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F:\joh\Joh\07 Dev\IDF\OpenModels\"/>
    </mc:Choice>
  </mc:AlternateContent>
  <xr:revisionPtr revIDLastSave="0" documentId="13_ncr:1_{C5824BFA-8F7F-43C6-8D9B-DE938A309CCC}" xr6:coauthVersionLast="47" xr6:coauthVersionMax="47" xr10:uidLastSave="{00000000-0000-0000-0000-000000000000}"/>
  <bookViews>
    <workbookView xWindow="732" yWindow="732" windowWidth="22044" windowHeight="11832" activeTab="3" xr2:uid="{00000000-000D-0000-FFFF-FFFF0000000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_entries" sheetId="8" r:id="rId8"/>
    <sheet name="resources" sheetId="9" r:id="rId9"/>
    <sheet name="hazard_event_sets" sheetId="10" r:id="rId10"/>
    <sheet name="hazard_event_sets_hazards" sheetId="11" r:id="rId11"/>
    <sheet name="hazard_event_sets_spatial_gazet" sheetId="12" r:id="rId12"/>
    <sheet name="hazard_event_sets_events" sheetId="13" r:id="rId13"/>
    <sheet name="hazard_event_sets_events_disast" sheetId="14" r:id="rId14"/>
    <sheet name="hazard_event_sets_events_footpr" sheetId="15" r:id="rId15"/>
    <sheet name="exposure_metrics" sheetId="16" r:id="rId16"/>
    <sheet name="vulnerabil_cost" sheetId="17" r:id="rId17"/>
    <sheet name="vulnerabil_spatial_gazetteer_en" sheetId="18" r:id="rId18"/>
    <sheet name="loss_losses" sheetId="19" r:id="rId19"/>
    <sheet name="links" sheetId="20"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08" i="20" l="1"/>
  <c r="D1008" i="20" s="1"/>
  <c r="B1007" i="20"/>
  <c r="C1006" i="20"/>
  <c r="B1006" i="20"/>
  <c r="D1006" i="20" s="1"/>
  <c r="B1005" i="20"/>
  <c r="D1005" i="20" s="1"/>
  <c r="D1004" i="20"/>
  <c r="C1004" i="20"/>
  <c r="B1004" i="20"/>
  <c r="D1003" i="20"/>
  <c r="C1003" i="20"/>
  <c r="B1003" i="20"/>
  <c r="B1002" i="20"/>
  <c r="D1002" i="20" s="1"/>
  <c r="B1001" i="20"/>
  <c r="C1001" i="20" s="1"/>
  <c r="B1000" i="20"/>
  <c r="D1000" i="20" s="1"/>
  <c r="B999" i="20"/>
  <c r="C998" i="20"/>
  <c r="B998" i="20"/>
  <c r="D998" i="20" s="1"/>
  <c r="B997" i="20"/>
  <c r="D997" i="20" s="1"/>
  <c r="D996" i="20"/>
  <c r="C996" i="20"/>
  <c r="B996" i="20"/>
  <c r="D995" i="20"/>
  <c r="C995" i="20"/>
  <c r="B995" i="20"/>
  <c r="B994" i="20"/>
  <c r="D994" i="20" s="1"/>
  <c r="B993" i="20"/>
  <c r="C993" i="20" s="1"/>
  <c r="D992" i="20"/>
  <c r="B992" i="20"/>
  <c r="C992" i="20" s="1"/>
  <c r="B991" i="20"/>
  <c r="C990" i="20"/>
  <c r="B990" i="20"/>
  <c r="D990" i="20" s="1"/>
  <c r="B989" i="20"/>
  <c r="D989" i="20" s="1"/>
  <c r="D988" i="20"/>
  <c r="C988" i="20"/>
  <c r="B988" i="20"/>
  <c r="D987" i="20"/>
  <c r="C987" i="20"/>
  <c r="B987" i="20"/>
  <c r="B986" i="20"/>
  <c r="D986" i="20" s="1"/>
  <c r="B985" i="20"/>
  <c r="C985" i="20" s="1"/>
  <c r="D984" i="20"/>
  <c r="B984" i="20"/>
  <c r="C984" i="20" s="1"/>
  <c r="B983" i="20"/>
  <c r="C982" i="20"/>
  <c r="B982" i="20"/>
  <c r="D982" i="20" s="1"/>
  <c r="B981" i="20"/>
  <c r="D981" i="20" s="1"/>
  <c r="D980" i="20"/>
  <c r="C980" i="20"/>
  <c r="B980" i="20"/>
  <c r="D979" i="20"/>
  <c r="C979" i="20"/>
  <c r="B979" i="20"/>
  <c r="B978" i="20"/>
  <c r="D978" i="20" s="1"/>
  <c r="B977" i="20"/>
  <c r="C977" i="20" s="1"/>
  <c r="D976" i="20"/>
  <c r="B976" i="20"/>
  <c r="C976" i="20" s="1"/>
  <c r="B975" i="20"/>
  <c r="C974" i="20"/>
  <c r="B974" i="20"/>
  <c r="D974" i="20" s="1"/>
  <c r="B973" i="20"/>
  <c r="D973" i="20" s="1"/>
  <c r="D972" i="20"/>
  <c r="C972" i="20"/>
  <c r="B972" i="20"/>
  <c r="D971" i="20"/>
  <c r="C971" i="20"/>
  <c r="B971" i="20"/>
  <c r="B970" i="20"/>
  <c r="D970" i="20" s="1"/>
  <c r="D969" i="20"/>
  <c r="B969" i="20"/>
  <c r="C969" i="20" s="1"/>
  <c r="D968" i="20"/>
  <c r="B968" i="20"/>
  <c r="C968" i="20" s="1"/>
  <c r="B967" i="20"/>
  <c r="C966" i="20"/>
  <c r="B966" i="20"/>
  <c r="D966" i="20" s="1"/>
  <c r="B965" i="20"/>
  <c r="D965" i="20" s="1"/>
  <c r="D964" i="20"/>
  <c r="C964" i="20"/>
  <c r="B964" i="20"/>
  <c r="D963" i="20"/>
  <c r="C963" i="20"/>
  <c r="B963" i="20"/>
  <c r="B962" i="20"/>
  <c r="D962" i="20" s="1"/>
  <c r="D961" i="20"/>
  <c r="B961" i="20"/>
  <c r="C961" i="20" s="1"/>
  <c r="D960" i="20"/>
  <c r="B960" i="20"/>
  <c r="C960" i="20" s="1"/>
  <c r="B959" i="20"/>
  <c r="C958" i="20"/>
  <c r="B958" i="20"/>
  <c r="D958" i="20" s="1"/>
  <c r="B957" i="20"/>
  <c r="D957" i="20" s="1"/>
  <c r="D956" i="20"/>
  <c r="C956" i="20"/>
  <c r="B956" i="20"/>
  <c r="D955" i="20"/>
  <c r="C955" i="20"/>
  <c r="B955" i="20"/>
  <c r="B954" i="20"/>
  <c r="D954" i="20" s="1"/>
  <c r="B953" i="20"/>
  <c r="C953" i="20" s="1"/>
  <c r="D952" i="20"/>
  <c r="B952" i="20"/>
  <c r="C952" i="20" s="1"/>
  <c r="B951" i="20"/>
  <c r="C950" i="20"/>
  <c r="B950" i="20"/>
  <c r="D950" i="20" s="1"/>
  <c r="B949" i="20"/>
  <c r="D949" i="20" s="1"/>
  <c r="D948" i="20"/>
  <c r="C948" i="20"/>
  <c r="B948" i="20"/>
  <c r="D947" i="20"/>
  <c r="C947" i="20"/>
  <c r="B947" i="20"/>
  <c r="B946" i="20"/>
  <c r="D946" i="20" s="1"/>
  <c r="B945" i="20"/>
  <c r="C945" i="20" s="1"/>
  <c r="D944" i="20"/>
  <c r="B944" i="20"/>
  <c r="C944" i="20" s="1"/>
  <c r="B943" i="20"/>
  <c r="C942" i="20"/>
  <c r="B942" i="20"/>
  <c r="D942" i="20" s="1"/>
  <c r="B941" i="20"/>
  <c r="D941" i="20" s="1"/>
  <c r="D940" i="20"/>
  <c r="C940" i="20"/>
  <c r="B940" i="20"/>
  <c r="D939" i="20"/>
  <c r="C939" i="20"/>
  <c r="B939" i="20"/>
  <c r="B938" i="20"/>
  <c r="B937" i="20"/>
  <c r="D936" i="20"/>
  <c r="B936" i="20"/>
  <c r="C936" i="20" s="1"/>
  <c r="C935" i="20"/>
  <c r="B935" i="20"/>
  <c r="D935" i="20" s="1"/>
  <c r="C934" i="20"/>
  <c r="B934" i="20"/>
  <c r="D934" i="20" s="1"/>
  <c r="B933" i="20"/>
  <c r="D933" i="20" s="1"/>
  <c r="D932" i="20"/>
  <c r="C932" i="20"/>
  <c r="B932" i="20"/>
  <c r="D931" i="20"/>
  <c r="C931" i="20"/>
  <c r="B931" i="20"/>
  <c r="B930" i="20"/>
  <c r="B929" i="20"/>
  <c r="D928" i="20"/>
  <c r="B928" i="20"/>
  <c r="C928" i="20" s="1"/>
  <c r="C927" i="20"/>
  <c r="B927" i="20"/>
  <c r="D927" i="20" s="1"/>
  <c r="C926" i="20"/>
  <c r="B926" i="20"/>
  <c r="D926" i="20" s="1"/>
  <c r="B925" i="20"/>
  <c r="D925" i="20" s="1"/>
  <c r="D924" i="20"/>
  <c r="C924" i="20"/>
  <c r="B924" i="20"/>
  <c r="D923" i="20"/>
  <c r="C923" i="20"/>
  <c r="B923" i="20"/>
  <c r="B922" i="20"/>
  <c r="B921" i="20"/>
  <c r="D920" i="20"/>
  <c r="B920" i="20"/>
  <c r="C920" i="20" s="1"/>
  <c r="C919" i="20"/>
  <c r="B919" i="20"/>
  <c r="D919" i="20" s="1"/>
  <c r="C918" i="20"/>
  <c r="B918" i="20"/>
  <c r="D918" i="20" s="1"/>
  <c r="B917" i="20"/>
  <c r="D917" i="20" s="1"/>
  <c r="D916" i="20"/>
  <c r="C916" i="20"/>
  <c r="B916" i="20"/>
  <c r="D915" i="20"/>
  <c r="C915" i="20"/>
  <c r="B915" i="20"/>
  <c r="B914" i="20"/>
  <c r="B913" i="20"/>
  <c r="D912" i="20"/>
  <c r="B912" i="20"/>
  <c r="C912" i="20" s="1"/>
  <c r="C911" i="20"/>
  <c r="B911" i="20"/>
  <c r="D911" i="20" s="1"/>
  <c r="C910" i="20"/>
  <c r="B910" i="20"/>
  <c r="D910" i="20" s="1"/>
  <c r="C909" i="20"/>
  <c r="B909" i="20"/>
  <c r="D909" i="20" s="1"/>
  <c r="D908" i="20"/>
  <c r="C908" i="20"/>
  <c r="B908" i="20"/>
  <c r="D907" i="20"/>
  <c r="C907" i="20"/>
  <c r="B907" i="20"/>
  <c r="B906" i="20"/>
  <c r="B905" i="20"/>
  <c r="D904" i="20"/>
  <c r="B904" i="20"/>
  <c r="C904" i="20" s="1"/>
  <c r="B903" i="20"/>
  <c r="D903" i="20" s="1"/>
  <c r="C902" i="20"/>
  <c r="B902" i="20"/>
  <c r="D902" i="20" s="1"/>
  <c r="C901" i="20"/>
  <c r="B901" i="20"/>
  <c r="D901" i="20" s="1"/>
  <c r="D900" i="20"/>
  <c r="C900" i="20"/>
  <c r="B900" i="20"/>
  <c r="D899" i="20"/>
  <c r="C899" i="20"/>
  <c r="B899" i="20"/>
  <c r="B898" i="20"/>
  <c r="B897" i="20"/>
  <c r="D896" i="20"/>
  <c r="B896" i="20"/>
  <c r="C896" i="20" s="1"/>
  <c r="B895" i="20"/>
  <c r="D895" i="20" s="1"/>
  <c r="C894" i="20"/>
  <c r="B894" i="20"/>
  <c r="D894" i="20" s="1"/>
  <c r="C893" i="20"/>
  <c r="B893" i="20"/>
  <c r="D893" i="20" s="1"/>
  <c r="D892" i="20"/>
  <c r="C892" i="20"/>
  <c r="B892" i="20"/>
  <c r="D891" i="20"/>
  <c r="C891" i="20"/>
  <c r="B891" i="20"/>
  <c r="B890" i="20"/>
  <c r="B889" i="20"/>
  <c r="D888" i="20"/>
  <c r="B888" i="20"/>
  <c r="C888" i="20" s="1"/>
  <c r="C887" i="20"/>
  <c r="B887" i="20"/>
  <c r="D887" i="20" s="1"/>
  <c r="C886" i="20"/>
  <c r="B886" i="20"/>
  <c r="D886" i="20" s="1"/>
  <c r="C885" i="20"/>
  <c r="B885" i="20"/>
  <c r="D885" i="20" s="1"/>
  <c r="D884" i="20"/>
  <c r="C884" i="20"/>
  <c r="B884" i="20"/>
  <c r="D883" i="20"/>
  <c r="C883" i="20"/>
  <c r="B883" i="20"/>
  <c r="B882" i="20"/>
  <c r="D881" i="20"/>
  <c r="B881" i="20"/>
  <c r="C881" i="20" s="1"/>
  <c r="D880" i="20"/>
  <c r="B880" i="20"/>
  <c r="C880" i="20" s="1"/>
  <c r="B879" i="20"/>
  <c r="C878" i="20"/>
  <c r="B878" i="20"/>
  <c r="D878" i="20" s="1"/>
  <c r="C877" i="20"/>
  <c r="B877" i="20"/>
  <c r="D877" i="20" s="1"/>
  <c r="D876" i="20"/>
  <c r="C876" i="20"/>
  <c r="B876" i="20"/>
  <c r="D875" i="20"/>
  <c r="C875" i="20"/>
  <c r="B875" i="20"/>
  <c r="B874" i="20"/>
  <c r="B873" i="20"/>
  <c r="C873" i="20" s="1"/>
  <c r="D872" i="20"/>
  <c r="B872" i="20"/>
  <c r="C872" i="20" s="1"/>
  <c r="B871" i="20"/>
  <c r="D871" i="20" s="1"/>
  <c r="C870" i="20"/>
  <c r="B870" i="20"/>
  <c r="D870" i="20" s="1"/>
  <c r="C869" i="20"/>
  <c r="B869" i="20"/>
  <c r="D869" i="20" s="1"/>
  <c r="D868" i="20"/>
  <c r="C868" i="20"/>
  <c r="B868" i="20"/>
  <c r="D867" i="20"/>
  <c r="C867" i="20"/>
  <c r="B867" i="20"/>
  <c r="B866" i="20"/>
  <c r="B865" i="20"/>
  <c r="C865" i="20" s="1"/>
  <c r="B864" i="20"/>
  <c r="D864" i="20" s="1"/>
  <c r="B863" i="20"/>
  <c r="D863" i="20" s="1"/>
  <c r="C862" i="20"/>
  <c r="B862" i="20"/>
  <c r="D862" i="20" s="1"/>
  <c r="C861" i="20"/>
  <c r="B861" i="20"/>
  <c r="D861" i="20" s="1"/>
  <c r="D860" i="20"/>
  <c r="C860" i="20"/>
  <c r="B860" i="20"/>
  <c r="D859" i="20"/>
  <c r="C859" i="20"/>
  <c r="B859" i="20"/>
  <c r="B858" i="20"/>
  <c r="B857" i="20"/>
  <c r="C857" i="20" s="1"/>
  <c r="B856" i="20"/>
  <c r="D856" i="20" s="1"/>
  <c r="C855" i="20"/>
  <c r="B855" i="20"/>
  <c r="D855" i="20" s="1"/>
  <c r="C854" i="20"/>
  <c r="B854" i="20"/>
  <c r="D854" i="20" s="1"/>
  <c r="C853" i="20"/>
  <c r="B853" i="20"/>
  <c r="D853" i="20" s="1"/>
  <c r="D852" i="20"/>
  <c r="C852" i="20"/>
  <c r="B852" i="20"/>
  <c r="D851" i="20"/>
  <c r="C851" i="20"/>
  <c r="B851" i="20"/>
  <c r="B850" i="20"/>
  <c r="B849" i="20"/>
  <c r="C849" i="20" s="1"/>
  <c r="B848" i="20"/>
  <c r="D848" i="20" s="1"/>
  <c r="B847" i="20"/>
  <c r="D847" i="20" s="1"/>
  <c r="C846" i="20"/>
  <c r="B846" i="20"/>
  <c r="D846" i="20" s="1"/>
  <c r="C845" i="20"/>
  <c r="B845" i="20"/>
  <c r="D845" i="20" s="1"/>
  <c r="D844" i="20"/>
  <c r="C844" i="20"/>
  <c r="B844" i="20"/>
  <c r="D843" i="20"/>
  <c r="C843" i="20"/>
  <c r="B843" i="20"/>
  <c r="B842" i="20"/>
  <c r="B841" i="20"/>
  <c r="C841" i="20" s="1"/>
  <c r="B840" i="20"/>
  <c r="D840" i="20" s="1"/>
  <c r="B839" i="20"/>
  <c r="C838" i="20"/>
  <c r="B838" i="20"/>
  <c r="D838" i="20" s="1"/>
  <c r="C837" i="20"/>
  <c r="B837" i="20"/>
  <c r="D837" i="20" s="1"/>
  <c r="D836" i="20"/>
  <c r="C836" i="20"/>
  <c r="B836" i="20"/>
  <c r="D835" i="20"/>
  <c r="C835" i="20"/>
  <c r="B835" i="20"/>
  <c r="B834" i="20"/>
  <c r="B833" i="20"/>
  <c r="C833" i="20" s="1"/>
  <c r="B832" i="20"/>
  <c r="D832" i="20" s="1"/>
  <c r="B831" i="20"/>
  <c r="D831" i="20" s="1"/>
  <c r="C830" i="20"/>
  <c r="B830" i="20"/>
  <c r="D830" i="20" s="1"/>
  <c r="C829" i="20"/>
  <c r="B829" i="20"/>
  <c r="D829" i="20" s="1"/>
  <c r="D828" i="20"/>
  <c r="C828" i="20"/>
  <c r="B828" i="20"/>
  <c r="D827" i="20"/>
  <c r="C827" i="20"/>
  <c r="B827" i="20"/>
  <c r="B826" i="20"/>
  <c r="B825" i="20"/>
  <c r="C825" i="20" s="1"/>
  <c r="B824" i="20"/>
  <c r="D824" i="20" s="1"/>
  <c r="C823" i="20"/>
  <c r="B823" i="20"/>
  <c r="D823" i="20" s="1"/>
  <c r="C822" i="20"/>
  <c r="B822" i="20"/>
  <c r="D822" i="20" s="1"/>
  <c r="C821" i="20"/>
  <c r="B821" i="20"/>
  <c r="D821" i="20" s="1"/>
  <c r="D820" i="20"/>
  <c r="C820" i="20"/>
  <c r="B820" i="20"/>
  <c r="D819" i="20"/>
  <c r="C819" i="20"/>
  <c r="B819" i="20"/>
  <c r="B818" i="20"/>
  <c r="B817" i="20"/>
  <c r="C817" i="20" s="1"/>
  <c r="B816" i="20"/>
  <c r="D816" i="20" s="1"/>
  <c r="B815" i="20"/>
  <c r="D815" i="20" s="1"/>
  <c r="C814" i="20"/>
  <c r="B814" i="20"/>
  <c r="D814" i="20" s="1"/>
  <c r="B813" i="20"/>
  <c r="D813" i="20" s="1"/>
  <c r="D812" i="20"/>
  <c r="C812" i="20"/>
  <c r="B812" i="20"/>
  <c r="D811" i="20"/>
  <c r="C811" i="20"/>
  <c r="B811" i="20"/>
  <c r="B810" i="20"/>
  <c r="B809" i="20"/>
  <c r="C809" i="20" s="1"/>
  <c r="B808" i="20"/>
  <c r="D808" i="20" s="1"/>
  <c r="B807" i="20"/>
  <c r="D807" i="20" s="1"/>
  <c r="C806" i="20"/>
  <c r="B806" i="20"/>
  <c r="D806" i="20" s="1"/>
  <c r="B805" i="20"/>
  <c r="D804" i="20"/>
  <c r="C804" i="20"/>
  <c r="B804" i="20"/>
  <c r="D803" i="20"/>
  <c r="C803" i="20"/>
  <c r="B803" i="20"/>
  <c r="C802" i="20"/>
  <c r="B802" i="20"/>
  <c r="D802" i="20" s="1"/>
  <c r="B801" i="20"/>
  <c r="C801" i="20" s="1"/>
  <c r="B800" i="20"/>
  <c r="D800" i="20" s="1"/>
  <c r="D799" i="20"/>
  <c r="B799" i="20"/>
  <c r="C799" i="20" s="1"/>
  <c r="C798" i="20"/>
  <c r="B798" i="20"/>
  <c r="D798" i="20" s="1"/>
  <c r="B797" i="20"/>
  <c r="D796" i="20"/>
  <c r="C796" i="20"/>
  <c r="B796" i="20"/>
  <c r="D795" i="20"/>
  <c r="C795" i="20"/>
  <c r="B795" i="20"/>
  <c r="B794" i="20"/>
  <c r="D794" i="20" s="1"/>
  <c r="D793" i="20"/>
  <c r="B793" i="20"/>
  <c r="C793" i="20" s="1"/>
  <c r="B792" i="20"/>
  <c r="D792" i="20" s="1"/>
  <c r="D791" i="20"/>
  <c r="B791" i="20"/>
  <c r="C791" i="20" s="1"/>
  <c r="C790" i="20"/>
  <c r="B790" i="20"/>
  <c r="D790" i="20" s="1"/>
  <c r="B789" i="20"/>
  <c r="D788" i="20"/>
  <c r="C788" i="20"/>
  <c r="B788" i="20"/>
  <c r="D787" i="20"/>
  <c r="C787" i="20"/>
  <c r="B787" i="20"/>
  <c r="B786" i="20"/>
  <c r="D786" i="20" s="1"/>
  <c r="B785" i="20"/>
  <c r="B784" i="20"/>
  <c r="D784" i="20" s="1"/>
  <c r="D783" i="20"/>
  <c r="C783" i="20"/>
  <c r="B783" i="20"/>
  <c r="C782" i="20"/>
  <c r="B782" i="20"/>
  <c r="D782" i="20" s="1"/>
  <c r="B781" i="20"/>
  <c r="D780" i="20"/>
  <c r="C780" i="20"/>
  <c r="B780" i="20"/>
  <c r="D779" i="20"/>
  <c r="C779" i="20"/>
  <c r="B779" i="20"/>
  <c r="C778" i="20"/>
  <c r="B778" i="20"/>
  <c r="D778" i="20" s="1"/>
  <c r="B777" i="20"/>
  <c r="B776" i="20"/>
  <c r="D776" i="20" s="1"/>
  <c r="D775" i="20"/>
  <c r="B775" i="20"/>
  <c r="C775" i="20" s="1"/>
  <c r="C774" i="20"/>
  <c r="B774" i="20"/>
  <c r="D774" i="20" s="1"/>
  <c r="B773" i="20"/>
  <c r="D772" i="20"/>
  <c r="C772" i="20"/>
  <c r="B772" i="20"/>
  <c r="D771" i="20"/>
  <c r="C771" i="20"/>
  <c r="B771" i="20"/>
  <c r="B770" i="20"/>
  <c r="D769" i="20"/>
  <c r="B769" i="20"/>
  <c r="C769" i="20" s="1"/>
  <c r="B768" i="20"/>
  <c r="D768" i="20" s="1"/>
  <c r="B767" i="20"/>
  <c r="D767" i="20" s="1"/>
  <c r="C766" i="20"/>
  <c r="B766" i="20"/>
  <c r="D766" i="20" s="1"/>
  <c r="B765" i="20"/>
  <c r="D764" i="20"/>
  <c r="C764" i="20"/>
  <c r="B764" i="20"/>
  <c r="D763" i="20"/>
  <c r="C763" i="20"/>
  <c r="B763" i="20"/>
  <c r="B762" i="20"/>
  <c r="D762" i="20" s="1"/>
  <c r="B761" i="20"/>
  <c r="C761" i="20" s="1"/>
  <c r="B760" i="20"/>
  <c r="D760" i="20" s="1"/>
  <c r="C759" i="20"/>
  <c r="B759" i="20"/>
  <c r="D759" i="20" s="1"/>
  <c r="C758" i="20"/>
  <c r="B758" i="20"/>
  <c r="D758" i="20" s="1"/>
  <c r="B757" i="20"/>
  <c r="D756" i="20"/>
  <c r="C756" i="20"/>
  <c r="B756" i="20"/>
  <c r="D755" i="20"/>
  <c r="C755" i="20"/>
  <c r="B755" i="20"/>
  <c r="B754" i="20"/>
  <c r="D754" i="20" s="1"/>
  <c r="D753" i="20"/>
  <c r="B753" i="20"/>
  <c r="C753" i="20" s="1"/>
  <c r="B752" i="20"/>
  <c r="D752" i="20" s="1"/>
  <c r="B751" i="20"/>
  <c r="C750" i="20"/>
  <c r="B750" i="20"/>
  <c r="D750" i="20" s="1"/>
  <c r="B749" i="20"/>
  <c r="D748" i="20"/>
  <c r="C748" i="20"/>
  <c r="B748" i="20"/>
  <c r="D747" i="20"/>
  <c r="C747" i="20"/>
  <c r="B747" i="20"/>
  <c r="C746" i="20"/>
  <c r="B746" i="20"/>
  <c r="D746" i="20" s="1"/>
  <c r="B745" i="20"/>
  <c r="C745" i="20" s="1"/>
  <c r="B744" i="20"/>
  <c r="D744" i="20" s="1"/>
  <c r="C743" i="20"/>
  <c r="B743" i="20"/>
  <c r="D743" i="20" s="1"/>
  <c r="C742" i="20"/>
  <c r="B742" i="20"/>
  <c r="D742" i="20" s="1"/>
  <c r="B741" i="20"/>
  <c r="D740" i="20"/>
  <c r="C740" i="20"/>
  <c r="B740" i="20"/>
  <c r="D739" i="20"/>
  <c r="C739" i="20"/>
  <c r="B739" i="20"/>
  <c r="C738" i="20"/>
  <c r="B738" i="20"/>
  <c r="D738" i="20" s="1"/>
  <c r="B737" i="20"/>
  <c r="C737" i="20" s="1"/>
  <c r="B736" i="20"/>
  <c r="D736" i="20" s="1"/>
  <c r="C735" i="20"/>
  <c r="B735" i="20"/>
  <c r="D735" i="20" s="1"/>
  <c r="C734" i="20"/>
  <c r="B734" i="20"/>
  <c r="D734" i="20" s="1"/>
  <c r="B733" i="20"/>
  <c r="D732" i="20"/>
  <c r="C732" i="20"/>
  <c r="B732" i="20"/>
  <c r="D731" i="20"/>
  <c r="C731" i="20"/>
  <c r="B731" i="20"/>
  <c r="B730" i="20"/>
  <c r="D730" i="20" s="1"/>
  <c r="D729" i="20"/>
  <c r="B729" i="20"/>
  <c r="C729" i="20" s="1"/>
  <c r="B728" i="20"/>
  <c r="D728" i="20" s="1"/>
  <c r="C727" i="20"/>
  <c r="B727" i="20"/>
  <c r="D727" i="20" s="1"/>
  <c r="C726" i="20"/>
  <c r="B726" i="20"/>
  <c r="D726" i="20" s="1"/>
  <c r="B725" i="20"/>
  <c r="D724" i="20"/>
  <c r="C724" i="20"/>
  <c r="B724" i="20"/>
  <c r="D723" i="20"/>
  <c r="C723" i="20"/>
  <c r="B723" i="20"/>
  <c r="B722" i="20"/>
  <c r="D722" i="20" s="1"/>
  <c r="B721" i="20"/>
  <c r="B720" i="20"/>
  <c r="D720" i="20" s="1"/>
  <c r="D719" i="20"/>
  <c r="C719" i="20"/>
  <c r="B719" i="20"/>
  <c r="C718" i="20"/>
  <c r="B718" i="20"/>
  <c r="D718" i="20" s="1"/>
  <c r="B717" i="20"/>
  <c r="D716" i="20"/>
  <c r="C716" i="20"/>
  <c r="B716" i="20"/>
  <c r="D715" i="20"/>
  <c r="C715" i="20"/>
  <c r="B715" i="20"/>
  <c r="C714" i="20"/>
  <c r="B714" i="20"/>
  <c r="D714" i="20" s="1"/>
  <c r="D713" i="20"/>
  <c r="B713" i="20"/>
  <c r="C713" i="20" s="1"/>
  <c r="B712" i="20"/>
  <c r="D712" i="20" s="1"/>
  <c r="D711" i="20"/>
  <c r="B711" i="20"/>
  <c r="C711" i="20" s="1"/>
  <c r="C710" i="20"/>
  <c r="B710" i="20"/>
  <c r="D710" i="20" s="1"/>
  <c r="B709" i="20"/>
  <c r="D708" i="20"/>
  <c r="C708" i="20"/>
  <c r="B708" i="20"/>
  <c r="D707" i="20"/>
  <c r="C707" i="20"/>
  <c r="B707" i="20"/>
  <c r="B706" i="20"/>
  <c r="D706" i="20" s="1"/>
  <c r="D705" i="20"/>
  <c r="B705" i="20"/>
  <c r="C705" i="20" s="1"/>
  <c r="B704" i="20"/>
  <c r="C703" i="20"/>
  <c r="B703" i="20"/>
  <c r="D703" i="20" s="1"/>
  <c r="C702" i="20"/>
  <c r="B702" i="20"/>
  <c r="D702" i="20" s="1"/>
  <c r="C701" i="20"/>
  <c r="B701" i="20"/>
  <c r="D701" i="20" s="1"/>
  <c r="D700" i="20"/>
  <c r="C700" i="20"/>
  <c r="B700" i="20"/>
  <c r="D699" i="20"/>
  <c r="C699" i="20"/>
  <c r="B699" i="20"/>
  <c r="D698" i="20"/>
  <c r="C698" i="20"/>
  <c r="B698" i="20"/>
  <c r="B697" i="20"/>
  <c r="C697" i="20" s="1"/>
  <c r="B696" i="20"/>
  <c r="B695" i="20"/>
  <c r="C694" i="20"/>
  <c r="B694" i="20"/>
  <c r="D694" i="20" s="1"/>
  <c r="B693" i="20"/>
  <c r="D693" i="20" s="1"/>
  <c r="D692" i="20"/>
  <c r="C692" i="20"/>
  <c r="B692" i="20"/>
  <c r="D691" i="20"/>
  <c r="C691" i="20"/>
  <c r="B691" i="20"/>
  <c r="C690" i="20"/>
  <c r="B690" i="20"/>
  <c r="D690" i="20" s="1"/>
  <c r="B689" i="20"/>
  <c r="C689" i="20" s="1"/>
  <c r="D688" i="20"/>
  <c r="B688" i="20"/>
  <c r="C688" i="20" s="1"/>
  <c r="B687" i="20"/>
  <c r="D687" i="20" s="1"/>
  <c r="B686" i="20"/>
  <c r="C685" i="20"/>
  <c r="B685" i="20"/>
  <c r="D685" i="20" s="1"/>
  <c r="D684" i="20"/>
  <c r="C684" i="20"/>
  <c r="B684" i="20"/>
  <c r="D683" i="20"/>
  <c r="C683" i="20"/>
  <c r="B683" i="20"/>
  <c r="D682" i="20"/>
  <c r="B682" i="20"/>
  <c r="C682" i="20" s="1"/>
  <c r="B681" i="20"/>
  <c r="C681" i="20" s="1"/>
  <c r="D680" i="20"/>
  <c r="B680" i="20"/>
  <c r="C680" i="20" s="1"/>
  <c r="B679" i="20"/>
  <c r="D679" i="20" s="1"/>
  <c r="C678" i="20"/>
  <c r="B678" i="20"/>
  <c r="D678" i="20" s="1"/>
  <c r="B677" i="20"/>
  <c r="D677" i="20" s="1"/>
  <c r="D676" i="20"/>
  <c r="C676" i="20"/>
  <c r="B676" i="20"/>
  <c r="D675" i="20"/>
  <c r="C675" i="20"/>
  <c r="B675" i="20"/>
  <c r="C674" i="20"/>
  <c r="B674" i="20"/>
  <c r="D674" i="20" s="1"/>
  <c r="D673" i="20"/>
  <c r="B673" i="20"/>
  <c r="C673" i="20" s="1"/>
  <c r="D672" i="20"/>
  <c r="B672" i="20"/>
  <c r="C672" i="20" s="1"/>
  <c r="B671" i="20"/>
  <c r="D671" i="20" s="1"/>
  <c r="B670" i="20"/>
  <c r="B669" i="20"/>
  <c r="D669" i="20" s="1"/>
  <c r="B668" i="20"/>
  <c r="D668" i="20" s="1"/>
  <c r="C667" i="20"/>
  <c r="B667" i="20"/>
  <c r="D667" i="20" s="1"/>
  <c r="D666" i="20"/>
  <c r="C666" i="20"/>
  <c r="B666" i="20"/>
  <c r="C665" i="20"/>
  <c r="B665" i="20"/>
  <c r="D665" i="20" s="1"/>
  <c r="C664" i="20"/>
  <c r="B664" i="20"/>
  <c r="D664" i="20" s="1"/>
  <c r="D663" i="20"/>
  <c r="B663" i="20"/>
  <c r="C663" i="20" s="1"/>
  <c r="B662" i="20"/>
  <c r="C661" i="20"/>
  <c r="B661" i="20"/>
  <c r="D661" i="20" s="1"/>
  <c r="B660" i="20"/>
  <c r="D660" i="20" s="1"/>
  <c r="C659" i="20"/>
  <c r="B659" i="20"/>
  <c r="D659" i="20" s="1"/>
  <c r="D658" i="20"/>
  <c r="C658" i="20"/>
  <c r="B658" i="20"/>
  <c r="C657" i="20"/>
  <c r="B657" i="20"/>
  <c r="D657" i="20" s="1"/>
  <c r="C656" i="20"/>
  <c r="B656" i="20"/>
  <c r="D656" i="20" s="1"/>
  <c r="D655" i="20"/>
  <c r="B655" i="20"/>
  <c r="C655" i="20" s="1"/>
  <c r="B654" i="20"/>
  <c r="B653" i="20"/>
  <c r="B652" i="20"/>
  <c r="D652" i="20" s="1"/>
  <c r="C651" i="20"/>
  <c r="B651" i="20"/>
  <c r="D651" i="20" s="1"/>
  <c r="D650" i="20"/>
  <c r="C650" i="20"/>
  <c r="B650" i="20"/>
  <c r="C649" i="20"/>
  <c r="B649" i="20"/>
  <c r="D649" i="20" s="1"/>
  <c r="D648" i="20"/>
  <c r="C648" i="20"/>
  <c r="B648" i="20"/>
  <c r="D647" i="20"/>
  <c r="B647" i="20"/>
  <c r="C647" i="20" s="1"/>
  <c r="B646" i="20"/>
  <c r="B645" i="20"/>
  <c r="D645" i="20" s="1"/>
  <c r="B644" i="20"/>
  <c r="D644" i="20" s="1"/>
  <c r="B643" i="20"/>
  <c r="D643" i="20" s="1"/>
  <c r="D642" i="20"/>
  <c r="C642" i="20"/>
  <c r="B642" i="20"/>
  <c r="C641" i="20"/>
  <c r="B641" i="20"/>
  <c r="D641" i="20" s="1"/>
  <c r="D640" i="20"/>
  <c r="B640" i="20"/>
  <c r="C640" i="20" s="1"/>
  <c r="D639" i="20"/>
  <c r="B639" i="20"/>
  <c r="C639" i="20" s="1"/>
  <c r="B638" i="20"/>
  <c r="C637" i="20"/>
  <c r="B637" i="20"/>
  <c r="D637" i="20" s="1"/>
  <c r="B636" i="20"/>
  <c r="D636" i="20" s="1"/>
  <c r="C635" i="20"/>
  <c r="B635" i="20"/>
  <c r="D635" i="20" s="1"/>
  <c r="D634" i="20"/>
  <c r="C634" i="20"/>
  <c r="B634" i="20"/>
  <c r="C633" i="20"/>
  <c r="B633" i="20"/>
  <c r="D633" i="20" s="1"/>
  <c r="B632" i="20"/>
  <c r="D632" i="20" s="1"/>
  <c r="D631" i="20"/>
  <c r="B631" i="20"/>
  <c r="C631" i="20" s="1"/>
  <c r="B630" i="20"/>
  <c r="D629" i="20"/>
  <c r="C629" i="20"/>
  <c r="B629" i="20"/>
  <c r="B628" i="20"/>
  <c r="D628" i="20" s="1"/>
  <c r="B627" i="20"/>
  <c r="D627" i="20" s="1"/>
  <c r="D626" i="20"/>
  <c r="C626" i="20"/>
  <c r="B626" i="20"/>
  <c r="C625" i="20"/>
  <c r="B625" i="20"/>
  <c r="D625" i="20" s="1"/>
  <c r="B624" i="20"/>
  <c r="D624" i="20" s="1"/>
  <c r="D623" i="20"/>
  <c r="B623" i="20"/>
  <c r="C623" i="20" s="1"/>
  <c r="B622" i="20"/>
  <c r="D621" i="20"/>
  <c r="B621" i="20"/>
  <c r="C621" i="20" s="1"/>
  <c r="B620" i="20"/>
  <c r="D620" i="20" s="1"/>
  <c r="C619" i="20"/>
  <c r="B619" i="20"/>
  <c r="D619" i="20" s="1"/>
  <c r="D618" i="20"/>
  <c r="C618" i="20"/>
  <c r="B618" i="20"/>
  <c r="C617" i="20"/>
  <c r="B617" i="20"/>
  <c r="D617" i="20" s="1"/>
  <c r="C616" i="20"/>
  <c r="B616" i="20"/>
  <c r="D616" i="20" s="1"/>
  <c r="D615" i="20"/>
  <c r="B615" i="20"/>
  <c r="C615" i="20" s="1"/>
  <c r="B614" i="20"/>
  <c r="C613" i="20"/>
  <c r="B613" i="20"/>
  <c r="D613" i="20" s="1"/>
  <c r="B612" i="20"/>
  <c r="D612" i="20" s="1"/>
  <c r="B611" i="20"/>
  <c r="D610" i="20"/>
  <c r="C610" i="20"/>
  <c r="B610" i="20"/>
  <c r="C609" i="20"/>
  <c r="B609" i="20"/>
  <c r="D609" i="20" s="1"/>
  <c r="B608" i="20"/>
  <c r="D607" i="20"/>
  <c r="C607" i="20"/>
  <c r="B607" i="20"/>
  <c r="B606" i="20"/>
  <c r="C605" i="20"/>
  <c r="B605" i="20"/>
  <c r="D605" i="20" s="1"/>
  <c r="B604" i="20"/>
  <c r="D604" i="20" s="1"/>
  <c r="B603" i="20"/>
  <c r="D603" i="20" s="1"/>
  <c r="D602" i="20"/>
  <c r="C602" i="20"/>
  <c r="B602" i="20"/>
  <c r="C601" i="20"/>
  <c r="B601" i="20"/>
  <c r="D601" i="20" s="1"/>
  <c r="B600" i="20"/>
  <c r="D600" i="20" s="1"/>
  <c r="D599" i="20"/>
  <c r="C599" i="20"/>
  <c r="B599" i="20"/>
  <c r="B598" i="20"/>
  <c r="C597" i="20"/>
  <c r="B597" i="20"/>
  <c r="D597" i="20" s="1"/>
  <c r="B596" i="20"/>
  <c r="D596" i="20" s="1"/>
  <c r="B595" i="20"/>
  <c r="D595" i="20" s="1"/>
  <c r="D594" i="20"/>
  <c r="C594" i="20"/>
  <c r="B594" i="20"/>
  <c r="C593" i="20"/>
  <c r="B593" i="20"/>
  <c r="D593" i="20" s="1"/>
  <c r="D592" i="20"/>
  <c r="B592" i="20"/>
  <c r="C592" i="20" s="1"/>
  <c r="D591" i="20"/>
  <c r="C591" i="20"/>
  <c r="B591" i="20"/>
  <c r="B590" i="20"/>
  <c r="D589" i="20"/>
  <c r="C589" i="20"/>
  <c r="B589" i="20"/>
  <c r="B588" i="20"/>
  <c r="D588" i="20" s="1"/>
  <c r="B587" i="20"/>
  <c r="D587" i="20" s="1"/>
  <c r="D586" i="20"/>
  <c r="C586" i="20"/>
  <c r="B586" i="20"/>
  <c r="C585" i="20"/>
  <c r="B585" i="20"/>
  <c r="D585" i="20" s="1"/>
  <c r="B584" i="20"/>
  <c r="D584" i="20" s="1"/>
  <c r="D583" i="20"/>
  <c r="C583" i="20"/>
  <c r="B583" i="20"/>
  <c r="B582" i="20"/>
  <c r="C581" i="20"/>
  <c r="B581" i="20"/>
  <c r="D581" i="20" s="1"/>
  <c r="B580" i="20"/>
  <c r="D580" i="20" s="1"/>
  <c r="B579" i="20"/>
  <c r="D578" i="20"/>
  <c r="C578" i="20"/>
  <c r="B578" i="20"/>
  <c r="C577" i="20"/>
  <c r="B577" i="20"/>
  <c r="D577" i="20" s="1"/>
  <c r="B576" i="20"/>
  <c r="D575" i="20"/>
  <c r="C575" i="20"/>
  <c r="B575" i="20"/>
  <c r="B574" i="20"/>
  <c r="D573" i="20"/>
  <c r="C573" i="20"/>
  <c r="B573" i="20"/>
  <c r="B572" i="20"/>
  <c r="D572" i="20" s="1"/>
  <c r="C571" i="20"/>
  <c r="B571" i="20"/>
  <c r="D571" i="20" s="1"/>
  <c r="D570" i="20"/>
  <c r="C570" i="20"/>
  <c r="B570" i="20"/>
  <c r="C569" i="20"/>
  <c r="B569" i="20"/>
  <c r="D569" i="20" s="1"/>
  <c r="D568" i="20"/>
  <c r="C568" i="20"/>
  <c r="B568" i="20"/>
  <c r="D567" i="20"/>
  <c r="C567" i="20"/>
  <c r="B567" i="20"/>
  <c r="B566" i="20"/>
  <c r="C565" i="20"/>
  <c r="B565" i="20"/>
  <c r="D565" i="20" s="1"/>
  <c r="B564" i="20"/>
  <c r="D564" i="20" s="1"/>
  <c r="B563" i="20"/>
  <c r="D563" i="20" s="1"/>
  <c r="D562" i="20"/>
  <c r="C562" i="20"/>
  <c r="B562" i="20"/>
  <c r="C561" i="20"/>
  <c r="B561" i="20"/>
  <c r="D561" i="20" s="1"/>
  <c r="D560" i="20"/>
  <c r="B560" i="20"/>
  <c r="C560" i="20" s="1"/>
  <c r="D559" i="20"/>
  <c r="C559" i="20"/>
  <c r="B559" i="20"/>
  <c r="B558" i="20"/>
  <c r="D557" i="20"/>
  <c r="C557" i="20"/>
  <c r="B557" i="20"/>
  <c r="B556" i="20"/>
  <c r="D556" i="20" s="1"/>
  <c r="B555" i="20"/>
  <c r="D555" i="20" s="1"/>
  <c r="D554" i="20"/>
  <c r="C554" i="20"/>
  <c r="B554" i="20"/>
  <c r="C553" i="20"/>
  <c r="B553" i="20"/>
  <c r="D553" i="20" s="1"/>
  <c r="B552" i="20"/>
  <c r="D552" i="20" s="1"/>
  <c r="D551" i="20"/>
  <c r="C551" i="20"/>
  <c r="B551" i="20"/>
  <c r="B550" i="20"/>
  <c r="C549" i="20"/>
  <c r="B549" i="20"/>
  <c r="D549" i="20" s="1"/>
  <c r="B548" i="20"/>
  <c r="D548" i="20" s="1"/>
  <c r="B547" i="20"/>
  <c r="D546" i="20"/>
  <c r="C546" i="20"/>
  <c r="B546" i="20"/>
  <c r="C545" i="20"/>
  <c r="B545" i="20"/>
  <c r="D545" i="20" s="1"/>
  <c r="B544" i="20"/>
  <c r="D543" i="20"/>
  <c r="C543" i="20"/>
  <c r="B543" i="20"/>
  <c r="B542" i="20"/>
  <c r="D541" i="20"/>
  <c r="C541" i="20"/>
  <c r="B541" i="20"/>
  <c r="B540" i="20"/>
  <c r="D540" i="20" s="1"/>
  <c r="C539" i="20"/>
  <c r="B539" i="20"/>
  <c r="D539" i="20" s="1"/>
  <c r="D538" i="20"/>
  <c r="C538" i="20"/>
  <c r="B538" i="20"/>
  <c r="C537" i="20"/>
  <c r="B537" i="20"/>
  <c r="D537" i="20" s="1"/>
  <c r="C536" i="20"/>
  <c r="B536" i="20"/>
  <c r="D536" i="20" s="1"/>
  <c r="D535" i="20"/>
  <c r="C535" i="20"/>
  <c r="B535" i="20"/>
  <c r="B534" i="20"/>
  <c r="C533" i="20"/>
  <c r="B533" i="20"/>
  <c r="D533" i="20" s="1"/>
  <c r="B532" i="20"/>
  <c r="D532" i="20" s="1"/>
  <c r="B531" i="20"/>
  <c r="D531" i="20" s="1"/>
  <c r="D530" i="20"/>
  <c r="C530" i="20"/>
  <c r="B530" i="20"/>
  <c r="C529" i="20"/>
  <c r="B529" i="20"/>
  <c r="D529" i="20" s="1"/>
  <c r="D528" i="20"/>
  <c r="B528" i="20"/>
  <c r="C528" i="20" s="1"/>
  <c r="D527" i="20"/>
  <c r="C527" i="20"/>
  <c r="B527" i="20"/>
  <c r="B526" i="20"/>
  <c r="D525" i="20"/>
  <c r="C525" i="20"/>
  <c r="B525" i="20"/>
  <c r="B524" i="20"/>
  <c r="D524" i="20" s="1"/>
  <c r="B523" i="20"/>
  <c r="D523" i="20" s="1"/>
  <c r="D522" i="20"/>
  <c r="C522" i="20"/>
  <c r="B522" i="20"/>
  <c r="C521" i="20"/>
  <c r="B521" i="20"/>
  <c r="D521" i="20" s="1"/>
  <c r="B520" i="20"/>
  <c r="D520" i="20" s="1"/>
  <c r="D519" i="20"/>
  <c r="C519" i="20"/>
  <c r="B519" i="20"/>
  <c r="B518" i="20"/>
  <c r="C517" i="20"/>
  <c r="B517" i="20"/>
  <c r="D517" i="20" s="1"/>
  <c r="B516" i="20"/>
  <c r="D516" i="20" s="1"/>
  <c r="B515" i="20"/>
  <c r="D514" i="20"/>
  <c r="C514" i="20"/>
  <c r="B514" i="20"/>
  <c r="C513" i="20"/>
  <c r="B513" i="20"/>
  <c r="D513" i="20" s="1"/>
  <c r="B512" i="20"/>
  <c r="D511" i="20"/>
  <c r="C511" i="20"/>
  <c r="B511" i="20"/>
  <c r="B510" i="20"/>
  <c r="D509" i="20"/>
  <c r="C509" i="20"/>
  <c r="B509" i="20"/>
  <c r="B508" i="20"/>
  <c r="D508" i="20" s="1"/>
  <c r="C507" i="20"/>
  <c r="B507" i="20"/>
  <c r="D507" i="20" s="1"/>
  <c r="D506" i="20"/>
  <c r="C506" i="20"/>
  <c r="B506" i="20"/>
  <c r="C505" i="20"/>
  <c r="B505" i="20"/>
  <c r="D505" i="20" s="1"/>
  <c r="D504" i="20"/>
  <c r="C504" i="20"/>
  <c r="B504" i="20"/>
  <c r="D503" i="20"/>
  <c r="C503" i="20"/>
  <c r="B503" i="20"/>
  <c r="B502" i="20"/>
  <c r="B501" i="20"/>
  <c r="D501" i="20" s="1"/>
  <c r="B500" i="20"/>
  <c r="D500" i="20" s="1"/>
  <c r="B499" i="20"/>
  <c r="D499" i="20" s="1"/>
  <c r="D498" i="20"/>
  <c r="C498" i="20"/>
  <c r="B498" i="20"/>
  <c r="C497" i="20"/>
  <c r="B497" i="20"/>
  <c r="D497" i="20" s="1"/>
  <c r="D496" i="20"/>
  <c r="B496" i="20"/>
  <c r="C496" i="20" s="1"/>
  <c r="D495" i="20"/>
  <c r="C495" i="20"/>
  <c r="B495" i="20"/>
  <c r="B494" i="20"/>
  <c r="D493" i="20"/>
  <c r="C493" i="20"/>
  <c r="B493" i="20"/>
  <c r="B492" i="20"/>
  <c r="D492" i="20" s="1"/>
  <c r="B491" i="20"/>
  <c r="D491" i="20" s="1"/>
  <c r="D490" i="20"/>
  <c r="C490" i="20"/>
  <c r="B490" i="20"/>
  <c r="C489" i="20"/>
  <c r="B489" i="20"/>
  <c r="D489" i="20" s="1"/>
  <c r="B488" i="20"/>
  <c r="D488" i="20" s="1"/>
  <c r="D487" i="20"/>
  <c r="C487" i="20"/>
  <c r="B487" i="20"/>
  <c r="B486" i="20"/>
  <c r="C485" i="20"/>
  <c r="B485" i="20"/>
  <c r="D485" i="20" s="1"/>
  <c r="B484" i="20"/>
  <c r="D484" i="20" s="1"/>
  <c r="B483" i="20"/>
  <c r="D482" i="20"/>
  <c r="C482" i="20"/>
  <c r="B482" i="20"/>
  <c r="C481" i="20"/>
  <c r="B481" i="20"/>
  <c r="D481" i="20" s="1"/>
  <c r="B480" i="20"/>
  <c r="D479" i="20"/>
  <c r="C479" i="20"/>
  <c r="B479" i="20"/>
  <c r="B478" i="20"/>
  <c r="D477" i="20"/>
  <c r="C477" i="20"/>
  <c r="B477" i="20"/>
  <c r="B476" i="20"/>
  <c r="D476" i="20" s="1"/>
  <c r="B475" i="20"/>
  <c r="D475" i="20" s="1"/>
  <c r="D474" i="20"/>
  <c r="C474" i="20"/>
  <c r="B474" i="20"/>
  <c r="C473" i="20"/>
  <c r="B473" i="20"/>
  <c r="D473" i="20" s="1"/>
  <c r="B472" i="20"/>
  <c r="D472" i="20" s="1"/>
  <c r="D471" i="20"/>
  <c r="C471" i="20"/>
  <c r="B471" i="20"/>
  <c r="D470" i="20"/>
  <c r="B470" i="20"/>
  <c r="C470" i="20" s="1"/>
  <c r="B469" i="20"/>
  <c r="D469" i="20" s="1"/>
  <c r="B468" i="20"/>
  <c r="C467" i="20"/>
  <c r="B467" i="20"/>
  <c r="D467" i="20" s="1"/>
  <c r="D466" i="20"/>
  <c r="C466" i="20"/>
  <c r="B466" i="20"/>
  <c r="C465" i="20"/>
  <c r="B465" i="20"/>
  <c r="D465" i="20" s="1"/>
  <c r="C464" i="20"/>
  <c r="B464" i="20"/>
  <c r="D464" i="20" s="1"/>
  <c r="D463" i="20"/>
  <c r="C463" i="20"/>
  <c r="B463" i="20"/>
  <c r="D462" i="20"/>
  <c r="B462" i="20"/>
  <c r="C462" i="20" s="1"/>
  <c r="C461" i="20"/>
  <c r="B461" i="20"/>
  <c r="D461" i="20" s="1"/>
  <c r="B460" i="20"/>
  <c r="B459" i="20"/>
  <c r="D458" i="20"/>
  <c r="C458" i="20"/>
  <c r="B458" i="20"/>
  <c r="C457" i="20"/>
  <c r="B457" i="20"/>
  <c r="D457" i="20" s="1"/>
  <c r="B456" i="20"/>
  <c r="D455" i="20"/>
  <c r="C455" i="20"/>
  <c r="B455" i="20"/>
  <c r="D454" i="20"/>
  <c r="B454" i="20"/>
  <c r="C454" i="20" s="1"/>
  <c r="B453" i="20"/>
  <c r="B452" i="20"/>
  <c r="C451" i="20"/>
  <c r="B451" i="20"/>
  <c r="D451" i="20" s="1"/>
  <c r="D450" i="20"/>
  <c r="C450" i="20"/>
  <c r="B450" i="20"/>
  <c r="C449" i="20"/>
  <c r="B449" i="20"/>
  <c r="D449" i="20" s="1"/>
  <c r="D448" i="20"/>
  <c r="C448" i="20"/>
  <c r="B448" i="20"/>
  <c r="D447" i="20"/>
  <c r="C447" i="20"/>
  <c r="B447" i="20"/>
  <c r="B446" i="20"/>
  <c r="D445" i="20"/>
  <c r="C445" i="20"/>
  <c r="B445" i="20"/>
  <c r="B444" i="20"/>
  <c r="B443" i="20"/>
  <c r="D443" i="20" s="1"/>
  <c r="D442" i="20"/>
  <c r="C442" i="20"/>
  <c r="B442" i="20"/>
  <c r="C441" i="20"/>
  <c r="B441" i="20"/>
  <c r="D441" i="20" s="1"/>
  <c r="D440" i="20"/>
  <c r="B440" i="20"/>
  <c r="C440" i="20" s="1"/>
  <c r="D439" i="20"/>
  <c r="C439" i="20"/>
  <c r="B439" i="20"/>
  <c r="D438" i="20"/>
  <c r="B438" i="20"/>
  <c r="C438" i="20" s="1"/>
  <c r="D437" i="20"/>
  <c r="B437" i="20"/>
  <c r="C437" i="20" s="1"/>
  <c r="B436" i="20"/>
  <c r="C435" i="20"/>
  <c r="B435" i="20"/>
  <c r="D435" i="20" s="1"/>
  <c r="D434" i="20"/>
  <c r="C434" i="20"/>
  <c r="B434" i="20"/>
  <c r="C433" i="20"/>
  <c r="B433" i="20"/>
  <c r="D433" i="20" s="1"/>
  <c r="B432" i="20"/>
  <c r="D432" i="20" s="1"/>
  <c r="D431" i="20"/>
  <c r="C431" i="20"/>
  <c r="B431" i="20"/>
  <c r="B430" i="20"/>
  <c r="C430" i="20" s="1"/>
  <c r="C429" i="20"/>
  <c r="B429" i="20"/>
  <c r="D429" i="20" s="1"/>
  <c r="B428" i="20"/>
  <c r="B427" i="20"/>
  <c r="D427" i="20" s="1"/>
  <c r="D426" i="20"/>
  <c r="C426" i="20"/>
  <c r="B426" i="20"/>
  <c r="C425" i="20"/>
  <c r="B425" i="20"/>
  <c r="D425" i="20" s="1"/>
  <c r="D424" i="20"/>
  <c r="B424" i="20"/>
  <c r="C424" i="20" s="1"/>
  <c r="D423" i="20"/>
  <c r="C423" i="20"/>
  <c r="B423" i="20"/>
  <c r="D422" i="20"/>
  <c r="B422" i="20"/>
  <c r="C422" i="20" s="1"/>
  <c r="D421" i="20"/>
  <c r="B421" i="20"/>
  <c r="C421" i="20" s="1"/>
  <c r="B420" i="20"/>
  <c r="C419" i="20"/>
  <c r="B419" i="20"/>
  <c r="D419" i="20" s="1"/>
  <c r="D418" i="20"/>
  <c r="C418" i="20"/>
  <c r="B418" i="20"/>
  <c r="C417" i="20"/>
  <c r="B417" i="20"/>
  <c r="D417" i="20" s="1"/>
  <c r="D416" i="20"/>
  <c r="C416" i="20"/>
  <c r="B416" i="20"/>
  <c r="D415" i="20"/>
  <c r="C415" i="20"/>
  <c r="B415" i="20"/>
  <c r="B414" i="20"/>
  <c r="C414" i="20" s="1"/>
  <c r="D413" i="20"/>
  <c r="C413" i="20"/>
  <c r="B413" i="20"/>
  <c r="B412" i="20"/>
  <c r="C411" i="20"/>
  <c r="B411" i="20"/>
  <c r="D411" i="20" s="1"/>
  <c r="C410" i="20"/>
  <c r="B410" i="20"/>
  <c r="D410" i="20" s="1"/>
  <c r="C409" i="20"/>
  <c r="B409" i="20"/>
  <c r="D409" i="20" s="1"/>
  <c r="B408" i="20"/>
  <c r="D408" i="20" s="1"/>
  <c r="D407" i="20"/>
  <c r="C407" i="20"/>
  <c r="B407" i="20"/>
  <c r="D406" i="20"/>
  <c r="B406" i="20"/>
  <c r="C406" i="20" s="1"/>
  <c r="B405" i="20"/>
  <c r="D405" i="20" s="1"/>
  <c r="B404" i="20"/>
  <c r="C404" i="20" s="1"/>
  <c r="B403" i="20"/>
  <c r="D403" i="20" s="1"/>
  <c r="C402" i="20"/>
  <c r="B402" i="20"/>
  <c r="D402" i="20" s="1"/>
  <c r="C401" i="20"/>
  <c r="B401" i="20"/>
  <c r="D401" i="20" s="1"/>
  <c r="D400" i="20"/>
  <c r="B400" i="20"/>
  <c r="C400" i="20" s="1"/>
  <c r="D399" i="20"/>
  <c r="C399" i="20"/>
  <c r="B399" i="20"/>
  <c r="D398" i="20"/>
  <c r="B398" i="20"/>
  <c r="C398" i="20" s="1"/>
  <c r="D397" i="20"/>
  <c r="B397" i="20"/>
  <c r="C397" i="20" s="1"/>
  <c r="B396" i="20"/>
  <c r="C395" i="20"/>
  <c r="B395" i="20"/>
  <c r="D395" i="20" s="1"/>
  <c r="C394" i="20"/>
  <c r="B394" i="20"/>
  <c r="D394" i="20" s="1"/>
  <c r="B393" i="20"/>
  <c r="D392" i="20"/>
  <c r="C392" i="20"/>
  <c r="B392" i="20"/>
  <c r="D391" i="20"/>
  <c r="B391" i="20"/>
  <c r="C391" i="20" s="1"/>
  <c r="C390" i="20"/>
  <c r="B390" i="20"/>
  <c r="D390" i="20" s="1"/>
  <c r="D389" i="20"/>
  <c r="B389" i="20"/>
  <c r="C389" i="20" s="1"/>
  <c r="D388" i="20"/>
  <c r="C388" i="20"/>
  <c r="B388" i="20"/>
  <c r="B387" i="20"/>
  <c r="D387" i="20" s="1"/>
  <c r="C386" i="20"/>
  <c r="B386" i="20"/>
  <c r="D386" i="20" s="1"/>
  <c r="B385" i="20"/>
  <c r="D384" i="20"/>
  <c r="C384" i="20"/>
  <c r="B384" i="20"/>
  <c r="D383" i="20"/>
  <c r="B383" i="20"/>
  <c r="C383" i="20" s="1"/>
  <c r="B382" i="20"/>
  <c r="D382" i="20" s="1"/>
  <c r="D381" i="20"/>
  <c r="B381" i="20"/>
  <c r="C381" i="20" s="1"/>
  <c r="D380" i="20"/>
  <c r="C380" i="20"/>
  <c r="B380" i="20"/>
  <c r="B379" i="20"/>
  <c r="D379" i="20" s="1"/>
  <c r="C378" i="20"/>
  <c r="B378" i="20"/>
  <c r="D378" i="20" s="1"/>
  <c r="B377" i="20"/>
  <c r="D376" i="20"/>
  <c r="C376" i="20"/>
  <c r="B376" i="20"/>
  <c r="D375" i="20"/>
  <c r="B375" i="20"/>
  <c r="C375" i="20" s="1"/>
  <c r="B374" i="20"/>
  <c r="D374" i="20" s="1"/>
  <c r="D373" i="20"/>
  <c r="B373" i="20"/>
  <c r="C373" i="20" s="1"/>
  <c r="D372" i="20"/>
  <c r="C372" i="20"/>
  <c r="B372" i="20"/>
  <c r="B371" i="20"/>
  <c r="D371" i="20" s="1"/>
  <c r="C370" i="20"/>
  <c r="B370" i="20"/>
  <c r="D370" i="20" s="1"/>
  <c r="B369" i="20"/>
  <c r="D368" i="20"/>
  <c r="C368" i="20"/>
  <c r="B368" i="20"/>
  <c r="D367" i="20"/>
  <c r="B367" i="20"/>
  <c r="C367" i="20" s="1"/>
  <c r="C366" i="20"/>
  <c r="B366" i="20"/>
  <c r="D366" i="20" s="1"/>
  <c r="D365" i="20"/>
  <c r="B365" i="20"/>
  <c r="C365" i="20" s="1"/>
  <c r="D364" i="20"/>
  <c r="C364" i="20"/>
  <c r="B364" i="20"/>
  <c r="D363" i="20"/>
  <c r="C363" i="20"/>
  <c r="B363" i="20"/>
  <c r="C362" i="20"/>
  <c r="B362" i="20"/>
  <c r="D362" i="20" s="1"/>
  <c r="B361" i="20"/>
  <c r="D360" i="20"/>
  <c r="C360" i="20"/>
  <c r="B360" i="20"/>
  <c r="D359" i="20"/>
  <c r="B359" i="20"/>
  <c r="C359" i="20" s="1"/>
  <c r="B358" i="20"/>
  <c r="D358" i="20" s="1"/>
  <c r="D357" i="20"/>
  <c r="B357" i="20"/>
  <c r="C357" i="20" s="1"/>
  <c r="D356" i="20"/>
  <c r="C356" i="20"/>
  <c r="B356" i="20"/>
  <c r="B355" i="20"/>
  <c r="D355" i="20" s="1"/>
  <c r="C354" i="20"/>
  <c r="B354" i="20"/>
  <c r="D354" i="20" s="1"/>
  <c r="B353" i="20"/>
  <c r="D352" i="20"/>
  <c r="C352" i="20"/>
  <c r="B352" i="20"/>
  <c r="D351" i="20"/>
  <c r="B351" i="20"/>
  <c r="C351" i="20" s="1"/>
  <c r="B350" i="20"/>
  <c r="D350" i="20" s="1"/>
  <c r="D349" i="20"/>
  <c r="B349" i="20"/>
  <c r="C349" i="20" s="1"/>
  <c r="D348" i="20"/>
  <c r="C348" i="20"/>
  <c r="B348" i="20"/>
  <c r="B347" i="20"/>
  <c r="D347" i="20" s="1"/>
  <c r="C346" i="20"/>
  <c r="B346" i="20"/>
  <c r="D346" i="20" s="1"/>
  <c r="B345" i="20"/>
  <c r="D344" i="20"/>
  <c r="C344" i="20"/>
  <c r="B344" i="20"/>
  <c r="D343" i="20"/>
  <c r="B343" i="20"/>
  <c r="C343" i="20" s="1"/>
  <c r="B342" i="20"/>
  <c r="D342" i="20" s="1"/>
  <c r="D341" i="20"/>
  <c r="B341" i="20"/>
  <c r="C341" i="20" s="1"/>
  <c r="D340" i="20"/>
  <c r="C340" i="20"/>
  <c r="B340" i="20"/>
  <c r="B339" i="20"/>
  <c r="D339" i="20" s="1"/>
  <c r="C338" i="20"/>
  <c r="B338" i="20"/>
  <c r="D338" i="20" s="1"/>
  <c r="B337" i="20"/>
  <c r="D336" i="20"/>
  <c r="C336" i="20"/>
  <c r="B336" i="20"/>
  <c r="D335" i="20"/>
  <c r="B335" i="20"/>
  <c r="C335" i="20" s="1"/>
  <c r="C334" i="20"/>
  <c r="B334" i="20"/>
  <c r="D334" i="20" s="1"/>
  <c r="B333" i="20"/>
  <c r="C333" i="20" s="1"/>
  <c r="D332" i="20"/>
  <c r="C332" i="20"/>
  <c r="B332" i="20"/>
  <c r="D331" i="20"/>
  <c r="C331" i="20"/>
  <c r="B331" i="20"/>
  <c r="C330" i="20"/>
  <c r="B330" i="20"/>
  <c r="D330" i="20" s="1"/>
  <c r="B329" i="20"/>
  <c r="D328" i="20"/>
  <c r="C328" i="20"/>
  <c r="B328" i="20"/>
  <c r="D327" i="20"/>
  <c r="B327" i="20"/>
  <c r="C327" i="20" s="1"/>
  <c r="B326" i="20"/>
  <c r="D326" i="20" s="1"/>
  <c r="B325" i="20"/>
  <c r="C325" i="20" s="1"/>
  <c r="D324" i="20"/>
  <c r="C324" i="20"/>
  <c r="B324" i="20"/>
  <c r="B323" i="20"/>
  <c r="D323" i="20" s="1"/>
  <c r="C322" i="20"/>
  <c r="B322" i="20"/>
  <c r="D322" i="20" s="1"/>
  <c r="B321" i="20"/>
  <c r="D320" i="20"/>
  <c r="C320" i="20"/>
  <c r="B320" i="20"/>
  <c r="D319" i="20"/>
  <c r="B319" i="20"/>
  <c r="C319" i="20" s="1"/>
  <c r="B318" i="20"/>
  <c r="D318" i="20" s="1"/>
  <c r="B317" i="20"/>
  <c r="C317" i="20" s="1"/>
  <c r="D316" i="20"/>
  <c r="C316" i="20"/>
  <c r="B316" i="20"/>
  <c r="B315" i="20"/>
  <c r="D315" i="20" s="1"/>
  <c r="C314" i="20"/>
  <c r="B314" i="20"/>
  <c r="D314" i="20" s="1"/>
  <c r="B313" i="20"/>
  <c r="D312" i="20"/>
  <c r="C312" i="20"/>
  <c r="B312" i="20"/>
  <c r="D311" i="20"/>
  <c r="B311" i="20"/>
  <c r="C311" i="20" s="1"/>
  <c r="B310" i="20"/>
  <c r="D310" i="20" s="1"/>
  <c r="D309" i="20"/>
  <c r="B309" i="20"/>
  <c r="C309" i="20" s="1"/>
  <c r="D308" i="20"/>
  <c r="C308" i="20"/>
  <c r="B308" i="20"/>
  <c r="B307" i="20"/>
  <c r="D307" i="20" s="1"/>
  <c r="C306" i="20"/>
  <c r="B306" i="20"/>
  <c r="D306" i="20" s="1"/>
  <c r="B305" i="20"/>
  <c r="D304" i="20"/>
  <c r="C304" i="20"/>
  <c r="B304" i="20"/>
  <c r="D303" i="20"/>
  <c r="B303" i="20"/>
  <c r="C303" i="20" s="1"/>
  <c r="C302" i="20"/>
  <c r="B302" i="20"/>
  <c r="D302" i="20" s="1"/>
  <c r="B301" i="20"/>
  <c r="C301" i="20" s="1"/>
  <c r="D300" i="20"/>
  <c r="C300" i="20"/>
  <c r="B300" i="20"/>
  <c r="D299" i="20"/>
  <c r="C299" i="20"/>
  <c r="B299" i="20"/>
  <c r="C298" i="20"/>
  <c r="B298" i="20"/>
  <c r="D298" i="20" s="1"/>
  <c r="B297" i="20"/>
  <c r="D296" i="20"/>
  <c r="C296" i="20"/>
  <c r="B296" i="20"/>
  <c r="D295" i="20"/>
  <c r="B295" i="20"/>
  <c r="C295" i="20" s="1"/>
  <c r="B294" i="20"/>
  <c r="D294" i="20" s="1"/>
  <c r="B293" i="20"/>
  <c r="C293" i="20" s="1"/>
  <c r="D292" i="20"/>
  <c r="C292" i="20"/>
  <c r="B292" i="20"/>
  <c r="B291" i="20"/>
  <c r="D291" i="20" s="1"/>
  <c r="C290" i="20"/>
  <c r="B290" i="20"/>
  <c r="D290" i="20" s="1"/>
  <c r="B289" i="20"/>
  <c r="D288" i="20"/>
  <c r="C288" i="20"/>
  <c r="B288" i="20"/>
  <c r="D287" i="20"/>
  <c r="B287" i="20"/>
  <c r="C287" i="20" s="1"/>
  <c r="B286" i="20"/>
  <c r="D286" i="20" s="1"/>
  <c r="B285" i="20"/>
  <c r="C285" i="20" s="1"/>
  <c r="D284" i="20"/>
  <c r="C284" i="20"/>
  <c r="B284" i="20"/>
  <c r="B283" i="20"/>
  <c r="D283" i="20" s="1"/>
  <c r="C282" i="20"/>
  <c r="B282" i="20"/>
  <c r="D282" i="20" s="1"/>
  <c r="B281" i="20"/>
  <c r="D280" i="20"/>
  <c r="C280" i="20"/>
  <c r="B280" i="20"/>
  <c r="B279" i="20"/>
  <c r="C279" i="20" s="1"/>
  <c r="B278" i="20"/>
  <c r="D278" i="20" s="1"/>
  <c r="D277" i="20"/>
  <c r="B277" i="20"/>
  <c r="C277" i="20" s="1"/>
  <c r="D276" i="20"/>
  <c r="C276" i="20"/>
  <c r="B276" i="20"/>
  <c r="B275" i="20"/>
  <c r="D275" i="20" s="1"/>
  <c r="C274" i="20"/>
  <c r="B274" i="20"/>
  <c r="D274" i="20" s="1"/>
  <c r="B273" i="20"/>
  <c r="C273" i="20" s="1"/>
  <c r="D272" i="20"/>
  <c r="C272" i="20"/>
  <c r="B272" i="20"/>
  <c r="D271" i="20"/>
  <c r="B271" i="20"/>
  <c r="C271" i="20" s="1"/>
  <c r="B270" i="20"/>
  <c r="D270" i="20" s="1"/>
  <c r="D269" i="20"/>
  <c r="B269" i="20"/>
  <c r="C269" i="20" s="1"/>
  <c r="D268" i="20"/>
  <c r="C268" i="20"/>
  <c r="B268" i="20"/>
  <c r="D267" i="20"/>
  <c r="B267" i="20"/>
  <c r="C267" i="20" s="1"/>
  <c r="C266" i="20"/>
  <c r="B266" i="20"/>
  <c r="D266" i="20" s="1"/>
  <c r="D265" i="20"/>
  <c r="B265" i="20"/>
  <c r="C265" i="20" s="1"/>
  <c r="D264" i="20"/>
  <c r="C264" i="20"/>
  <c r="B264" i="20"/>
  <c r="D263" i="20"/>
  <c r="C263" i="20"/>
  <c r="B263" i="20"/>
  <c r="C262" i="20"/>
  <c r="B262" i="20"/>
  <c r="D262" i="20" s="1"/>
  <c r="D261" i="20"/>
  <c r="B261" i="20"/>
  <c r="C261" i="20" s="1"/>
  <c r="D260" i="20"/>
  <c r="C260" i="20"/>
  <c r="B260" i="20"/>
  <c r="C259" i="20"/>
  <c r="B259" i="20"/>
  <c r="D259" i="20" s="1"/>
  <c r="C258" i="20"/>
  <c r="B258" i="20"/>
  <c r="D258" i="20" s="1"/>
  <c r="B257" i="20"/>
  <c r="C257" i="20" s="1"/>
  <c r="D256" i="20"/>
  <c r="C256" i="20"/>
  <c r="B256" i="20"/>
  <c r="D255" i="20"/>
  <c r="C255" i="20"/>
  <c r="B255" i="20"/>
  <c r="B254" i="20"/>
  <c r="D254" i="20" s="1"/>
  <c r="D253" i="20"/>
  <c r="B253" i="20"/>
  <c r="C253" i="20" s="1"/>
  <c r="D252" i="20"/>
  <c r="C252" i="20"/>
  <c r="B252" i="20"/>
  <c r="D251" i="20"/>
  <c r="B251" i="20"/>
  <c r="C251" i="20" s="1"/>
  <c r="C250" i="20"/>
  <c r="B250" i="20"/>
  <c r="D250" i="20" s="1"/>
  <c r="D249" i="20"/>
  <c r="B249" i="20"/>
  <c r="C249" i="20" s="1"/>
  <c r="D248" i="20"/>
  <c r="C248" i="20"/>
  <c r="B248" i="20"/>
  <c r="D247" i="20"/>
  <c r="C247" i="20"/>
  <c r="B247" i="20"/>
  <c r="C246" i="20"/>
  <c r="B246" i="20"/>
  <c r="D246" i="20" s="1"/>
  <c r="D245" i="20"/>
  <c r="B245" i="20"/>
  <c r="C245" i="20" s="1"/>
  <c r="D244" i="20"/>
  <c r="C244" i="20"/>
  <c r="B244" i="20"/>
  <c r="C243" i="20"/>
  <c r="B243" i="20"/>
  <c r="D243" i="20" s="1"/>
  <c r="C242" i="20"/>
  <c r="B242" i="20"/>
  <c r="D242" i="20" s="1"/>
  <c r="B241" i="20"/>
  <c r="C241" i="20" s="1"/>
  <c r="D240" i="20"/>
  <c r="C240" i="20"/>
  <c r="B240" i="20"/>
  <c r="D239" i="20"/>
  <c r="C239" i="20"/>
  <c r="B239" i="20"/>
  <c r="B238" i="20"/>
  <c r="D238" i="20" s="1"/>
  <c r="D237" i="20"/>
  <c r="B237" i="20"/>
  <c r="C237" i="20" s="1"/>
  <c r="D236" i="20"/>
  <c r="C236" i="20"/>
  <c r="B236" i="20"/>
  <c r="D235" i="20"/>
  <c r="B235" i="20"/>
  <c r="C235" i="20" s="1"/>
  <c r="C234" i="20"/>
  <c r="B234" i="20"/>
  <c r="D234" i="20" s="1"/>
  <c r="D233" i="20"/>
  <c r="B233" i="20"/>
  <c r="C233" i="20" s="1"/>
  <c r="D232" i="20"/>
  <c r="C232" i="20"/>
  <c r="B232" i="20"/>
  <c r="D231" i="20"/>
  <c r="C231" i="20"/>
  <c r="B231" i="20"/>
  <c r="C230" i="20"/>
  <c r="B230" i="20"/>
  <c r="D230" i="20" s="1"/>
  <c r="D229" i="20"/>
  <c r="B229" i="20"/>
  <c r="C229" i="20" s="1"/>
  <c r="D228" i="20"/>
  <c r="C228" i="20"/>
  <c r="B228" i="20"/>
  <c r="C227" i="20"/>
  <c r="B227" i="20"/>
  <c r="D227" i="20" s="1"/>
  <c r="C226" i="20"/>
  <c r="B226" i="20"/>
  <c r="D226" i="20" s="1"/>
  <c r="B225" i="20"/>
  <c r="C225" i="20" s="1"/>
  <c r="D224" i="20"/>
  <c r="C224" i="20"/>
  <c r="B224" i="20"/>
  <c r="D223" i="20"/>
  <c r="C223" i="20"/>
  <c r="B223" i="20"/>
  <c r="B222" i="20"/>
  <c r="D222" i="20" s="1"/>
  <c r="D221" i="20"/>
  <c r="B221" i="20"/>
  <c r="C221" i="20" s="1"/>
  <c r="D220" i="20"/>
  <c r="C220" i="20"/>
  <c r="B220" i="20"/>
  <c r="D219" i="20"/>
  <c r="B219" i="20"/>
  <c r="C219" i="20" s="1"/>
  <c r="C218" i="20"/>
  <c r="B218" i="20"/>
  <c r="D218" i="20" s="1"/>
  <c r="D217" i="20"/>
  <c r="B217" i="20"/>
  <c r="C217" i="20" s="1"/>
  <c r="D216" i="20"/>
  <c r="C216" i="20"/>
  <c r="B216" i="20"/>
  <c r="D215" i="20"/>
  <c r="C215" i="20"/>
  <c r="B215" i="20"/>
  <c r="C214" i="20"/>
  <c r="B214" i="20"/>
  <c r="D214" i="20" s="1"/>
  <c r="D213" i="20"/>
  <c r="B213" i="20"/>
  <c r="C213" i="20" s="1"/>
  <c r="D212" i="20"/>
  <c r="C212" i="20"/>
  <c r="B212" i="20"/>
  <c r="C211" i="20"/>
  <c r="B211" i="20"/>
  <c r="D211" i="20" s="1"/>
  <c r="C210" i="20"/>
  <c r="B210" i="20"/>
  <c r="D210" i="20" s="1"/>
  <c r="B209" i="20"/>
  <c r="C209" i="20" s="1"/>
  <c r="D208" i="20"/>
  <c r="C208" i="20"/>
  <c r="B208" i="20"/>
  <c r="D207" i="20"/>
  <c r="C207" i="20"/>
  <c r="B207" i="20"/>
  <c r="B206" i="20"/>
  <c r="D206" i="20" s="1"/>
  <c r="D205" i="20"/>
  <c r="B205" i="20"/>
  <c r="C205" i="20" s="1"/>
  <c r="D204" i="20"/>
  <c r="C204" i="20"/>
  <c r="B204" i="20"/>
  <c r="D203" i="20"/>
  <c r="B203" i="20"/>
  <c r="C203" i="20" s="1"/>
  <c r="C202" i="20"/>
  <c r="B202" i="20"/>
  <c r="D202" i="20" s="1"/>
  <c r="D201" i="20"/>
  <c r="B201" i="20"/>
  <c r="C201" i="20" s="1"/>
  <c r="D200" i="20"/>
  <c r="C200" i="20"/>
  <c r="B200" i="20"/>
  <c r="D199" i="20"/>
  <c r="C199" i="20"/>
  <c r="B199" i="20"/>
  <c r="C198" i="20"/>
  <c r="B198" i="20"/>
  <c r="D198" i="20" s="1"/>
  <c r="D197" i="20"/>
  <c r="B197" i="20"/>
  <c r="C197" i="20" s="1"/>
  <c r="D196" i="20"/>
  <c r="C196" i="20"/>
  <c r="B196" i="20"/>
  <c r="C195" i="20"/>
  <c r="B195" i="20"/>
  <c r="D195" i="20" s="1"/>
  <c r="C194" i="20"/>
  <c r="B194" i="20"/>
  <c r="D194" i="20" s="1"/>
  <c r="B193" i="20"/>
  <c r="C193" i="20" s="1"/>
  <c r="D192" i="20"/>
  <c r="C192" i="20"/>
  <c r="B192" i="20"/>
  <c r="D191" i="20"/>
  <c r="C191" i="20"/>
  <c r="B191" i="20"/>
  <c r="B190" i="20"/>
  <c r="D190" i="20" s="1"/>
  <c r="D189" i="20"/>
  <c r="B189" i="20"/>
  <c r="C189" i="20" s="1"/>
  <c r="B188" i="20"/>
  <c r="D188" i="20" s="1"/>
  <c r="D187" i="20"/>
  <c r="B187" i="20"/>
  <c r="C187" i="20" s="1"/>
  <c r="B186" i="20"/>
  <c r="D186" i="20" s="1"/>
  <c r="D185" i="20"/>
  <c r="C185" i="20"/>
  <c r="B185" i="20"/>
  <c r="B184" i="20"/>
  <c r="D184" i="20" s="1"/>
  <c r="C183" i="20"/>
  <c r="B183" i="20"/>
  <c r="D183" i="20" s="1"/>
  <c r="D182" i="20"/>
  <c r="C182" i="20"/>
  <c r="B182" i="20"/>
  <c r="D181" i="20"/>
  <c r="C181" i="20"/>
  <c r="B181" i="20"/>
  <c r="B180" i="20"/>
  <c r="D180" i="20" s="1"/>
  <c r="D179" i="20"/>
  <c r="B179" i="20"/>
  <c r="C179" i="20" s="1"/>
  <c r="B178" i="20"/>
  <c r="D178" i="20" s="1"/>
  <c r="D177" i="20"/>
  <c r="C177" i="20"/>
  <c r="B177" i="20"/>
  <c r="B176" i="20"/>
  <c r="D176" i="20" s="1"/>
  <c r="C175" i="20"/>
  <c r="B175" i="20"/>
  <c r="D175" i="20" s="1"/>
  <c r="D174" i="20"/>
  <c r="C174" i="20"/>
  <c r="B174" i="20"/>
  <c r="D173" i="20"/>
  <c r="C173" i="20"/>
  <c r="B173" i="20"/>
  <c r="B172" i="20"/>
  <c r="D172" i="20" s="1"/>
  <c r="D171" i="20"/>
  <c r="B171" i="20"/>
  <c r="C171" i="20" s="1"/>
  <c r="B170" i="20"/>
  <c r="D170" i="20" s="1"/>
  <c r="D169" i="20"/>
  <c r="C169" i="20"/>
  <c r="B169" i="20"/>
  <c r="B168" i="20"/>
  <c r="D168" i="20" s="1"/>
  <c r="C167" i="20"/>
  <c r="B167" i="20"/>
  <c r="D167" i="20" s="1"/>
  <c r="D166" i="20"/>
  <c r="C166" i="20"/>
  <c r="B166" i="20"/>
  <c r="D165" i="20"/>
  <c r="C165" i="20"/>
  <c r="B165" i="20"/>
  <c r="B164" i="20"/>
  <c r="D164" i="20" s="1"/>
  <c r="D163" i="20"/>
  <c r="B163" i="20"/>
  <c r="C163" i="20" s="1"/>
  <c r="B162" i="20"/>
  <c r="D162" i="20" s="1"/>
  <c r="D161" i="20"/>
  <c r="C161" i="20"/>
  <c r="B161" i="20"/>
  <c r="B160" i="20"/>
  <c r="D160" i="20" s="1"/>
  <c r="C159" i="20"/>
  <c r="B159" i="20"/>
  <c r="D159" i="20" s="1"/>
  <c r="D158" i="20"/>
  <c r="C158" i="20"/>
  <c r="B158" i="20"/>
  <c r="D157" i="20"/>
  <c r="C157" i="20"/>
  <c r="B157" i="20"/>
  <c r="B156" i="20"/>
  <c r="D156" i="20" s="1"/>
  <c r="D155" i="20"/>
  <c r="B155" i="20"/>
  <c r="C155" i="20" s="1"/>
  <c r="B154" i="20"/>
  <c r="D154" i="20" s="1"/>
  <c r="D153" i="20"/>
  <c r="C153" i="20"/>
  <c r="B153" i="20"/>
  <c r="B152" i="20"/>
  <c r="D152" i="20" s="1"/>
  <c r="C151" i="20"/>
  <c r="B151" i="20"/>
  <c r="D151" i="20" s="1"/>
  <c r="D150" i="20"/>
  <c r="C150" i="20"/>
  <c r="B150" i="20"/>
  <c r="D149" i="20"/>
  <c r="C149" i="20"/>
  <c r="B149" i="20"/>
  <c r="B148" i="20"/>
  <c r="D148" i="20" s="1"/>
  <c r="D147" i="20"/>
  <c r="B147" i="20"/>
  <c r="C147" i="20" s="1"/>
  <c r="B146" i="20"/>
  <c r="D146" i="20" s="1"/>
  <c r="D145" i="20"/>
  <c r="C145" i="20"/>
  <c r="B145" i="20"/>
  <c r="B144" i="20"/>
  <c r="D144" i="20" s="1"/>
  <c r="C143" i="20"/>
  <c r="B143" i="20"/>
  <c r="D143" i="20" s="1"/>
  <c r="D142" i="20"/>
  <c r="C142" i="20"/>
  <c r="B142" i="20"/>
  <c r="D141" i="20"/>
  <c r="C141" i="20"/>
  <c r="B141" i="20"/>
  <c r="B140" i="20"/>
  <c r="D140" i="20" s="1"/>
  <c r="D139" i="20"/>
  <c r="B139" i="20"/>
  <c r="C139" i="20" s="1"/>
  <c r="B138" i="20"/>
  <c r="D138" i="20" s="1"/>
  <c r="D137" i="20"/>
  <c r="C137" i="20"/>
  <c r="B137" i="20"/>
  <c r="B136" i="20"/>
  <c r="D136" i="20" s="1"/>
  <c r="C135" i="20"/>
  <c r="B135" i="20"/>
  <c r="D135" i="20" s="1"/>
  <c r="D134" i="20"/>
  <c r="C134" i="20"/>
  <c r="B134" i="20"/>
  <c r="D133" i="20"/>
  <c r="C133" i="20"/>
  <c r="B133" i="20"/>
  <c r="B132" i="20"/>
  <c r="D132" i="20" s="1"/>
  <c r="D131" i="20"/>
  <c r="B131" i="20"/>
  <c r="C131" i="20" s="1"/>
  <c r="B130" i="20"/>
  <c r="D130" i="20" s="1"/>
  <c r="D129" i="20"/>
  <c r="C129" i="20"/>
  <c r="B129" i="20"/>
  <c r="B128" i="20"/>
  <c r="D128" i="20" s="1"/>
  <c r="C127" i="20"/>
  <c r="B127" i="20"/>
  <c r="D127" i="20" s="1"/>
  <c r="D126" i="20"/>
  <c r="C126" i="20"/>
  <c r="B126" i="20"/>
  <c r="D125" i="20"/>
  <c r="C125" i="20"/>
  <c r="B125" i="20"/>
  <c r="B124" i="20"/>
  <c r="D124" i="20" s="1"/>
  <c r="D123" i="20"/>
  <c r="B123" i="20"/>
  <c r="C123" i="20" s="1"/>
  <c r="B122" i="20"/>
  <c r="D122" i="20" s="1"/>
  <c r="D121" i="20"/>
  <c r="C121" i="20"/>
  <c r="B121" i="20"/>
  <c r="B120" i="20"/>
  <c r="D120" i="20" s="1"/>
  <c r="C119" i="20"/>
  <c r="B119" i="20"/>
  <c r="D119" i="20" s="1"/>
  <c r="D118" i="20"/>
  <c r="C118" i="20"/>
  <c r="B118" i="20"/>
  <c r="D117" i="20"/>
  <c r="C117" i="20"/>
  <c r="B117" i="20"/>
  <c r="B116" i="20"/>
  <c r="D116" i="20" s="1"/>
  <c r="D115" i="20"/>
  <c r="B115" i="20"/>
  <c r="C115" i="20" s="1"/>
  <c r="B114" i="20"/>
  <c r="D114" i="20" s="1"/>
  <c r="D113" i="20"/>
  <c r="C113" i="20"/>
  <c r="B113" i="20"/>
  <c r="B112" i="20"/>
  <c r="D112" i="20" s="1"/>
  <c r="C111" i="20"/>
  <c r="B111" i="20"/>
  <c r="D111" i="20" s="1"/>
  <c r="D110" i="20"/>
  <c r="C110" i="20"/>
  <c r="B110" i="20"/>
  <c r="D109" i="20"/>
  <c r="C109" i="20"/>
  <c r="B109" i="20"/>
  <c r="B108" i="20"/>
  <c r="D108" i="20" s="1"/>
  <c r="D107" i="20"/>
  <c r="B107" i="20"/>
  <c r="C107" i="20" s="1"/>
  <c r="B106" i="20"/>
  <c r="D106" i="20" s="1"/>
  <c r="D105" i="20"/>
  <c r="C105" i="20"/>
  <c r="B105" i="20"/>
  <c r="B104" i="20"/>
  <c r="D104" i="20" s="1"/>
  <c r="C103" i="20"/>
  <c r="B103" i="20"/>
  <c r="D103" i="20" s="1"/>
  <c r="D102" i="20"/>
  <c r="C102" i="20"/>
  <c r="B102" i="20"/>
  <c r="D101" i="20"/>
  <c r="C101" i="20"/>
  <c r="B101" i="20"/>
  <c r="B100" i="20"/>
  <c r="D100" i="20" s="1"/>
  <c r="D99" i="20"/>
  <c r="B99" i="20"/>
  <c r="C99" i="20" s="1"/>
  <c r="B98" i="20"/>
  <c r="D98" i="20" s="1"/>
  <c r="D97" i="20"/>
  <c r="C97" i="20"/>
  <c r="B97" i="20"/>
  <c r="B96" i="20"/>
  <c r="D96" i="20" s="1"/>
  <c r="C95" i="20"/>
  <c r="B95" i="20"/>
  <c r="D95" i="20" s="1"/>
  <c r="D94" i="20"/>
  <c r="C94" i="20"/>
  <c r="B94" i="20"/>
  <c r="D93" i="20"/>
  <c r="C93" i="20"/>
  <c r="B93" i="20"/>
  <c r="B92" i="20"/>
  <c r="D92" i="20" s="1"/>
  <c r="D91" i="20"/>
  <c r="B91" i="20"/>
  <c r="C91" i="20" s="1"/>
  <c r="B90" i="20"/>
  <c r="D90" i="20" s="1"/>
  <c r="D89" i="20"/>
  <c r="C89" i="20"/>
  <c r="B89" i="20"/>
  <c r="B88" i="20"/>
  <c r="D88" i="20" s="1"/>
  <c r="C87" i="20"/>
  <c r="B87" i="20"/>
  <c r="D87" i="20" s="1"/>
  <c r="D86" i="20"/>
  <c r="C86" i="20"/>
  <c r="B86" i="20"/>
  <c r="D85" i="20"/>
  <c r="C85" i="20"/>
  <c r="B85" i="20"/>
  <c r="B84" i="20"/>
  <c r="D84" i="20" s="1"/>
  <c r="D83" i="20"/>
  <c r="B83" i="20"/>
  <c r="C83" i="20" s="1"/>
  <c r="B82" i="20"/>
  <c r="D82" i="20" s="1"/>
  <c r="D81" i="20"/>
  <c r="C81" i="20"/>
  <c r="B81" i="20"/>
  <c r="B80" i="20"/>
  <c r="D80" i="20" s="1"/>
  <c r="C79" i="20"/>
  <c r="B79" i="20"/>
  <c r="D79" i="20" s="1"/>
  <c r="D78" i="20"/>
  <c r="C78" i="20"/>
  <c r="B78" i="20"/>
  <c r="D77" i="20"/>
  <c r="C77" i="20"/>
  <c r="B77" i="20"/>
  <c r="B76" i="20"/>
  <c r="D76" i="20" s="1"/>
  <c r="D75" i="20"/>
  <c r="B75" i="20"/>
  <c r="C75" i="20" s="1"/>
  <c r="B74" i="20"/>
  <c r="D74" i="20" s="1"/>
  <c r="D73" i="20"/>
  <c r="C73" i="20"/>
  <c r="B73" i="20"/>
  <c r="B72" i="20"/>
  <c r="D72" i="20" s="1"/>
  <c r="C71" i="20"/>
  <c r="B71" i="20"/>
  <c r="D71" i="20" s="1"/>
  <c r="D70" i="20"/>
  <c r="C70" i="20"/>
  <c r="B70" i="20"/>
  <c r="D69" i="20"/>
  <c r="C69" i="20"/>
  <c r="B69" i="20"/>
  <c r="B68" i="20"/>
  <c r="D68" i="20" s="1"/>
  <c r="D67" i="20"/>
  <c r="B67" i="20"/>
  <c r="C67" i="20" s="1"/>
  <c r="B66" i="20"/>
  <c r="D66" i="20" s="1"/>
  <c r="D65" i="20"/>
  <c r="C65" i="20"/>
  <c r="B65" i="20"/>
  <c r="B64" i="20"/>
  <c r="D64" i="20" s="1"/>
  <c r="C63" i="20"/>
  <c r="B63" i="20"/>
  <c r="D63" i="20" s="1"/>
  <c r="D62" i="20"/>
  <c r="C62" i="20"/>
  <c r="B62" i="20"/>
  <c r="D61" i="20"/>
  <c r="C61" i="20"/>
  <c r="B61" i="20"/>
  <c r="B60" i="20"/>
  <c r="D60" i="20" s="1"/>
  <c r="D59" i="20"/>
  <c r="B59" i="20"/>
  <c r="C59" i="20" s="1"/>
  <c r="B58" i="20"/>
  <c r="D58" i="20" s="1"/>
  <c r="D57" i="20"/>
  <c r="C57" i="20"/>
  <c r="B57" i="20"/>
  <c r="B56" i="20"/>
  <c r="D56" i="20" s="1"/>
  <c r="C55" i="20"/>
  <c r="B55" i="20"/>
  <c r="D55" i="20" s="1"/>
  <c r="D54" i="20"/>
  <c r="C54" i="20"/>
  <c r="B54" i="20"/>
  <c r="D53" i="20"/>
  <c r="C53" i="20"/>
  <c r="B53" i="20"/>
  <c r="B52" i="20"/>
  <c r="D52" i="20" s="1"/>
  <c r="D51" i="20"/>
  <c r="B51" i="20"/>
  <c r="C51" i="20" s="1"/>
  <c r="B50" i="20"/>
  <c r="D50" i="20" s="1"/>
  <c r="D49" i="20"/>
  <c r="C49" i="20"/>
  <c r="B49" i="20"/>
  <c r="B48" i="20"/>
  <c r="D48" i="20" s="1"/>
  <c r="C47" i="20"/>
  <c r="B47" i="20"/>
  <c r="D47" i="20" s="1"/>
  <c r="D46" i="20"/>
  <c r="C46" i="20"/>
  <c r="B46" i="20"/>
  <c r="D45" i="20"/>
  <c r="C45" i="20"/>
  <c r="B45" i="20"/>
  <c r="B44" i="20"/>
  <c r="D44" i="20" s="1"/>
  <c r="D43" i="20"/>
  <c r="B43" i="20"/>
  <c r="C43" i="20" s="1"/>
  <c r="B42" i="20"/>
  <c r="D42" i="20" s="1"/>
  <c r="D41" i="20"/>
  <c r="C41" i="20"/>
  <c r="B41" i="20"/>
  <c r="B40" i="20"/>
  <c r="D40" i="20" s="1"/>
  <c r="C39" i="20"/>
  <c r="B39" i="20"/>
  <c r="D39" i="20" s="1"/>
  <c r="D38" i="20"/>
  <c r="C38" i="20"/>
  <c r="B38" i="20"/>
  <c r="D37" i="20"/>
  <c r="C37" i="20"/>
  <c r="B37" i="20"/>
  <c r="B36" i="20"/>
  <c r="D36" i="20" s="1"/>
  <c r="D35" i="20"/>
  <c r="B35" i="20"/>
  <c r="C35" i="20" s="1"/>
  <c r="B34" i="20"/>
  <c r="D34" i="20" s="1"/>
  <c r="D33" i="20"/>
  <c r="C33" i="20"/>
  <c r="B33" i="20"/>
  <c r="B32" i="20"/>
  <c r="D32" i="20" s="1"/>
  <c r="C31" i="20"/>
  <c r="B31" i="20"/>
  <c r="D31" i="20" s="1"/>
  <c r="D30" i="20"/>
  <c r="C30" i="20"/>
  <c r="B30" i="20"/>
  <c r="D29" i="20"/>
  <c r="C29" i="20"/>
  <c r="B29" i="20"/>
  <c r="B28" i="20"/>
  <c r="D28" i="20" s="1"/>
  <c r="D27" i="20"/>
  <c r="B27" i="20"/>
  <c r="C27" i="20" s="1"/>
  <c r="B26" i="20"/>
  <c r="D26" i="20" s="1"/>
  <c r="D25" i="20"/>
  <c r="C25" i="20"/>
  <c r="B25" i="20"/>
  <c r="B24" i="20"/>
  <c r="D24" i="20" s="1"/>
  <c r="C23" i="20"/>
  <c r="B23" i="20"/>
  <c r="D23" i="20" s="1"/>
  <c r="D22" i="20"/>
  <c r="C22" i="20"/>
  <c r="B22" i="20"/>
  <c r="D21" i="20"/>
  <c r="C21" i="20"/>
  <c r="B21" i="20"/>
  <c r="B20" i="20"/>
  <c r="D20" i="20" s="1"/>
  <c r="D19" i="20"/>
  <c r="B19" i="20"/>
  <c r="C19" i="20" s="1"/>
  <c r="B18" i="20"/>
  <c r="D18" i="20" s="1"/>
  <c r="D17" i="20"/>
  <c r="C17" i="20"/>
  <c r="B17" i="20"/>
  <c r="B16" i="20"/>
  <c r="D16" i="20" s="1"/>
  <c r="C15" i="20"/>
  <c r="B15" i="20"/>
  <c r="D15" i="20" s="1"/>
  <c r="D14" i="20"/>
  <c r="C14" i="20"/>
  <c r="B14" i="20"/>
  <c r="D13" i="20"/>
  <c r="C13" i="20"/>
  <c r="B13" i="20"/>
  <c r="B12" i="20"/>
  <c r="D12" i="20" s="1"/>
  <c r="B11" i="20"/>
  <c r="D11" i="20" s="1"/>
  <c r="C10" i="20"/>
  <c r="B10" i="20"/>
  <c r="D10" i="20" s="1"/>
  <c r="B9" i="20"/>
  <c r="D9" i="20" s="1"/>
  <c r="Q7" i="19"/>
  <c r="P7" i="19"/>
  <c r="O7" i="19"/>
  <c r="N7" i="19"/>
  <c r="M7" i="19"/>
  <c r="L7" i="19"/>
  <c r="K7" i="19"/>
  <c r="J7" i="19"/>
  <c r="I7" i="19"/>
  <c r="G7" i="19"/>
  <c r="E7" i="19"/>
  <c r="D7" i="19"/>
  <c r="D7" i="18"/>
  <c r="E7" i="17"/>
  <c r="D7" i="17"/>
  <c r="E7" i="16"/>
  <c r="D7" i="16"/>
  <c r="F7" i="15"/>
  <c r="E7" i="14"/>
  <c r="K7" i="13"/>
  <c r="J7" i="13"/>
  <c r="I7" i="13"/>
  <c r="H7" i="13"/>
  <c r="G7" i="13"/>
  <c r="E7" i="13"/>
  <c r="E7" i="12"/>
  <c r="I7" i="11"/>
  <c r="H7" i="11"/>
  <c r="G7" i="11"/>
  <c r="F7" i="11"/>
  <c r="E7" i="11"/>
  <c r="N7" i="10"/>
  <c r="J7" i="10"/>
  <c r="G7" i="10"/>
  <c r="F7" i="10"/>
  <c r="E7" i="10"/>
  <c r="D7" i="10"/>
  <c r="G7" i="9"/>
  <c r="F7" i="9"/>
  <c r="D7" i="8"/>
  <c r="G7" i="6"/>
  <c r="F7" i="6"/>
  <c r="G7" i="5"/>
  <c r="BG7" i="4"/>
  <c r="BE7" i="4"/>
  <c r="BD7" i="4"/>
  <c r="BC7" i="4"/>
  <c r="BA7" i="4"/>
  <c r="AZ7" i="4"/>
  <c r="AY7" i="4"/>
  <c r="AW7" i="4"/>
  <c r="AV7" i="4"/>
  <c r="AU7" i="4"/>
  <c r="AT7" i="4"/>
  <c r="AS7" i="4"/>
  <c r="AR7" i="4"/>
  <c r="AN7" i="4"/>
  <c r="AM7" i="4"/>
  <c r="AL7" i="4"/>
  <c r="AK7" i="4"/>
  <c r="AJ7" i="4"/>
  <c r="AH7" i="4"/>
  <c r="AG7" i="4"/>
  <c r="AF7" i="4"/>
  <c r="AE7" i="4"/>
  <c r="AD7" i="4"/>
  <c r="AC7" i="4"/>
  <c r="AB7" i="4"/>
  <c r="Z7" i="4"/>
  <c r="S7" i="4"/>
  <c r="Q7" i="4"/>
  <c r="M7" i="4"/>
  <c r="E7" i="4"/>
  <c r="D653" i="20" l="1"/>
  <c r="C653" i="20"/>
  <c r="D686" i="20"/>
  <c r="C686" i="20"/>
  <c r="D695" i="20"/>
  <c r="C695" i="20"/>
  <c r="C20" i="20"/>
  <c r="C28" i="20"/>
  <c r="C36" i="20"/>
  <c r="C44" i="20"/>
  <c r="C52" i="20"/>
  <c r="C60" i="20"/>
  <c r="C68" i="20"/>
  <c r="C76" i="20"/>
  <c r="C84" i="20"/>
  <c r="C92" i="20"/>
  <c r="C100" i="20"/>
  <c r="C108" i="20"/>
  <c r="C116" i="20"/>
  <c r="C124" i="20"/>
  <c r="C132" i="20"/>
  <c r="C140" i="20"/>
  <c r="C148" i="20"/>
  <c r="C156" i="20"/>
  <c r="C164" i="20"/>
  <c r="C172" i="20"/>
  <c r="C180" i="20"/>
  <c r="C188" i="20"/>
  <c r="C275" i="20"/>
  <c r="C278" i="20"/>
  <c r="D285" i="20"/>
  <c r="D289" i="20"/>
  <c r="C289" i="20"/>
  <c r="C307" i="20"/>
  <c r="C310" i="20"/>
  <c r="D317" i="20"/>
  <c r="D321" i="20"/>
  <c r="C321" i="20"/>
  <c r="C339" i="20"/>
  <c r="C342" i="20"/>
  <c r="D353" i="20"/>
  <c r="C353" i="20"/>
  <c r="C371" i="20"/>
  <c r="C374" i="20"/>
  <c r="D385" i="20"/>
  <c r="C385" i="20"/>
  <c r="C405" i="20"/>
  <c r="C408" i="20"/>
  <c r="D412" i="20"/>
  <c r="C412" i="20"/>
  <c r="D486" i="20"/>
  <c r="C486" i="20"/>
  <c r="D547" i="20"/>
  <c r="C547" i="20"/>
  <c r="D576" i="20"/>
  <c r="C576" i="20"/>
  <c r="C645" i="20"/>
  <c r="C679" i="20"/>
  <c r="C777" i="20"/>
  <c r="D777" i="20"/>
  <c r="C847" i="20"/>
  <c r="D999" i="20"/>
  <c r="C999" i="20"/>
  <c r="D614" i="20"/>
  <c r="C614" i="20"/>
  <c r="D590" i="20"/>
  <c r="C590" i="20"/>
  <c r="D839" i="20"/>
  <c r="C839" i="20"/>
  <c r="C18" i="20"/>
  <c r="C26" i="20"/>
  <c r="C34" i="20"/>
  <c r="C42" i="20"/>
  <c r="C50" i="20"/>
  <c r="C58" i="20"/>
  <c r="C66" i="20"/>
  <c r="C74" i="20"/>
  <c r="C82" i="20"/>
  <c r="C90" i="20"/>
  <c r="C98" i="20"/>
  <c r="C106" i="20"/>
  <c r="C114" i="20"/>
  <c r="C122" i="20"/>
  <c r="C130" i="20"/>
  <c r="C138" i="20"/>
  <c r="C146" i="20"/>
  <c r="C154" i="20"/>
  <c r="C162" i="20"/>
  <c r="C170" i="20"/>
  <c r="C178" i="20"/>
  <c r="C186" i="20"/>
  <c r="D279" i="20"/>
  <c r="C283" i="20"/>
  <c r="C286" i="20"/>
  <c r="D293" i="20"/>
  <c r="D297" i="20"/>
  <c r="C297" i="20"/>
  <c r="C315" i="20"/>
  <c r="C318" i="20"/>
  <c r="D325" i="20"/>
  <c r="D329" i="20"/>
  <c r="C329" i="20"/>
  <c r="C347" i="20"/>
  <c r="C350" i="20"/>
  <c r="D361" i="20"/>
  <c r="C361" i="20"/>
  <c r="C379" i="20"/>
  <c r="C382" i="20"/>
  <c r="D393" i="20"/>
  <c r="C393" i="20"/>
  <c r="D428" i="20"/>
  <c r="C428" i="20"/>
  <c r="C432" i="20"/>
  <c r="D515" i="20"/>
  <c r="C515" i="20"/>
  <c r="D544" i="20"/>
  <c r="C544" i="20"/>
  <c r="D582" i="20"/>
  <c r="C582" i="20"/>
  <c r="C929" i="20"/>
  <c r="D929" i="20"/>
  <c r="D456" i="20"/>
  <c r="C456" i="20"/>
  <c r="D558" i="20"/>
  <c r="C558" i="20"/>
  <c r="D611" i="20"/>
  <c r="C611" i="20"/>
  <c r="C721" i="20"/>
  <c r="D721" i="20"/>
  <c r="D751" i="20"/>
  <c r="C751" i="20"/>
  <c r="C921" i="20"/>
  <c r="D921" i="20"/>
  <c r="C64" i="20"/>
  <c r="C72" i="20"/>
  <c r="C80" i="20"/>
  <c r="C96" i="20"/>
  <c r="C104" i="20"/>
  <c r="C112" i="20"/>
  <c r="C120" i="20"/>
  <c r="C128" i="20"/>
  <c r="C136" i="20"/>
  <c r="C144" i="20"/>
  <c r="C152" i="20"/>
  <c r="C160" i="20"/>
  <c r="C168" i="20"/>
  <c r="C176" i="20"/>
  <c r="C184" i="20"/>
  <c r="D273" i="20"/>
  <c r="C291" i="20"/>
  <c r="C294" i="20"/>
  <c r="D301" i="20"/>
  <c r="D305" i="20"/>
  <c r="C305" i="20"/>
  <c r="C323" i="20"/>
  <c r="C326" i="20"/>
  <c r="D333" i="20"/>
  <c r="D337" i="20"/>
  <c r="C337" i="20"/>
  <c r="C355" i="20"/>
  <c r="C358" i="20"/>
  <c r="D369" i="20"/>
  <c r="C369" i="20"/>
  <c r="C387" i="20"/>
  <c r="D452" i="20"/>
  <c r="C452" i="20"/>
  <c r="D483" i="20"/>
  <c r="C483" i="20"/>
  <c r="D512" i="20"/>
  <c r="C512" i="20"/>
  <c r="D550" i="20"/>
  <c r="C550" i="20"/>
  <c r="D630" i="20"/>
  <c r="C630" i="20"/>
  <c r="D709" i="20"/>
  <c r="C709" i="20"/>
  <c r="D810" i="20"/>
  <c r="C810" i="20"/>
  <c r="C905" i="20"/>
  <c r="D905" i="20"/>
  <c r="C16" i="20"/>
  <c r="C24" i="20"/>
  <c r="C32" i="20"/>
  <c r="C40" i="20"/>
  <c r="C48" i="20"/>
  <c r="C56" i="20"/>
  <c r="C88" i="20"/>
  <c r="C190" i="20"/>
  <c r="D193" i="20"/>
  <c r="C206" i="20"/>
  <c r="D209" i="20"/>
  <c r="C222" i="20"/>
  <c r="D225" i="20"/>
  <c r="C238" i="20"/>
  <c r="D241" i="20"/>
  <c r="C254" i="20"/>
  <c r="D257" i="20"/>
  <c r="C270" i="20"/>
  <c r="D453" i="20"/>
  <c r="C453" i="20"/>
  <c r="C469" i="20"/>
  <c r="C472" i="20"/>
  <c r="C475" i="20"/>
  <c r="C501" i="20"/>
  <c r="D526" i="20"/>
  <c r="C526" i="20"/>
  <c r="C600" i="20"/>
  <c r="C603" i="20"/>
  <c r="D608" i="20"/>
  <c r="C608" i="20"/>
  <c r="C706" i="20"/>
  <c r="C897" i="20"/>
  <c r="D897" i="20"/>
  <c r="C396" i="20"/>
  <c r="D396" i="20"/>
  <c r="D494" i="20"/>
  <c r="C494" i="20"/>
  <c r="D459" i="20"/>
  <c r="C459" i="20"/>
  <c r="D281" i="20"/>
  <c r="C281" i="20"/>
  <c r="D313" i="20"/>
  <c r="C313" i="20"/>
  <c r="D345" i="20"/>
  <c r="C345" i="20"/>
  <c r="D377" i="20"/>
  <c r="C377" i="20"/>
  <c r="C446" i="20"/>
  <c r="D446" i="20"/>
  <c r="D480" i="20"/>
  <c r="C480" i="20"/>
  <c r="D518" i="20"/>
  <c r="C518" i="20"/>
  <c r="D579" i="20"/>
  <c r="C579" i="20"/>
  <c r="D622" i="20"/>
  <c r="C622" i="20"/>
  <c r="C889" i="20"/>
  <c r="D889" i="20"/>
  <c r="D874" i="20"/>
  <c r="C874" i="20"/>
  <c r="D882" i="20"/>
  <c r="C882" i="20"/>
  <c r="C913" i="20"/>
  <c r="D913" i="20"/>
  <c r="D991" i="20"/>
  <c r="C991" i="20"/>
  <c r="D436" i="20"/>
  <c r="C436" i="20"/>
  <c r="D638" i="20"/>
  <c r="C638" i="20"/>
  <c r="C785" i="20"/>
  <c r="D785" i="20"/>
  <c r="C831" i="20"/>
  <c r="D890" i="20"/>
  <c r="C890" i="20"/>
  <c r="D898" i="20"/>
  <c r="C898" i="20"/>
  <c r="D1001" i="20"/>
  <c r="D460" i="20"/>
  <c r="C460" i="20"/>
  <c r="D502" i="20"/>
  <c r="C502" i="20"/>
  <c r="D534" i="20"/>
  <c r="C534" i="20"/>
  <c r="D566" i="20"/>
  <c r="C566" i="20"/>
  <c r="D598" i="20"/>
  <c r="C598" i="20"/>
  <c r="D646" i="20"/>
  <c r="C646" i="20"/>
  <c r="D773" i="20"/>
  <c r="C773" i="20"/>
  <c r="D983" i="20"/>
  <c r="C983" i="20"/>
  <c r="C403" i="20"/>
  <c r="D420" i="20"/>
  <c r="C420" i="20"/>
  <c r="D430" i="20"/>
  <c r="C443" i="20"/>
  <c r="C488" i="20"/>
  <c r="C491" i="20"/>
  <c r="C520" i="20"/>
  <c r="C523" i="20"/>
  <c r="C552" i="20"/>
  <c r="C555" i="20"/>
  <c r="C584" i="20"/>
  <c r="C587" i="20"/>
  <c r="C624" i="20"/>
  <c r="C627" i="20"/>
  <c r="D654" i="20"/>
  <c r="C654" i="20"/>
  <c r="C669" i="20"/>
  <c r="D761" i="20"/>
  <c r="D770" i="20"/>
  <c r="C770" i="20"/>
  <c r="C815" i="20"/>
  <c r="D879" i="20"/>
  <c r="C879" i="20"/>
  <c r="D953" i="20"/>
  <c r="D444" i="20"/>
  <c r="C444" i="20"/>
  <c r="D478" i="20"/>
  <c r="C478" i="20"/>
  <c r="D510" i="20"/>
  <c r="C510" i="20"/>
  <c r="D542" i="20"/>
  <c r="C542" i="20"/>
  <c r="D574" i="20"/>
  <c r="C574" i="20"/>
  <c r="D606" i="20"/>
  <c r="C606" i="20"/>
  <c r="C632" i="20"/>
  <c r="D662" i="20"/>
  <c r="C662" i="20"/>
  <c r="D689" i="20"/>
  <c r="D757" i="20"/>
  <c r="C757" i="20"/>
  <c r="D765" i="20"/>
  <c r="C765" i="20"/>
  <c r="C871" i="20"/>
  <c r="D945" i="20"/>
  <c r="D975" i="20"/>
  <c r="C975" i="20"/>
  <c r="D404" i="20"/>
  <c r="D414" i="20"/>
  <c r="C427" i="20"/>
  <c r="D468" i="20"/>
  <c r="C468" i="20"/>
  <c r="C499" i="20"/>
  <c r="C531" i="20"/>
  <c r="C563" i="20"/>
  <c r="C595" i="20"/>
  <c r="C643" i="20"/>
  <c r="D670" i="20"/>
  <c r="C670" i="20"/>
  <c r="D749" i="20"/>
  <c r="C749" i="20"/>
  <c r="C754" i="20"/>
  <c r="C762" i="20"/>
  <c r="C807" i="20"/>
  <c r="C863" i="20"/>
  <c r="C937" i="20"/>
  <c r="D937" i="20"/>
  <c r="D696" i="20"/>
  <c r="C696" i="20"/>
  <c r="D717" i="20"/>
  <c r="C717" i="20"/>
  <c r="D781" i="20"/>
  <c r="C781" i="20"/>
  <c r="D906" i="20"/>
  <c r="C906" i="20"/>
  <c r="D967" i="20"/>
  <c r="C967" i="20"/>
  <c r="D725" i="20"/>
  <c r="C725" i="20"/>
  <c r="D789" i="20"/>
  <c r="C789" i="20"/>
  <c r="D914" i="20"/>
  <c r="C914" i="20"/>
  <c r="D922" i="20"/>
  <c r="C922" i="20"/>
  <c r="D930" i="20"/>
  <c r="C930" i="20"/>
  <c r="D938" i="20"/>
  <c r="C938" i="20"/>
  <c r="D959" i="20"/>
  <c r="C959" i="20"/>
  <c r="D993" i="20"/>
  <c r="C476" i="20"/>
  <c r="C484" i="20"/>
  <c r="C492" i="20"/>
  <c r="C500" i="20"/>
  <c r="C508" i="20"/>
  <c r="C516" i="20"/>
  <c r="C524" i="20"/>
  <c r="C532" i="20"/>
  <c r="C540" i="20"/>
  <c r="C548" i="20"/>
  <c r="C556" i="20"/>
  <c r="C564" i="20"/>
  <c r="C572" i="20"/>
  <c r="C580" i="20"/>
  <c r="C588" i="20"/>
  <c r="C596" i="20"/>
  <c r="C604" i="20"/>
  <c r="C612" i="20"/>
  <c r="C620" i="20"/>
  <c r="C628" i="20"/>
  <c r="C636" i="20"/>
  <c r="C644" i="20"/>
  <c r="C652" i="20"/>
  <c r="C660" i="20"/>
  <c r="C668" i="20"/>
  <c r="C671" i="20"/>
  <c r="C677" i="20"/>
  <c r="C687" i="20"/>
  <c r="C693" i="20"/>
  <c r="D697" i="20"/>
  <c r="C722" i="20"/>
  <c r="D733" i="20"/>
  <c r="C733" i="20"/>
  <c r="D737" i="20"/>
  <c r="C767" i="20"/>
  <c r="C786" i="20"/>
  <c r="D797" i="20"/>
  <c r="C797" i="20"/>
  <c r="D801" i="20"/>
  <c r="D817" i="20"/>
  <c r="D825" i="20"/>
  <c r="D833" i="20"/>
  <c r="D841" i="20"/>
  <c r="D849" i="20"/>
  <c r="D857" i="20"/>
  <c r="D865" i="20"/>
  <c r="C895" i="20"/>
  <c r="D951" i="20"/>
  <c r="C951" i="20"/>
  <c r="D985" i="20"/>
  <c r="D1007" i="20"/>
  <c r="C1007" i="20"/>
  <c r="D681" i="20"/>
  <c r="D704" i="20"/>
  <c r="C704" i="20"/>
  <c r="C730" i="20"/>
  <c r="D741" i="20"/>
  <c r="C741" i="20"/>
  <c r="D745" i="20"/>
  <c r="C794" i="20"/>
  <c r="D805" i="20"/>
  <c r="C805" i="20"/>
  <c r="D809" i="20"/>
  <c r="D818" i="20"/>
  <c r="C818" i="20"/>
  <c r="D826" i="20"/>
  <c r="C826" i="20"/>
  <c r="D834" i="20"/>
  <c r="C834" i="20"/>
  <c r="D842" i="20"/>
  <c r="C842" i="20"/>
  <c r="D850" i="20"/>
  <c r="C850" i="20"/>
  <c r="D858" i="20"/>
  <c r="C858" i="20"/>
  <c r="D866" i="20"/>
  <c r="C866" i="20"/>
  <c r="D873" i="20"/>
  <c r="C903" i="20"/>
  <c r="D943" i="20"/>
  <c r="C943" i="20"/>
  <c r="D977" i="20"/>
  <c r="C946" i="20"/>
  <c r="C954" i="20"/>
  <c r="C962" i="20"/>
  <c r="C970" i="20"/>
  <c r="C978" i="20"/>
  <c r="C986" i="20"/>
  <c r="C994" i="20"/>
  <c r="C1002" i="20"/>
  <c r="C813" i="20"/>
  <c r="C917" i="20"/>
  <c r="C925" i="20"/>
  <c r="C933" i="20"/>
  <c r="C941" i="20"/>
  <c r="C949" i="20"/>
  <c r="C957" i="20"/>
  <c r="C965" i="20"/>
  <c r="C973" i="20"/>
  <c r="C981" i="20"/>
  <c r="C989" i="20"/>
  <c r="C997" i="20"/>
  <c r="C1005" i="20"/>
  <c r="C712" i="20"/>
  <c r="C720" i="20"/>
  <c r="C728" i="20"/>
  <c r="C736" i="20"/>
  <c r="C744" i="20"/>
  <c r="C752" i="20"/>
  <c r="C760" i="20"/>
  <c r="C768" i="20"/>
  <c r="C776" i="20"/>
  <c r="C784" i="20"/>
  <c r="C792" i="20"/>
  <c r="C800" i="20"/>
  <c r="C808" i="20"/>
  <c r="C816" i="20"/>
  <c r="C824" i="20"/>
  <c r="C832" i="20"/>
  <c r="C840" i="20"/>
  <c r="C848" i="20"/>
  <c r="C856" i="20"/>
  <c r="C864" i="20"/>
  <c r="C1000" i="20"/>
  <c r="C1008" i="20"/>
  <c r="C11" i="20"/>
  <c r="C12" i="20"/>
  <c r="C9" i="20"/>
</calcChain>
</file>

<file path=xl/sharedStrings.xml><?xml version="1.0" encoding="utf-8"?>
<sst xmlns="http://schemas.openxmlformats.org/spreadsheetml/2006/main" count="5674" uniqueCount="3396">
  <si>
    <t>Risk Data Library Standard spreadsheet template</t>
  </si>
  <si>
    <t>To learn about the structure of the template and how to enter data, read the documentation at https://github.com/GFDRR/rdls-spreadsheet-template/blob/main/README.md.</t>
  </si>
  <si>
    <t>risk_data_type</t>
  </si>
  <si>
    <t>spatial/countries</t>
  </si>
  <si>
    <t>spatial/scale</t>
  </si>
  <si>
    <t>license</t>
  </si>
  <si>
    <t>exposure/category</t>
  </si>
  <si>
    <t>vulnerability/hazard_primary</t>
  </si>
  <si>
    <t>vulnerability/hazard_secondary</t>
  </si>
  <si>
    <t>vulnerability/hazard_process_primary</t>
  </si>
  <si>
    <t>vulnerability/hazard_process_secondary</t>
  </si>
  <si>
    <t>vulnerability/hazard_analysis_type</t>
  </si>
  <si>
    <t>vulnerability/intensity</t>
  </si>
  <si>
    <t>vulnerability/category</t>
  </si>
  <si>
    <t>vulnerability/impact/type</t>
  </si>
  <si>
    <t>vulnerability/impact/metric</t>
  </si>
  <si>
    <t>vulnerability/impact/unit</t>
  </si>
  <si>
    <t>vulnerability/impact/base_data_type</t>
  </si>
  <si>
    <t>vulnerability/spatial/countries</t>
  </si>
  <si>
    <t>vulnerability/spatial/scale</t>
  </si>
  <si>
    <t>vulnerability/functions/vulnerability/approach</t>
  </si>
  <si>
    <t>vulnerability/functions/vulnerability/relationship</t>
  </si>
  <si>
    <t>vulnerability/functions/fragility/approach</t>
  </si>
  <si>
    <t>vulnerability/functions/fragility/relationship</t>
  </si>
  <si>
    <t>vulnerability/functions/fragility/damage_scale_name</t>
  </si>
  <si>
    <t>vulnerability/functions/damage_to_loss/approach</t>
  </si>
  <si>
    <t>vulnerability/functions/damage_to_loss/relationship</t>
  </si>
  <si>
    <t>vulnerability/functions/damage_to_loss/damage_scale_name</t>
  </si>
  <si>
    <t>vulnerability/functions/engineering_demand/parameter</t>
  </si>
  <si>
    <t>vulnerability/functions/engineering_demand/approach</t>
  </si>
  <si>
    <t>vulnerability/functions/engineering_demand/relationship</t>
  </si>
  <si>
    <t>vulnerability/se_category/scheme</t>
  </si>
  <si>
    <t>attributions/0/role</t>
  </si>
  <si>
    <t>sources/0/type</t>
  </si>
  <si>
    <t>sources/0/component</t>
  </si>
  <si>
    <t>spatial/gazetteer_entries/0/scheme</t>
  </si>
  <si>
    <t>resources/0/media_type</t>
  </si>
  <si>
    <t>resources/0/format</t>
  </si>
  <si>
    <t>hazard/event_sets/0/analysis_type</t>
  </si>
  <si>
    <t>hazard/event_sets/0/frequency_distribution</t>
  </si>
  <si>
    <t>hazard/event_sets/0/seasonality</t>
  </si>
  <si>
    <t>hazard/event_sets/0/calculation_method</t>
  </si>
  <si>
    <t>hazard/event_sets/0/spatial/countries</t>
  </si>
  <si>
    <t>hazard/event_sets/0/spatial/scale</t>
  </si>
  <si>
    <t>hazard/event_sets/0/hazards/0/type</t>
  </si>
  <si>
    <t>hazard/event_sets/0/hazards/0/processes</t>
  </si>
  <si>
    <t>hazard/event_sets/0/hazards/0/intensity_measure</t>
  </si>
  <si>
    <t>hazard/event_sets/0/hazards/0/trigger/type</t>
  </si>
  <si>
    <t>hazard/event_sets/0/hazards/0/trigger/processes</t>
  </si>
  <si>
    <t>hazard/event_sets/0/spatial/gazetteer_entries/0/scheme</t>
  </si>
  <si>
    <t>hazard/event_sets/0/events/0/calculation_method</t>
  </si>
  <si>
    <t>hazard/event_sets/0/events/0/hazard/type</t>
  </si>
  <si>
    <t>hazard/event_sets/0/events/0/hazard/processes</t>
  </si>
  <si>
    <t>hazard/event_sets/0/events/0/hazard/intensity_measure</t>
  </si>
  <si>
    <t>hazard/event_sets/0/events/0/hazard/trigger/type</t>
  </si>
  <si>
    <t>hazard/event_sets/0/events/0/hazard/trigger/processes</t>
  </si>
  <si>
    <t>hazard/event_sets/0/events/0/disaster_identifiers/0/scheme</t>
  </si>
  <si>
    <t>hazard/event_sets/0/events/0/footprints/0/intensity_measure</t>
  </si>
  <si>
    <t>exposure/metrics/0/dimension</t>
  </si>
  <si>
    <t>exposure/metrics/0/quantity_kind</t>
  </si>
  <si>
    <t>vulnerability/cost/0/dimension</t>
  </si>
  <si>
    <t>vulnerability/cost/0/unit</t>
  </si>
  <si>
    <t>vulnerability/spatial/gazetteer_entries/0/scheme</t>
  </si>
  <si>
    <t>loss/losses/0/hazard_type</t>
  </si>
  <si>
    <t>loss/losses/0/hazard_process</t>
  </si>
  <si>
    <t>loss/losses/0/category</t>
  </si>
  <si>
    <t>loss/losses/0/cost/dimension</t>
  </si>
  <si>
    <t>loss/losses/0/cost/unit</t>
  </si>
  <si>
    <t>loss/losses/0/impact/type</t>
  </si>
  <si>
    <t>loss/losses/0/impact/metric</t>
  </si>
  <si>
    <t>loss/losses/0/impact/unit</t>
  </si>
  <si>
    <t>loss/losses/0/impact/base_data_type</t>
  </si>
  <si>
    <t>loss/losses/0/type</t>
  </si>
  <si>
    <t>loss/losses/0/approach</t>
  </si>
  <si>
    <t>loss/losses/0/hazard_analysis_type</t>
  </si>
  <si>
    <t>hazard</t>
  </si>
  <si>
    <t>AFG</t>
  </si>
  <si>
    <t>global</t>
  </si>
  <si>
    <t>CC0-1.0</t>
  </si>
  <si>
    <t>agriculture</t>
  </si>
  <si>
    <t>coastal_flood</t>
  </si>
  <si>
    <t>deterministic</t>
  </si>
  <si>
    <t>PGA:g</t>
  </si>
  <si>
    <t>direct</t>
  </si>
  <si>
    <t>damage_ratio</t>
  </si>
  <si>
    <t>percentage</t>
  </si>
  <si>
    <t>inferred</t>
  </si>
  <si>
    <t>analytical</t>
  </si>
  <si>
    <t>discrete</t>
  </si>
  <si>
    <t>EMS-98</t>
  </si>
  <si>
    <t>PA_dmg_index</t>
  </si>
  <si>
    <t>GED4ALL-socio-economic</t>
  </si>
  <si>
    <t>world_bank_team_lead</t>
  </si>
  <si>
    <t>dataset</t>
  </si>
  <si>
    <t>ISO 3166-2</t>
  </si>
  <si>
    <t>application/1d-interleaved-parityfec</t>
  </si>
  <si>
    <t>api</t>
  </si>
  <si>
    <t>poisson</t>
  </si>
  <si>
    <t>uniform</t>
  </si>
  <si>
    <t>structure</t>
  </si>
  <si>
    <t>area</t>
  </si>
  <si>
    <t>ADP</t>
  </si>
  <si>
    <t>ground_up</t>
  </si>
  <si>
    <t>exposure</t>
  </si>
  <si>
    <t>ALB</t>
  </si>
  <si>
    <t>regional</t>
  </si>
  <si>
    <t>CC-BY-4.0</t>
  </si>
  <si>
    <t>buildings</t>
  </si>
  <si>
    <t>convective_storm</t>
  </si>
  <si>
    <t>storm_surge</t>
  </si>
  <si>
    <t>empirical</t>
  </si>
  <si>
    <t>PGA:gal</t>
  </si>
  <si>
    <t>indirect</t>
  </si>
  <si>
    <t>mean_damage_ratio</t>
  </si>
  <si>
    <t>hour</t>
  </si>
  <si>
    <t>observed</t>
  </si>
  <si>
    <t>math_bespoke</t>
  </si>
  <si>
    <t>HAZUS-MH_MR4</t>
  </si>
  <si>
    <t>peak_floor_acc</t>
  </si>
  <si>
    <t>MOVER-social-vulnerability-categories</t>
  </si>
  <si>
    <t>resource_provider</t>
  </si>
  <si>
    <t>model</t>
  </si>
  <si>
    <t>NUTS</t>
  </si>
  <si>
    <t>application/3gpdash-qoe-report+xml</t>
  </si>
  <si>
    <t>csv</t>
  </si>
  <si>
    <t>negative_binomial</t>
  </si>
  <si>
    <t>user_defined</t>
  </si>
  <si>
    <t>content</t>
  </si>
  <si>
    <t>count</t>
  </si>
  <si>
    <t>AED</t>
  </si>
  <si>
    <t>insured</t>
  </si>
  <si>
    <t>vulnerability</t>
  </si>
  <si>
    <t>DZA</t>
  </si>
  <si>
    <t>national</t>
  </si>
  <si>
    <t>CC-BY-SA-4.0</t>
  </si>
  <si>
    <t>infrastructure</t>
  </si>
  <si>
    <t>drought</t>
  </si>
  <si>
    <t>tornado</t>
  </si>
  <si>
    <t>probabilistic</t>
  </si>
  <si>
    <t>PGA:m/s2</t>
  </si>
  <si>
    <t>total</t>
  </si>
  <si>
    <t>probability</t>
  </si>
  <si>
    <t>day</t>
  </si>
  <si>
    <t>simulated</t>
  </si>
  <si>
    <t>hybrid</t>
  </si>
  <si>
    <t>math_parametric</t>
  </si>
  <si>
    <t>Vision_2000</t>
  </si>
  <si>
    <t>roof_drift</t>
  </si>
  <si>
    <t>GLIDE</t>
  </si>
  <si>
    <t>custodian</t>
  </si>
  <si>
    <t>ISO 3166-1 alpha-2</t>
  </si>
  <si>
    <t>application/3gppHal+json</t>
  </si>
  <si>
    <t>json</t>
  </si>
  <si>
    <t>product</t>
  </si>
  <si>
    <t>currency</t>
  </si>
  <si>
    <t>AFA</t>
  </si>
  <si>
    <t>gross</t>
  </si>
  <si>
    <t>loss</t>
  </si>
  <si>
    <t>ASM</t>
  </si>
  <si>
    <t>sub-national</t>
  </si>
  <si>
    <t>CC-BY-NC-SA-4.0</t>
  </si>
  <si>
    <t>population</t>
  </si>
  <si>
    <t>earthquake</t>
  </si>
  <si>
    <t>agricultural_drought</t>
  </si>
  <si>
    <t>PGV:m/s</t>
  </si>
  <si>
    <t>damage_index</t>
  </si>
  <si>
    <t>week</t>
  </si>
  <si>
    <t>judgement</t>
  </si>
  <si>
    <t>FEMA_356</t>
  </si>
  <si>
    <t>max_interstorey_drift_ratio</t>
  </si>
  <si>
    <t>EMDAT</t>
  </si>
  <si>
    <t>owner</t>
  </si>
  <si>
    <t>ISO 3166-1 alpha-3</t>
  </si>
  <si>
    <t>application/3gppHalForms+json</t>
  </si>
  <si>
    <t>geojson</t>
  </si>
  <si>
    <t>generalized_extreme_value</t>
  </si>
  <si>
    <t>disruption</t>
  </si>
  <si>
    <t>length</t>
  </si>
  <si>
    <t>AFN</t>
  </si>
  <si>
    <t>AND</t>
  </si>
  <si>
    <t>CC BY-ND 4.0</t>
  </si>
  <si>
    <t>natural_environment</t>
  </si>
  <si>
    <t>extreme_temperature</t>
  </si>
  <si>
    <t>hydrological_drought</t>
  </si>
  <si>
    <t>AvgSa:m/s2</t>
  </si>
  <si>
    <t>loss_ratio</t>
  </si>
  <si>
    <t>month</t>
  </si>
  <si>
    <t>Milutinovic_Trendafiloski_2003</t>
  </si>
  <si>
    <t>interstorey_drift_ratio_i</t>
  </si>
  <si>
    <t>USGS_EHP</t>
  </si>
  <si>
    <t>user</t>
  </si>
  <si>
    <t>GEONAMES</t>
  </si>
  <si>
    <t>application/3gpp-ims+xml</t>
  </si>
  <si>
    <t>shp</t>
  </si>
  <si>
    <t>ALK</t>
  </si>
  <si>
    <t>net_precat</t>
  </si>
  <si>
    <t>AGO</t>
  </si>
  <si>
    <t>CC BY-NC-ND 4.0</t>
  </si>
  <si>
    <t>flood</t>
  </si>
  <si>
    <t>meteorological_drought</t>
  </si>
  <si>
    <t>Sd(T1):m</t>
  </si>
  <si>
    <t>mean_loss_ratio</t>
  </si>
  <si>
    <t>year</t>
  </si>
  <si>
    <t>Blong_2003</t>
  </si>
  <si>
    <t>demand_capacity_ratio</t>
  </si>
  <si>
    <t>distributor</t>
  </si>
  <si>
    <t>OSMN</t>
  </si>
  <si>
    <t>application/A2L</t>
  </si>
  <si>
    <t>gpkg</t>
  </si>
  <si>
    <t>ALL</t>
  </si>
  <si>
    <t>net_postcat</t>
  </si>
  <si>
    <t>AIA</t>
  </si>
  <si>
    <t>ODbL-1.0</t>
  </si>
  <si>
    <t>landslide</t>
  </si>
  <si>
    <t>socioeconomic_drought</t>
  </si>
  <si>
    <t>Sv(T1):m/s</t>
  </si>
  <si>
    <t>downtime_vulnerability</t>
  </si>
  <si>
    <t>HRC</t>
  </si>
  <si>
    <t>principal_investigator</t>
  </si>
  <si>
    <t>OSMR</t>
  </si>
  <si>
    <t>application/ace+cbor</t>
  </si>
  <si>
    <t>geotiff</t>
  </si>
  <si>
    <t>AMD</t>
  </si>
  <si>
    <t>ATA</t>
  </si>
  <si>
    <t>ODC-By-1.0</t>
  </si>
  <si>
    <t>tsunami</t>
  </si>
  <si>
    <t>primary_rupture</t>
  </si>
  <si>
    <t>PGDf:m</t>
  </si>
  <si>
    <t>casualty_ratio_vulnerability</t>
  </si>
  <si>
    <t>m2</t>
  </si>
  <si>
    <t>Crowley_2004</t>
  </si>
  <si>
    <t>processor</t>
  </si>
  <si>
    <t>application/ace+json</t>
  </si>
  <si>
    <t>md</t>
  </si>
  <si>
    <t>ANG</t>
  </si>
  <si>
    <t>ATG</t>
  </si>
  <si>
    <t>PDDL-1.0</t>
  </si>
  <si>
    <t>volcanic</t>
  </si>
  <si>
    <t>secondary_rupture</t>
  </si>
  <si>
    <t>D:s</t>
  </si>
  <si>
    <t>economic_loss_value</t>
  </si>
  <si>
    <t>hectares</t>
  </si>
  <si>
    <t>Lang_Bachmann_2004</t>
  </si>
  <si>
    <t>author</t>
  </si>
  <si>
    <t>application/activemessage</t>
  </si>
  <si>
    <t>pdf</t>
  </si>
  <si>
    <t>AOA</t>
  </si>
  <si>
    <t>ARG</t>
  </si>
  <si>
    <t>wildfire</t>
  </si>
  <si>
    <t>ground_motion</t>
  </si>
  <si>
    <t>IA:m/s</t>
  </si>
  <si>
    <t>insured_loss_value</t>
  </si>
  <si>
    <t>km2</t>
  </si>
  <si>
    <t>GNDT_2010</t>
  </si>
  <si>
    <t>sponsor</t>
  </si>
  <si>
    <t>application/activity+json</t>
  </si>
  <si>
    <t>website</t>
  </si>
  <si>
    <t>AOK</t>
  </si>
  <si>
    <t>ARM</t>
  </si>
  <si>
    <t>strong_wind</t>
  </si>
  <si>
    <t>liquefaction</t>
  </si>
  <si>
    <t>Neq:-</t>
  </si>
  <si>
    <t>JapanCO_2013</t>
  </si>
  <si>
    <t>co_author</t>
  </si>
  <si>
    <t>application/aif+cbor</t>
  </si>
  <si>
    <t>AON</t>
  </si>
  <si>
    <t>ABW</t>
  </si>
  <si>
    <t>extreme_cold</t>
  </si>
  <si>
    <t>EMS:-</t>
  </si>
  <si>
    <t>casualty_count</t>
  </si>
  <si>
    <t>EEFIT_2006</t>
  </si>
  <si>
    <t>collaborator</t>
  </si>
  <si>
    <t>application/aif+json</t>
  </si>
  <si>
    <t>AOR</t>
  </si>
  <si>
    <t>AUS</t>
  </si>
  <si>
    <t>extreme_heat</t>
  </si>
  <si>
    <t>MMI:-</t>
  </si>
  <si>
    <t>casualty_ratio_loss</t>
  </si>
  <si>
    <t>Fraser_2013</t>
  </si>
  <si>
    <t>editor</t>
  </si>
  <si>
    <t>application/alto-cdni+json</t>
  </si>
  <si>
    <t>ARA</t>
  </si>
  <si>
    <t>AUT</t>
  </si>
  <si>
    <t>fluvial_flood</t>
  </si>
  <si>
    <t>CAV:m/s</t>
  </si>
  <si>
    <t>loss_annual_average_value</t>
  </si>
  <si>
    <t>mediator</t>
  </si>
  <si>
    <t>application/alto-cdnifilter+json</t>
  </si>
  <si>
    <t>ARP</t>
  </si>
  <si>
    <t>AZE</t>
  </si>
  <si>
    <t>pluvial_flood</t>
  </si>
  <si>
    <t>D_B:s</t>
  </si>
  <si>
    <t>loss_probable_maximum_value</t>
  </si>
  <si>
    <t>rights_holder</t>
  </si>
  <si>
    <t>application/alto-costmap+json</t>
  </si>
  <si>
    <t>ARS</t>
  </si>
  <si>
    <t>BHS</t>
  </si>
  <si>
    <t>groundwater_flood</t>
  </si>
  <si>
    <t>fl_wd:m</t>
  </si>
  <si>
    <t>at_risk_value</t>
  </si>
  <si>
    <t>contributor</t>
  </si>
  <si>
    <t>application/alto-costmapfilter+json</t>
  </si>
  <si>
    <t>ARY</t>
  </si>
  <si>
    <t>BHR</t>
  </si>
  <si>
    <t>snow_avalanche</t>
  </si>
  <si>
    <t>fl_wv:m/s</t>
  </si>
  <si>
    <t>at_risk_tail_value</t>
  </si>
  <si>
    <t>funder</t>
  </si>
  <si>
    <t>application/alto-directory+json</t>
  </si>
  <si>
    <t>ATS</t>
  </si>
  <si>
    <t>BGD</t>
  </si>
  <si>
    <t>landslide_general</t>
  </si>
  <si>
    <t>v_ect(3s):km/h</t>
  </si>
  <si>
    <t>downtime_loss</t>
  </si>
  <si>
    <t>stakeholder</t>
  </si>
  <si>
    <t>application/alto-endpointprop+json</t>
  </si>
  <si>
    <t>AUD</t>
  </si>
  <si>
    <t>BRB</t>
  </si>
  <si>
    <t>landslide_rockslide</t>
  </si>
  <si>
    <t>v_ect(1m):km/h</t>
  </si>
  <si>
    <t>asset_loss</t>
  </si>
  <si>
    <t>application/alto-endpointpropparams+json</t>
  </si>
  <si>
    <t>AWG</t>
  </si>
  <si>
    <t>BLR</t>
  </si>
  <si>
    <t>landslide_mudflow</t>
  </si>
  <si>
    <t>v_etc(10m):km/h</t>
  </si>
  <si>
    <t>displaced_count</t>
  </si>
  <si>
    <t>application/alto-endpointcost+json</t>
  </si>
  <si>
    <t>AYM</t>
  </si>
  <si>
    <t>BEL</t>
  </si>
  <si>
    <t>landslide_rockfall</t>
  </si>
  <si>
    <t>PGWS_tcy:km/h</t>
  </si>
  <si>
    <t>application/alto-endpointcostparams+json</t>
  </si>
  <si>
    <t>AZM</t>
  </si>
  <si>
    <t>BLZ</t>
  </si>
  <si>
    <t>ls_fd:m</t>
  </si>
  <si>
    <t>application/alto-error+json</t>
  </si>
  <si>
    <t>AZN</t>
  </si>
  <si>
    <t>BEN</t>
  </si>
  <si>
    <t>ashfall</t>
  </si>
  <si>
    <t>I_DF:m3/s2</t>
  </si>
  <si>
    <t>application/alto-networkmapfilter+json</t>
  </si>
  <si>
    <t>BAD</t>
  </si>
  <si>
    <t>BMU</t>
  </si>
  <si>
    <t>volcano_ballistics</t>
  </si>
  <si>
    <t>v_lsl:m/s2</t>
  </si>
  <si>
    <t>application/alto-networkmap+json</t>
  </si>
  <si>
    <t>BAM</t>
  </si>
  <si>
    <t>BTN</t>
  </si>
  <si>
    <t>lahar</t>
  </si>
  <si>
    <t>ls_mfd:m</t>
  </si>
  <si>
    <t>application/alto-propmap+json</t>
  </si>
  <si>
    <t>BBD</t>
  </si>
  <si>
    <t>BOL</t>
  </si>
  <si>
    <t>lava</t>
  </si>
  <si>
    <t>SD_lsl:m</t>
  </si>
  <si>
    <t>application/alto-propmapparams+json</t>
  </si>
  <si>
    <t>BDT</t>
  </si>
  <si>
    <t>BES</t>
  </si>
  <si>
    <t>pyroclastic_flow</t>
  </si>
  <si>
    <t>Rh_tsi:m</t>
  </si>
  <si>
    <t>application/alto-updatestreamcontrol+json</t>
  </si>
  <si>
    <t>BEC</t>
  </si>
  <si>
    <t>BIH</t>
  </si>
  <si>
    <t>d_tsi:m</t>
  </si>
  <si>
    <t>application/alto-updatestreamparams+json</t>
  </si>
  <si>
    <t>BEF</t>
  </si>
  <si>
    <t>BWA</t>
  </si>
  <si>
    <t>extratropical_cyclone</t>
  </si>
  <si>
    <t>h_tsi:m</t>
  </si>
  <si>
    <t>application/AML</t>
  </si>
  <si>
    <t>BVT</t>
  </si>
  <si>
    <t>tropical_cyclone</t>
  </si>
  <si>
    <t>v_tsi:m/s</t>
  </si>
  <si>
    <t>application/andrew-inset</t>
  </si>
  <si>
    <t>BGJ</t>
  </si>
  <si>
    <t>BRA</t>
  </si>
  <si>
    <t>Fh_tsi:m</t>
  </si>
  <si>
    <t>application/applefile</t>
  </si>
  <si>
    <t>BGK</t>
  </si>
  <si>
    <t>IOT</t>
  </si>
  <si>
    <t>MF:m3/s2</t>
  </si>
  <si>
    <t>application/at+jwt</t>
  </si>
  <si>
    <t>BGL</t>
  </si>
  <si>
    <t>BRN</t>
  </si>
  <si>
    <t>MMF:m4/s2</t>
  </si>
  <si>
    <t>application/ATF</t>
  </si>
  <si>
    <t>BGN</t>
  </si>
  <si>
    <t>BGR</t>
  </si>
  <si>
    <t>F_drag:kN</t>
  </si>
  <si>
    <t>application/ATFX</t>
  </si>
  <si>
    <t>BHD</t>
  </si>
  <si>
    <t>BFA</t>
  </si>
  <si>
    <t>Fr:-</t>
  </si>
  <si>
    <t>application/atom+xml</t>
  </si>
  <si>
    <t>BIF</t>
  </si>
  <si>
    <t>BDI</t>
  </si>
  <si>
    <t>F_QS:kN</t>
  </si>
  <si>
    <t>application/atomcat+xml</t>
  </si>
  <si>
    <t>BMD</t>
  </si>
  <si>
    <t>CPV</t>
  </si>
  <si>
    <t>h_vaf:mm</t>
  </si>
  <si>
    <t>application/atomdeleted+xml</t>
  </si>
  <si>
    <t>BND</t>
  </si>
  <si>
    <t>KHM</t>
  </si>
  <si>
    <t>L_vaf:kg/m2</t>
  </si>
  <si>
    <t>application/atomicmail</t>
  </si>
  <si>
    <t>BOB</t>
  </si>
  <si>
    <t>CMR</t>
  </si>
  <si>
    <t>ASI:per</t>
  </si>
  <si>
    <t>application/atomsvc+xml</t>
  </si>
  <si>
    <t>BOP</t>
  </si>
  <si>
    <t>CAN</t>
  </si>
  <si>
    <t>DI:-</t>
  </si>
  <si>
    <t>application/atsc-dwd+xml</t>
  </si>
  <si>
    <t>BOV</t>
  </si>
  <si>
    <t>CYM</t>
  </si>
  <si>
    <t>WMVHI:-</t>
  </si>
  <si>
    <t>application/atsc-dynamic-event-message</t>
  </si>
  <si>
    <t>CAF</t>
  </si>
  <si>
    <t>NDVI:-</t>
  </si>
  <si>
    <t>application/atsc-held+xml</t>
  </si>
  <si>
    <t>BRC</t>
  </si>
  <si>
    <t>TCD</t>
  </si>
  <si>
    <t>VCI:-</t>
  </si>
  <si>
    <t>application/atsc-rdt+json</t>
  </si>
  <si>
    <t>BRE</t>
  </si>
  <si>
    <t>CHL</t>
  </si>
  <si>
    <t>VHI:-</t>
  </si>
  <si>
    <t>application/atsc-rsat+xml</t>
  </si>
  <si>
    <t>BRL</t>
  </si>
  <si>
    <t>CHN</t>
  </si>
  <si>
    <t>CMI:-</t>
  </si>
  <si>
    <t>application/ATXML</t>
  </si>
  <si>
    <t>CXR</t>
  </si>
  <si>
    <t>PDSI:-</t>
  </si>
  <si>
    <t>application/auth-policy+xml</t>
  </si>
  <si>
    <t>BRR</t>
  </si>
  <si>
    <t>CCK</t>
  </si>
  <si>
    <t>SPI:-</t>
  </si>
  <si>
    <t>application/automationml-aml+xml</t>
  </si>
  <si>
    <t>BSD</t>
  </si>
  <si>
    <t>COL</t>
  </si>
  <si>
    <t>SPEI:-</t>
  </si>
  <si>
    <t>application/automationml-amlx+zip</t>
  </si>
  <si>
    <t>COM</t>
  </si>
  <si>
    <t>WBGT:c</t>
  </si>
  <si>
    <t>application/bacnet-xdd+zip</t>
  </si>
  <si>
    <t>BUK</t>
  </si>
  <si>
    <t>COD</t>
  </si>
  <si>
    <t>FWI:-</t>
  </si>
  <si>
    <t>application/batch-SMTP</t>
  </si>
  <si>
    <t>BWP</t>
  </si>
  <si>
    <t>COG</t>
  </si>
  <si>
    <t>MHI:-</t>
  </si>
  <si>
    <t>application/beep+xml</t>
  </si>
  <si>
    <t>BYB</t>
  </si>
  <si>
    <t>COK</t>
  </si>
  <si>
    <t>application/calendar+json</t>
  </si>
  <si>
    <t>BYN</t>
  </si>
  <si>
    <t>CRI</t>
  </si>
  <si>
    <t>application/calendar+xml</t>
  </si>
  <si>
    <t>BYR</t>
  </si>
  <si>
    <t>HRV</t>
  </si>
  <si>
    <t>application/call-completion</t>
  </si>
  <si>
    <t>BZD</t>
  </si>
  <si>
    <t>CUB</t>
  </si>
  <si>
    <t>application/CALS-1840</t>
  </si>
  <si>
    <t>CAD</t>
  </si>
  <si>
    <t>CUW</t>
  </si>
  <si>
    <t>application/captive+json</t>
  </si>
  <si>
    <t>CDF</t>
  </si>
  <si>
    <t>CYP</t>
  </si>
  <si>
    <t>application/cbor</t>
  </si>
  <si>
    <t>CHC</t>
  </si>
  <si>
    <t>CZE</t>
  </si>
  <si>
    <t>application/cbor-seq</t>
  </si>
  <si>
    <t>CHE</t>
  </si>
  <si>
    <t>CIV</t>
  </si>
  <si>
    <t>application/cccex</t>
  </si>
  <si>
    <t>CHF</t>
  </si>
  <si>
    <t>DNK</t>
  </si>
  <si>
    <t>application/ccmp+xml</t>
  </si>
  <si>
    <t>CHW</t>
  </si>
  <si>
    <t>DJI</t>
  </si>
  <si>
    <t>application/ccxml+xml</t>
  </si>
  <si>
    <t>CLF</t>
  </si>
  <si>
    <t>DMA</t>
  </si>
  <si>
    <t>application/cda+xml</t>
  </si>
  <si>
    <t>CLP</t>
  </si>
  <si>
    <t>DOM</t>
  </si>
  <si>
    <t>application/CDFX+XML</t>
  </si>
  <si>
    <t>CNY</t>
  </si>
  <si>
    <t>ECU</t>
  </si>
  <si>
    <t>application/cdmi-capability</t>
  </si>
  <si>
    <t>COP</t>
  </si>
  <si>
    <t>EGY</t>
  </si>
  <si>
    <t>application/cdmi-container</t>
  </si>
  <si>
    <t>COU</t>
  </si>
  <si>
    <t>SLV</t>
  </si>
  <si>
    <t>application/cdmi-domain</t>
  </si>
  <si>
    <t>CRC</t>
  </si>
  <si>
    <t>GNQ</t>
  </si>
  <si>
    <t>application/cdmi-object</t>
  </si>
  <si>
    <t>CSD</t>
  </si>
  <si>
    <t>ERI</t>
  </si>
  <si>
    <t>application/cdmi-queue</t>
  </si>
  <si>
    <t>CSJ</t>
  </si>
  <si>
    <t>EST</t>
  </si>
  <si>
    <t>application/cdni</t>
  </si>
  <si>
    <t>CSK</t>
  </si>
  <si>
    <t>SWZ</t>
  </si>
  <si>
    <t>application/CEA</t>
  </si>
  <si>
    <t>CUC</t>
  </si>
  <si>
    <t>ETH</t>
  </si>
  <si>
    <t>application/cea-2018+xml</t>
  </si>
  <si>
    <t>CUP</t>
  </si>
  <si>
    <t>FLK</t>
  </si>
  <si>
    <t>application/cellml+xml</t>
  </si>
  <si>
    <t>CVE</t>
  </si>
  <si>
    <t>FRO</t>
  </si>
  <si>
    <t>application/cfw</t>
  </si>
  <si>
    <t>FJI</t>
  </si>
  <si>
    <t>application/city+json</t>
  </si>
  <si>
    <t>CZK</t>
  </si>
  <si>
    <t>FIN</t>
  </si>
  <si>
    <t>application/clr</t>
  </si>
  <si>
    <t>DDM</t>
  </si>
  <si>
    <t>FRA</t>
  </si>
  <si>
    <t>application/clue_info+xml</t>
  </si>
  <si>
    <t>DEM</t>
  </si>
  <si>
    <t>GUF</t>
  </si>
  <si>
    <t>application/clue+xml</t>
  </si>
  <si>
    <t>DJF</t>
  </si>
  <si>
    <t>PYF</t>
  </si>
  <si>
    <t>application/cms</t>
  </si>
  <si>
    <t>DKK</t>
  </si>
  <si>
    <t>ATF</t>
  </si>
  <si>
    <t>application/cnrp+xml</t>
  </si>
  <si>
    <t>DOP</t>
  </si>
  <si>
    <t>GAB</t>
  </si>
  <si>
    <t>application/coap-group+json</t>
  </si>
  <si>
    <t>DZD</t>
  </si>
  <si>
    <t>GMB</t>
  </si>
  <si>
    <t>application/coap-payload</t>
  </si>
  <si>
    <t>ECS</t>
  </si>
  <si>
    <t>GEO</t>
  </si>
  <si>
    <t>application/commonground</t>
  </si>
  <si>
    <t>ECV</t>
  </si>
  <si>
    <t>DEU</t>
  </si>
  <si>
    <t>application/concise-problem-details+cbor</t>
  </si>
  <si>
    <t>EEK</t>
  </si>
  <si>
    <t>GHA</t>
  </si>
  <si>
    <t>application/conference-info+xml</t>
  </si>
  <si>
    <t>EGP</t>
  </si>
  <si>
    <t>GIB</t>
  </si>
  <si>
    <t>application/cpl+xml</t>
  </si>
  <si>
    <t>ERN</t>
  </si>
  <si>
    <t>GRC</t>
  </si>
  <si>
    <t>application/cose</t>
  </si>
  <si>
    <t>ESA</t>
  </si>
  <si>
    <t>GRL</t>
  </si>
  <si>
    <t>application/cose-key</t>
  </si>
  <si>
    <t>ESB</t>
  </si>
  <si>
    <t>GRD</t>
  </si>
  <si>
    <t>application/cose-key-set</t>
  </si>
  <si>
    <t>ESP</t>
  </si>
  <si>
    <t>GLP</t>
  </si>
  <si>
    <t>application/cose-x509</t>
  </si>
  <si>
    <t>ETB</t>
  </si>
  <si>
    <t>GUM</t>
  </si>
  <si>
    <t>application/csrattrs</t>
  </si>
  <si>
    <t>EUR</t>
  </si>
  <si>
    <t>GTM</t>
  </si>
  <si>
    <t>application/csta+xml</t>
  </si>
  <si>
    <t>FIM</t>
  </si>
  <si>
    <t>GGY</t>
  </si>
  <si>
    <t>application/CSTAdata+xml</t>
  </si>
  <si>
    <t>FJD</t>
  </si>
  <si>
    <t>GIN</t>
  </si>
  <si>
    <t>application/csvm+json</t>
  </si>
  <si>
    <t>FKP</t>
  </si>
  <si>
    <t>GNB</t>
  </si>
  <si>
    <t>application/cwl</t>
  </si>
  <si>
    <t>FRF</t>
  </si>
  <si>
    <t>GUY</t>
  </si>
  <si>
    <t>application/cwl+json</t>
  </si>
  <si>
    <t>GBP</t>
  </si>
  <si>
    <t>HTI</t>
  </si>
  <si>
    <t>application/cwt</t>
  </si>
  <si>
    <t>GEK</t>
  </si>
  <si>
    <t>HMD</t>
  </si>
  <si>
    <t>application/cybercash</t>
  </si>
  <si>
    <t>GEL</t>
  </si>
  <si>
    <t>VAT</t>
  </si>
  <si>
    <t>application/dash+xml</t>
  </si>
  <si>
    <t>GHC</t>
  </si>
  <si>
    <t>HND</t>
  </si>
  <si>
    <t>application/dash-patch+xml</t>
  </si>
  <si>
    <t>GHP</t>
  </si>
  <si>
    <t>HKG</t>
  </si>
  <si>
    <t>application/dashdelta</t>
  </si>
  <si>
    <t>GHS</t>
  </si>
  <si>
    <t>HUN</t>
  </si>
  <si>
    <t>application/davmount+xml</t>
  </si>
  <si>
    <t>GIP</t>
  </si>
  <si>
    <t>ISL</t>
  </si>
  <si>
    <t>application/dca-rft</t>
  </si>
  <si>
    <t>GMD</t>
  </si>
  <si>
    <t>IND</t>
  </si>
  <si>
    <t>application/DCD</t>
  </si>
  <si>
    <t>GNE</t>
  </si>
  <si>
    <t>IDN</t>
  </si>
  <si>
    <t>application/dec-dx</t>
  </si>
  <si>
    <t>GNF</t>
  </si>
  <si>
    <t>IRN</t>
  </si>
  <si>
    <t>application/dialog-info+xml</t>
  </si>
  <si>
    <t>GNS</t>
  </si>
  <si>
    <t>IRQ</t>
  </si>
  <si>
    <t>application/dicom</t>
  </si>
  <si>
    <t>GQE</t>
  </si>
  <si>
    <t>IRL</t>
  </si>
  <si>
    <t>application/dicom+json</t>
  </si>
  <si>
    <t>IMN</t>
  </si>
  <si>
    <t>application/dicom+xml</t>
  </si>
  <si>
    <t>GTQ</t>
  </si>
  <si>
    <t>ISR</t>
  </si>
  <si>
    <t>application/DII</t>
  </si>
  <si>
    <t>GWE</t>
  </si>
  <si>
    <t>ITA</t>
  </si>
  <si>
    <t>application/DIT</t>
  </si>
  <si>
    <t>GWP</t>
  </si>
  <si>
    <t>JAM</t>
  </si>
  <si>
    <t>application/dns</t>
  </si>
  <si>
    <t>GYD</t>
  </si>
  <si>
    <t>JPN</t>
  </si>
  <si>
    <t>application/dns+json</t>
  </si>
  <si>
    <t>HKD</t>
  </si>
  <si>
    <t>JEY</t>
  </si>
  <si>
    <t>application/dns-message</t>
  </si>
  <si>
    <t>HNL</t>
  </si>
  <si>
    <t>JOR</t>
  </si>
  <si>
    <t>application/dots+cbor</t>
  </si>
  <si>
    <t>HRD</t>
  </si>
  <si>
    <t>KAZ</t>
  </si>
  <si>
    <t>application/dpop+jwt</t>
  </si>
  <si>
    <t>HRK</t>
  </si>
  <si>
    <t>KEN</t>
  </si>
  <si>
    <t>application/dskpp+xml</t>
  </si>
  <si>
    <t>HTG</t>
  </si>
  <si>
    <t>KIR</t>
  </si>
  <si>
    <t>application/dssc+der</t>
  </si>
  <si>
    <t>HUF</t>
  </si>
  <si>
    <t>PRK</t>
  </si>
  <si>
    <t>application/dssc+xml</t>
  </si>
  <si>
    <t>IDR</t>
  </si>
  <si>
    <t>KOR</t>
  </si>
  <si>
    <t>application/dvcs</t>
  </si>
  <si>
    <t>IEP</t>
  </si>
  <si>
    <t>KWT</t>
  </si>
  <si>
    <t>application/EDI-consent</t>
  </si>
  <si>
    <t>ILP</t>
  </si>
  <si>
    <t>KGZ</t>
  </si>
  <si>
    <t>application/EDIFACT</t>
  </si>
  <si>
    <t>ILR</t>
  </si>
  <si>
    <t>LAO</t>
  </si>
  <si>
    <t>application/EDI-X12</t>
  </si>
  <si>
    <t>ILS</t>
  </si>
  <si>
    <t>LVA</t>
  </si>
  <si>
    <t>application/efi</t>
  </si>
  <si>
    <t>INR</t>
  </si>
  <si>
    <t>LBN</t>
  </si>
  <si>
    <t>application/elm+json</t>
  </si>
  <si>
    <t>IQD</t>
  </si>
  <si>
    <t>LSO</t>
  </si>
  <si>
    <t>application/elm+xml</t>
  </si>
  <si>
    <t>IRR</t>
  </si>
  <si>
    <t>LBR</t>
  </si>
  <si>
    <t>application/EmergencyCallData.cap+xml</t>
  </si>
  <si>
    <t>ISJ</t>
  </si>
  <si>
    <t>LBY</t>
  </si>
  <si>
    <t>application/EmergencyCallData.Comment+xml</t>
  </si>
  <si>
    <t>ISK</t>
  </si>
  <si>
    <t>LIE</t>
  </si>
  <si>
    <t>application/EmergencyCallData.Control+xml</t>
  </si>
  <si>
    <t>ITL</t>
  </si>
  <si>
    <t>LTU</t>
  </si>
  <si>
    <t>application/EmergencyCallData.DeviceInfo+xml</t>
  </si>
  <si>
    <t>JMD</t>
  </si>
  <si>
    <t>LUX</t>
  </si>
  <si>
    <t>application/EmergencyCallData.eCall.MSD</t>
  </si>
  <si>
    <t>JOD</t>
  </si>
  <si>
    <t>MAC</t>
  </si>
  <si>
    <t>application/EmergencyCallData.LegacyESN+json</t>
  </si>
  <si>
    <t>JPY</t>
  </si>
  <si>
    <t>MDG</t>
  </si>
  <si>
    <t>application/EmergencyCallData.ProviderInfo+xml</t>
  </si>
  <si>
    <t>KES</t>
  </si>
  <si>
    <t>MWI</t>
  </si>
  <si>
    <t>application/EmergencyCallData.ServiceInfo+xml</t>
  </si>
  <si>
    <t>KGS</t>
  </si>
  <si>
    <t>MYS</t>
  </si>
  <si>
    <t>application/EmergencyCallData.SubscriberInfo+xml</t>
  </si>
  <si>
    <t>KHR</t>
  </si>
  <si>
    <t>MDV</t>
  </si>
  <si>
    <t>application/EmergencyCallData.VEDS+xml</t>
  </si>
  <si>
    <t>KMF</t>
  </si>
  <si>
    <t>MLI</t>
  </si>
  <si>
    <t>application/emma+xml</t>
  </si>
  <si>
    <t>KPW</t>
  </si>
  <si>
    <t>MLT</t>
  </si>
  <si>
    <t>application/emotionml+xml</t>
  </si>
  <si>
    <t>KRW</t>
  </si>
  <si>
    <t>MHL</t>
  </si>
  <si>
    <t>application/encaprtp</t>
  </si>
  <si>
    <t>KWD</t>
  </si>
  <si>
    <t>MTQ</t>
  </si>
  <si>
    <t>application/epp+xml</t>
  </si>
  <si>
    <t>KYD</t>
  </si>
  <si>
    <t>MRT</t>
  </si>
  <si>
    <t>application/epub+zip</t>
  </si>
  <si>
    <t>KZT</t>
  </si>
  <si>
    <t>MUS</t>
  </si>
  <si>
    <t>application/eshop</t>
  </si>
  <si>
    <t>LAJ</t>
  </si>
  <si>
    <t>MYT</t>
  </si>
  <si>
    <t>application/example</t>
  </si>
  <si>
    <t>LAK</t>
  </si>
  <si>
    <t>MEX</t>
  </si>
  <si>
    <t>application/exi</t>
  </si>
  <si>
    <t>LBP</t>
  </si>
  <si>
    <t>FSM</t>
  </si>
  <si>
    <t>application/expect-ct-report+json</t>
  </si>
  <si>
    <t>LKR</t>
  </si>
  <si>
    <t>MDA</t>
  </si>
  <si>
    <t>application/express</t>
  </si>
  <si>
    <t>LRD</t>
  </si>
  <si>
    <t>MCO</t>
  </si>
  <si>
    <t>application/fastinfoset</t>
  </si>
  <si>
    <t>LSL</t>
  </si>
  <si>
    <t>MNG</t>
  </si>
  <si>
    <t>application/fastsoap</t>
  </si>
  <si>
    <t>LSM</t>
  </si>
  <si>
    <t>MNE</t>
  </si>
  <si>
    <t>application/fdf</t>
  </si>
  <si>
    <t>LTL</t>
  </si>
  <si>
    <t>MSR</t>
  </si>
  <si>
    <t>application/fdt+xml</t>
  </si>
  <si>
    <t>LTT</t>
  </si>
  <si>
    <t>MAR</t>
  </si>
  <si>
    <t>application/fhir+json</t>
  </si>
  <si>
    <t>LUC</t>
  </si>
  <si>
    <t>MOZ</t>
  </si>
  <si>
    <t>application/fhir+xml</t>
  </si>
  <si>
    <t>LUF</t>
  </si>
  <si>
    <t>MMR</t>
  </si>
  <si>
    <t>application/fits</t>
  </si>
  <si>
    <t>LUL</t>
  </si>
  <si>
    <t>NAM</t>
  </si>
  <si>
    <t>application/flexfec</t>
  </si>
  <si>
    <t>LVL</t>
  </si>
  <si>
    <t>NRU</t>
  </si>
  <si>
    <t>application/font-tdpfr</t>
  </si>
  <si>
    <t>LVR</t>
  </si>
  <si>
    <t>NPL</t>
  </si>
  <si>
    <t>application/framework-attributes+xml</t>
  </si>
  <si>
    <t>LYD</t>
  </si>
  <si>
    <t>NLD</t>
  </si>
  <si>
    <t>application/geo+json</t>
  </si>
  <si>
    <t>MAD</t>
  </si>
  <si>
    <t>NCL</t>
  </si>
  <si>
    <t>application/geo+json-seq</t>
  </si>
  <si>
    <t>MDL</t>
  </si>
  <si>
    <t>NZL</t>
  </si>
  <si>
    <t>application/geopackage+sqlite3</t>
  </si>
  <si>
    <t>MGA</t>
  </si>
  <si>
    <t>NIC</t>
  </si>
  <si>
    <t>application/geoxacml+xml</t>
  </si>
  <si>
    <t>MGF</t>
  </si>
  <si>
    <t>NER</t>
  </si>
  <si>
    <t>application/gltf-buffer</t>
  </si>
  <si>
    <t>MKD</t>
  </si>
  <si>
    <t>NGA</t>
  </si>
  <si>
    <t>application/gml+xml</t>
  </si>
  <si>
    <t>MLF</t>
  </si>
  <si>
    <t>NIU</t>
  </si>
  <si>
    <t>application/gzip</t>
  </si>
  <si>
    <t>MMK</t>
  </si>
  <si>
    <t>NFK</t>
  </si>
  <si>
    <t>application/H224</t>
  </si>
  <si>
    <t>MNT</t>
  </si>
  <si>
    <t>MNP</t>
  </si>
  <si>
    <t>application/held+xml</t>
  </si>
  <si>
    <t>MOP</t>
  </si>
  <si>
    <t>NOR</t>
  </si>
  <si>
    <t>application/hl7v2+xml</t>
  </si>
  <si>
    <t>MRO</t>
  </si>
  <si>
    <t>OMN</t>
  </si>
  <si>
    <t>application/http</t>
  </si>
  <si>
    <t>MRU</t>
  </si>
  <si>
    <t>PAK</t>
  </si>
  <si>
    <t>application/hyperstudio</t>
  </si>
  <si>
    <t>MTL</t>
  </si>
  <si>
    <t>PLW</t>
  </si>
  <si>
    <t>application/ibe-key-request+xml</t>
  </si>
  <si>
    <t>MTP</t>
  </si>
  <si>
    <t>PSE</t>
  </si>
  <si>
    <t>application/ibe-pkg-reply+xml</t>
  </si>
  <si>
    <t>MUR</t>
  </si>
  <si>
    <t>PAN</t>
  </si>
  <si>
    <t>application/ibe-pp-data</t>
  </si>
  <si>
    <t>MVQ</t>
  </si>
  <si>
    <t>PNG</t>
  </si>
  <si>
    <t>application/iges</t>
  </si>
  <si>
    <t>MVR</t>
  </si>
  <si>
    <t>PRY</t>
  </si>
  <si>
    <t>application/im-iscomposing+xml</t>
  </si>
  <si>
    <t>MWK</t>
  </si>
  <si>
    <t>PER</t>
  </si>
  <si>
    <t>application/index</t>
  </si>
  <si>
    <t>MXN</t>
  </si>
  <si>
    <t>PHL</t>
  </si>
  <si>
    <t>application/index.cmd</t>
  </si>
  <si>
    <t>MXP</t>
  </si>
  <si>
    <t>PCN</t>
  </si>
  <si>
    <t>application/index.obj</t>
  </si>
  <si>
    <t>MXV</t>
  </si>
  <si>
    <t>POL</t>
  </si>
  <si>
    <t>application/index.response</t>
  </si>
  <si>
    <t>MYR</t>
  </si>
  <si>
    <t>PRT</t>
  </si>
  <si>
    <t>application/index.vnd</t>
  </si>
  <si>
    <t>MZE</t>
  </si>
  <si>
    <t>PRI</t>
  </si>
  <si>
    <t>application/inkml+xml</t>
  </si>
  <si>
    <t>MZM</t>
  </si>
  <si>
    <t>QAT</t>
  </si>
  <si>
    <t>application/IOTP</t>
  </si>
  <si>
    <t>MZN</t>
  </si>
  <si>
    <t>application/ipfix</t>
  </si>
  <si>
    <t>NAD</t>
  </si>
  <si>
    <t>ROU</t>
  </si>
  <si>
    <t>application/ipp</t>
  </si>
  <si>
    <t>NGN</t>
  </si>
  <si>
    <t>RUS</t>
  </si>
  <si>
    <t>application/ISUP</t>
  </si>
  <si>
    <t>RWA</t>
  </si>
  <si>
    <t>application/its+xml</t>
  </si>
  <si>
    <t>NIO</t>
  </si>
  <si>
    <t>REU</t>
  </si>
  <si>
    <t>application/java-archive</t>
  </si>
  <si>
    <t>NLG</t>
  </si>
  <si>
    <t>BLM</t>
  </si>
  <si>
    <t>application/jf2feed+json</t>
  </si>
  <si>
    <t>NOK</t>
  </si>
  <si>
    <t>SHN</t>
  </si>
  <si>
    <t>application/jose</t>
  </si>
  <si>
    <t>NPR</t>
  </si>
  <si>
    <t>KNA</t>
  </si>
  <si>
    <t>application/jose+json</t>
  </si>
  <si>
    <t>NZD</t>
  </si>
  <si>
    <t>LCA</t>
  </si>
  <si>
    <t>application/jrd+json</t>
  </si>
  <si>
    <t>OMR</t>
  </si>
  <si>
    <t>MAF</t>
  </si>
  <si>
    <t>application/jscalendar+json</t>
  </si>
  <si>
    <t>PAB</t>
  </si>
  <si>
    <t>SPM</t>
  </si>
  <si>
    <t>application/json</t>
  </si>
  <si>
    <t>PEH</t>
  </si>
  <si>
    <t>VCT</t>
  </si>
  <si>
    <t>application/json-patch+json</t>
  </si>
  <si>
    <t>PEI</t>
  </si>
  <si>
    <t>WSM</t>
  </si>
  <si>
    <t>application/json-seq</t>
  </si>
  <si>
    <t>PEN</t>
  </si>
  <si>
    <t>SMR</t>
  </si>
  <si>
    <t>application/jwk+json</t>
  </si>
  <si>
    <t>PES</t>
  </si>
  <si>
    <t>STP</t>
  </si>
  <si>
    <t>application/jwk-set+json</t>
  </si>
  <si>
    <t>PGK</t>
  </si>
  <si>
    <t>SAU</t>
  </si>
  <si>
    <t>application/jwt</t>
  </si>
  <si>
    <t>PHP</t>
  </si>
  <si>
    <t>SEN</t>
  </si>
  <si>
    <t>application/kpml-request+xml</t>
  </si>
  <si>
    <t>PKR</t>
  </si>
  <si>
    <t>SRB</t>
  </si>
  <si>
    <t>application/kpml-response+xml</t>
  </si>
  <si>
    <t>PLN</t>
  </si>
  <si>
    <t>SYC</t>
  </si>
  <si>
    <t>application/ld+json</t>
  </si>
  <si>
    <t>PLZ</t>
  </si>
  <si>
    <t>SLE</t>
  </si>
  <si>
    <t>application/lgr+xml</t>
  </si>
  <si>
    <t>PTE</t>
  </si>
  <si>
    <t>SGP</t>
  </si>
  <si>
    <t>application/link-format</t>
  </si>
  <si>
    <t>PYG</t>
  </si>
  <si>
    <t>SXM</t>
  </si>
  <si>
    <t>application/linkset</t>
  </si>
  <si>
    <t>QAR</t>
  </si>
  <si>
    <t>SVK</t>
  </si>
  <si>
    <t>application/linkset+json</t>
  </si>
  <si>
    <t>RHD</t>
  </si>
  <si>
    <t>SVN</t>
  </si>
  <si>
    <t>application/load-control+xml</t>
  </si>
  <si>
    <t>ROK</t>
  </si>
  <si>
    <t>SLB</t>
  </si>
  <si>
    <t>application/logout+jwt</t>
  </si>
  <si>
    <t>ROL</t>
  </si>
  <si>
    <t>SOM</t>
  </si>
  <si>
    <t>application/lost+xml</t>
  </si>
  <si>
    <t>RON</t>
  </si>
  <si>
    <t>ZAF</t>
  </si>
  <si>
    <t>application/lostsync+xml</t>
  </si>
  <si>
    <t>RSD</t>
  </si>
  <si>
    <t>SGS</t>
  </si>
  <si>
    <t>application/lpf+zip</t>
  </si>
  <si>
    <t>RUB</t>
  </si>
  <si>
    <t>SSD</t>
  </si>
  <si>
    <t>application/LXF</t>
  </si>
  <si>
    <t>RUR</t>
  </si>
  <si>
    <t>application/mac-binhex40</t>
  </si>
  <si>
    <t>RWF</t>
  </si>
  <si>
    <t>LKA</t>
  </si>
  <si>
    <t>application/macwriteii</t>
  </si>
  <si>
    <t>SAR</t>
  </si>
  <si>
    <t>SDN</t>
  </si>
  <si>
    <t>application/mads+xml</t>
  </si>
  <si>
    <t>SBD</t>
  </si>
  <si>
    <t>SUR</t>
  </si>
  <si>
    <t>application/manifest+json</t>
  </si>
  <si>
    <t>SCR</t>
  </si>
  <si>
    <t>SJM</t>
  </si>
  <si>
    <t>application/marc</t>
  </si>
  <si>
    <t>SDD</t>
  </si>
  <si>
    <t>SWE</t>
  </si>
  <si>
    <t>application/marcxml+xml</t>
  </si>
  <si>
    <t>SDG</t>
  </si>
  <si>
    <t>application/mathematica</t>
  </si>
  <si>
    <t>SDP</t>
  </si>
  <si>
    <t>SYR</t>
  </si>
  <si>
    <t>application/mathml+xml</t>
  </si>
  <si>
    <t>SEK</t>
  </si>
  <si>
    <t>TWN</t>
  </si>
  <si>
    <t>application/mathml-content+xml</t>
  </si>
  <si>
    <t>SGD</t>
  </si>
  <si>
    <t>TJK</t>
  </si>
  <si>
    <t>application/mathml-presentation+xml</t>
  </si>
  <si>
    <t>SHP</t>
  </si>
  <si>
    <t>TZA</t>
  </si>
  <si>
    <t>application/mbms-associated-procedure-description+xml</t>
  </si>
  <si>
    <t>SIT</t>
  </si>
  <si>
    <t>THA</t>
  </si>
  <si>
    <t>application/mbms-deregister+xml</t>
  </si>
  <si>
    <t>SKK</t>
  </si>
  <si>
    <t>TLS</t>
  </si>
  <si>
    <t>application/mbms-envelope+xml</t>
  </si>
  <si>
    <t>SLL</t>
  </si>
  <si>
    <t>TGO</t>
  </si>
  <si>
    <t>application/mbms-msk-response+xml</t>
  </si>
  <si>
    <t>SOS</t>
  </si>
  <si>
    <t>TKL</t>
  </si>
  <si>
    <t>application/mbms-msk+xml</t>
  </si>
  <si>
    <t>SRD</t>
  </si>
  <si>
    <t>TON</t>
  </si>
  <si>
    <t>application/mbms-protection-description+xml</t>
  </si>
  <si>
    <t>SRG</t>
  </si>
  <si>
    <t>TTO</t>
  </si>
  <si>
    <t>application/mbms-reception-report+xml</t>
  </si>
  <si>
    <t>SSP</t>
  </si>
  <si>
    <t>TUN</t>
  </si>
  <si>
    <t>application/mbms-register-response+xml</t>
  </si>
  <si>
    <t>STD</t>
  </si>
  <si>
    <t>TUR</t>
  </si>
  <si>
    <t>application/mbms-register+xml</t>
  </si>
  <si>
    <t>STN</t>
  </si>
  <si>
    <t>TKM</t>
  </si>
  <si>
    <t>application/mbms-schedule+xml</t>
  </si>
  <si>
    <t>TCA</t>
  </si>
  <si>
    <t>application/mbms-user-service-description+xml</t>
  </si>
  <si>
    <t>SVC</t>
  </si>
  <si>
    <t>TUV</t>
  </si>
  <si>
    <t>application/mbox</t>
  </si>
  <si>
    <t>SYP</t>
  </si>
  <si>
    <t>UGA</t>
  </si>
  <si>
    <t>application/media_control+xml</t>
  </si>
  <si>
    <t>SZL</t>
  </si>
  <si>
    <t>UKR</t>
  </si>
  <si>
    <t>application/media-policy-dataset+xml</t>
  </si>
  <si>
    <t>THB</t>
  </si>
  <si>
    <t>ARE</t>
  </si>
  <si>
    <t>application/mediaservercontrol+xml</t>
  </si>
  <si>
    <t>TJR</t>
  </si>
  <si>
    <t>GBR</t>
  </si>
  <si>
    <t>application/merge-patch+json</t>
  </si>
  <si>
    <t>TJS</t>
  </si>
  <si>
    <t>UMI</t>
  </si>
  <si>
    <t>application/metalink4+xml</t>
  </si>
  <si>
    <t>TMM</t>
  </si>
  <si>
    <t>USA</t>
  </si>
  <si>
    <t>application/mets+xml</t>
  </si>
  <si>
    <t>TMT</t>
  </si>
  <si>
    <t>URY</t>
  </si>
  <si>
    <t>application/MF4</t>
  </si>
  <si>
    <t>TND</t>
  </si>
  <si>
    <t>UZB</t>
  </si>
  <si>
    <t>application/mikey</t>
  </si>
  <si>
    <t>TOP</t>
  </si>
  <si>
    <t>VUT</t>
  </si>
  <si>
    <t>application/mipc</t>
  </si>
  <si>
    <t>TPE</t>
  </si>
  <si>
    <t>VEN</t>
  </si>
  <si>
    <t>application/missing-blocks+cbor-seq</t>
  </si>
  <si>
    <t>TRL</t>
  </si>
  <si>
    <t>VNM</t>
  </si>
  <si>
    <t>application/mmt-aei+xml</t>
  </si>
  <si>
    <t>TRY</t>
  </si>
  <si>
    <t>VGB</t>
  </si>
  <si>
    <t>application/mmt-usd+xml</t>
  </si>
  <si>
    <t>TTD</t>
  </si>
  <si>
    <t>VIR</t>
  </si>
  <si>
    <t>application/mods+xml</t>
  </si>
  <si>
    <t>TWD</t>
  </si>
  <si>
    <t>WLF</t>
  </si>
  <si>
    <t>application/moss-keys</t>
  </si>
  <si>
    <t>TZS</t>
  </si>
  <si>
    <t>ESH</t>
  </si>
  <si>
    <t>application/moss-signature</t>
  </si>
  <si>
    <t>UAH</t>
  </si>
  <si>
    <t>YEM</t>
  </si>
  <si>
    <t>application/mosskey-data</t>
  </si>
  <si>
    <t>UAK</t>
  </si>
  <si>
    <t>ZMB</t>
  </si>
  <si>
    <t>application/mosskey-request</t>
  </si>
  <si>
    <t>UGS</t>
  </si>
  <si>
    <t>ZWE</t>
  </si>
  <si>
    <t>application/mp21</t>
  </si>
  <si>
    <t>UGW</t>
  </si>
  <si>
    <t>ALA</t>
  </si>
  <si>
    <t>application/mp4</t>
  </si>
  <si>
    <t>UGX</t>
  </si>
  <si>
    <t>application/mpeg4-generic</t>
  </si>
  <si>
    <t>USD</t>
  </si>
  <si>
    <t>application/mpeg4-iod</t>
  </si>
  <si>
    <t>USN</t>
  </si>
  <si>
    <t>application/mpeg4-iod-xmt</t>
  </si>
  <si>
    <t>USS</t>
  </si>
  <si>
    <t>application/mrb-consumer+xml</t>
  </si>
  <si>
    <t>UYI</t>
  </si>
  <si>
    <t>application/mrb-publish+xml</t>
  </si>
  <si>
    <t>UYN</t>
  </si>
  <si>
    <t>application/msc-ivr+xml</t>
  </si>
  <si>
    <t>UYP</t>
  </si>
  <si>
    <t>application/msc-mixer+xml</t>
  </si>
  <si>
    <t>UYU</t>
  </si>
  <si>
    <t>application/msword</t>
  </si>
  <si>
    <t>UYW</t>
  </si>
  <si>
    <t>application/mud+json</t>
  </si>
  <si>
    <t>UZS</t>
  </si>
  <si>
    <t>application/multipart-core</t>
  </si>
  <si>
    <t>VEB</t>
  </si>
  <si>
    <t>application/mxf</t>
  </si>
  <si>
    <t>VEF</t>
  </si>
  <si>
    <t>application/n-quads</t>
  </si>
  <si>
    <t>VES</t>
  </si>
  <si>
    <t>application/n-triples</t>
  </si>
  <si>
    <t>VNC</t>
  </si>
  <si>
    <t>application/nasdata</t>
  </si>
  <si>
    <t>VND</t>
  </si>
  <si>
    <t>application/news-checkgroups</t>
  </si>
  <si>
    <t>VUV</t>
  </si>
  <si>
    <t>application/news-groupinfo</t>
  </si>
  <si>
    <t>WST</t>
  </si>
  <si>
    <t>application/news-transmission</t>
  </si>
  <si>
    <t>XAF</t>
  </si>
  <si>
    <t>application/nlsml+xml</t>
  </si>
  <si>
    <t>XAG</t>
  </si>
  <si>
    <t>application/node</t>
  </si>
  <si>
    <t>XAU</t>
  </si>
  <si>
    <t>application/nss</t>
  </si>
  <si>
    <t>XBA</t>
  </si>
  <si>
    <t>application/oauth-authz-req+jwt</t>
  </si>
  <si>
    <t>XBB</t>
  </si>
  <si>
    <t>application/oblivious-dns-message</t>
  </si>
  <si>
    <t>XBC</t>
  </si>
  <si>
    <t>application/ocsp-request</t>
  </si>
  <si>
    <t>XBD</t>
  </si>
  <si>
    <t>application/ocsp-response</t>
  </si>
  <si>
    <t>XCD</t>
  </si>
  <si>
    <t>application/octet-stream</t>
  </si>
  <si>
    <t>XDR</t>
  </si>
  <si>
    <t>application/ODA</t>
  </si>
  <si>
    <t>XEU</t>
  </si>
  <si>
    <t>application/odm+xml</t>
  </si>
  <si>
    <t>XFO</t>
  </si>
  <si>
    <t>application/ODX</t>
  </si>
  <si>
    <t>XFU</t>
  </si>
  <si>
    <t>application/oebps-package+xml</t>
  </si>
  <si>
    <t>XOF</t>
  </si>
  <si>
    <t>application/ogg</t>
  </si>
  <si>
    <t>XPD</t>
  </si>
  <si>
    <t>application/ohttp-keys</t>
  </si>
  <si>
    <t>XPF</t>
  </si>
  <si>
    <t>application/opc-nodeset+xml</t>
  </si>
  <si>
    <t>XPT</t>
  </si>
  <si>
    <t>application/oscore</t>
  </si>
  <si>
    <t>XRE</t>
  </si>
  <si>
    <t>application/oxps</t>
  </si>
  <si>
    <t>XSU</t>
  </si>
  <si>
    <t>application/p21</t>
  </si>
  <si>
    <t>XTS</t>
  </si>
  <si>
    <t>application/p21+zip</t>
  </si>
  <si>
    <t>XUA</t>
  </si>
  <si>
    <t>application/p2p-overlay+xml</t>
  </si>
  <si>
    <t>XXX</t>
  </si>
  <si>
    <t>application/parityfec</t>
  </si>
  <si>
    <t>YDD</t>
  </si>
  <si>
    <t>application/passport</t>
  </si>
  <si>
    <t>YER</t>
  </si>
  <si>
    <t>application/patch-ops-error+xml</t>
  </si>
  <si>
    <t>YUD</t>
  </si>
  <si>
    <t>application/pdf</t>
  </si>
  <si>
    <t>YUM</t>
  </si>
  <si>
    <t>application/PDX</t>
  </si>
  <si>
    <t>YUN</t>
  </si>
  <si>
    <t>application/pem-certificate-chain</t>
  </si>
  <si>
    <t>ZAL</t>
  </si>
  <si>
    <t>application/pgp-encrypted</t>
  </si>
  <si>
    <t>ZAR</t>
  </si>
  <si>
    <t>application/pgp-keys</t>
  </si>
  <si>
    <t>ZMK</t>
  </si>
  <si>
    <t>application/pgp-signature</t>
  </si>
  <si>
    <t>ZMW</t>
  </si>
  <si>
    <t>application/pidf-diff+xml</t>
  </si>
  <si>
    <t>ZRN</t>
  </si>
  <si>
    <t>application/pidf+xml</t>
  </si>
  <si>
    <t>ZRZ</t>
  </si>
  <si>
    <t>application/pkcs10</t>
  </si>
  <si>
    <t>ZWC</t>
  </si>
  <si>
    <t>application/pkcs7-mime</t>
  </si>
  <si>
    <t>ZWD</t>
  </si>
  <si>
    <t>application/pkcs7-signature</t>
  </si>
  <si>
    <t>ZWL</t>
  </si>
  <si>
    <t>application/pkcs8</t>
  </si>
  <si>
    <t>ZWN</t>
  </si>
  <si>
    <t>application/pkcs8-encrypted</t>
  </si>
  <si>
    <t>ZWR</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</si>
  <si>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</si>
  <si>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</si>
  <si>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</si>
  <si>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</si>
  <si>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</si>
  <si>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</si>
  <si>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</si>
  <si>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</si>
  <si>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</si>
  <si>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</si>
  <si>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</si>
  <si>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</si>
  <si>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</si>
  <si>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</si>
  <si>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</si>
  <si>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</si>
  <si>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</si>
  <si>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</si>
  <si>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</si>
  <si>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</si>
  <si>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</si>
  <si>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</si>
  <si>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</si>
  <si>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</si>
  <si>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</si>
  <si>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</si>
  <si>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</si>
  <si>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</si>
  <si>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</si>
  <si>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</si>
  <si>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</si>
  <si>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</si>
  <si>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</si>
  <si>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</si>
  <si>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</si>
  <si>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</si>
  <si>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</si>
  <si>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</si>
  <si>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</si>
  <si>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</si>
  <si>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</si>
  <si>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</si>
  <si>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</si>
  <si>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</si>
  <si>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</si>
  <si>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</si>
  <si>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</si>
  <si>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</si>
  <si>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</si>
  <si>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</si>
  <si>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</si>
  <si>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</si>
  <si>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</si>
  <si>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</si>
  <si>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</si>
  <si>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</si>
  <si>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</si>
  <si>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</si>
  <si>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</si>
  <si>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</si>
  <si>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</si>
  <si>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</si>
  <si>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</si>
  <si>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</si>
  <si>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</si>
  <si>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</si>
  <si>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</si>
  <si>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</si>
  <si>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</si>
  <si>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</si>
  <si>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</si>
  <si>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</si>
  <si>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</si>
  <si>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</si>
  <si>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</si>
  <si>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</si>
  <si>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</si>
  <si>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</si>
  <si>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</si>
  <si>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</si>
  <si>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</si>
  <si>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</si>
  <si>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</si>
  <si>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</si>
  <si>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</si>
  <si>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</si>
  <si>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</si>
  <si>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</si>
  <si>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</si>
  <si>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</si>
  <si>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</si>
  <si>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</si>
  <si>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</si>
  <si>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</si>
  <si>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</si>
  <si>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</si>
  <si>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</si>
  <si>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</si>
  <si>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</si>
  <si>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</si>
  <si>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</si>
  <si>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</si>
  <si>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</si>
  <si>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</si>
  <si>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</si>
  <si>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</si>
  <si>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</si>
  <si>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</si>
  <si>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</si>
  <si>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</si>
  <si>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</si>
  <si>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</si>
  <si>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</si>
  <si>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</si>
  <si>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</si>
  <si>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</si>
  <si>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</si>
  <si>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</si>
  <si>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</si>
  <si>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</si>
  <si>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</si>
  <si>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</si>
  <si>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</si>
  <si>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</si>
  <si>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</si>
  <si>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</si>
  <si>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</si>
  <si>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</si>
  <si>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</si>
  <si>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</si>
  <si>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</si>
  <si>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</si>
  <si>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</si>
  <si>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</si>
  <si>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</si>
  <si>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</si>
  <si>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</si>
  <si>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</si>
  <si>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</si>
  <si>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</si>
  <si>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</si>
  <si>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</si>
  <si>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</si>
  <si>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</si>
  <si>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</si>
  <si>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</si>
  <si>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</si>
  <si>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</si>
  <si>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</si>
  <si>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</si>
  <si>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</si>
  <si>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</si>
  <si>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</si>
  <si>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</si>
  <si>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</si>
  <si>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</si>
  <si>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</si>
  <si>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</si>
  <si>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</si>
  <si>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</si>
  <si>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</si>
  <si>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</si>
  <si>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</si>
  <si>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</si>
  <si>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</si>
  <si>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</si>
  <si>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</si>
  <si>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</si>
  <si>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</si>
  <si>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</si>
  <si>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</si>
  <si>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</si>
  <si>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</si>
  <si>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</si>
  <si>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</si>
  <si>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</si>
  <si>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</si>
  <si>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</si>
  <si>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</si>
  <si>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</si>
  <si>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</si>
  <si>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</si>
  <si>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</si>
  <si>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</si>
  <si>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</si>
  <si>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</si>
  <si>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</si>
  <si>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</si>
  <si>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</si>
  <si>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</si>
  <si>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</si>
  <si>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</si>
  <si>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</si>
  <si>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</si>
  <si>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</si>
  <si>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</si>
  <si>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</si>
  <si>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</si>
  <si>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</si>
  <si>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</si>
  <si>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</si>
  <si>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</si>
  <si>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</si>
  <si>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</si>
  <si>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</si>
  <si>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</si>
  <si>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</si>
  <si>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</si>
  <si>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</si>
  <si>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</si>
  <si>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</si>
  <si>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</si>
  <si>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</si>
  <si>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</si>
  <si>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</si>
  <si>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</si>
  <si>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</si>
  <si>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</si>
  <si>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</si>
  <si>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</si>
  <si>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</si>
  <si>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</si>
  <si>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</si>
  <si>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</si>
  <si>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</si>
  <si>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</si>
  <si>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</si>
  <si>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</si>
  <si>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</si>
  <si>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</si>
  <si>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</si>
  <si>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</si>
  <si>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</si>
  <si>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</si>
  <si>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</si>
  <si>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</si>
  <si>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</si>
  <si>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</si>
  <si>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</si>
  <si>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</si>
  <si>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</si>
  <si>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</si>
  <si>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</si>
  <si>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</si>
  <si>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</si>
  <si>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</si>
  <si>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</si>
  <si>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</si>
  <si>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</si>
  <si>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</si>
  <si>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</si>
  <si>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</si>
  <si>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</si>
  <si>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</si>
  <si>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</si>
  <si>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</si>
  <si>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</si>
  <si>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</si>
  <si>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</si>
  <si>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</si>
  <si>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</si>
  <si>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</si>
  <si>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</si>
  <si>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</si>
  <si>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</si>
  <si>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</si>
  <si>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</si>
  <si>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</si>
  <si>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</si>
  <si>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</si>
  <si>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</si>
  <si>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</si>
  <si>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</si>
  <si>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</si>
  <si>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</si>
  <si>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</si>
  <si>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</si>
  <si>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</si>
  <si>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</si>
  <si>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</si>
  <si>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</si>
  <si>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</si>
  <si>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</si>
  <si>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</si>
  <si>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</si>
  <si>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</si>
  <si>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</si>
  <si>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</si>
  <si>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</si>
  <si>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</si>
  <si>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</si>
  <si>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</si>
  <si>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</si>
  <si>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</si>
  <si>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</si>
  <si>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</si>
  <si>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</si>
  <si>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</si>
  <si>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</si>
  <si>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</si>
  <si>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</si>
  <si>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</si>
  <si>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</si>
  <si>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</si>
  <si>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</si>
  <si>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</si>
  <si>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</si>
  <si>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</si>
  <si>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</si>
  <si>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</si>
  <si>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</si>
  <si>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</si>
  <si>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</si>
  <si>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</si>
  <si>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</si>
  <si>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</si>
  <si>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</si>
  <si>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</si>
  <si>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</si>
  <si>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</si>
  <si>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</si>
  <si>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</si>
  <si>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</si>
  <si>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</si>
  <si>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</si>
  <si>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</si>
  <si>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</si>
  <si>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</si>
  <si>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</si>
  <si>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</si>
  <si>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</si>
  <si>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</si>
  <si>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</si>
  <si>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</si>
  <si>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</si>
  <si>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</si>
  <si>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</si>
  <si>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</si>
  <si>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</si>
  <si>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</si>
  <si>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</si>
  <si>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</si>
  <si>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</si>
  <si>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</si>
  <si>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</si>
  <si>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</si>
  <si>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</si>
  <si>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</si>
  <si>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</si>
  <si>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</si>
  <si>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</si>
  <si>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</si>
  <si>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</si>
  <si>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</si>
  <si>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</si>
  <si>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</si>
  <si>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</si>
  <si>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</si>
  <si>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</si>
  <si>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</si>
  <si>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</si>
  <si>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</si>
  <si>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</si>
  <si>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</si>
  <si>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</si>
  <si>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</si>
  <si>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</si>
  <si>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</si>
  <si>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</si>
  <si>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</si>
  <si>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</si>
  <si>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</si>
  <si>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</si>
  <si>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</si>
  <si>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</si>
  <si>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</si>
  <si>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</si>
  <si>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</si>
  <si>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</si>
  <si>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</si>
  <si>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</si>
  <si>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</si>
  <si>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</si>
  <si>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</si>
  <si>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</si>
  <si>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</si>
  <si>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</si>
  <si>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</si>
  <si>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</si>
  <si>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</si>
  <si>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</si>
  <si>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</si>
  <si>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</si>
  <si>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</si>
  <si>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</si>
  <si>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</si>
  <si>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</si>
  <si>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</si>
  <si>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</si>
  <si>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</si>
  <si>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</si>
  <si>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</si>
  <si>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</si>
  <si>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</si>
  <si>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</si>
  <si>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</si>
  <si>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</si>
  <si>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</si>
  <si>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</si>
  <si>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</si>
  <si>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</si>
  <si>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</si>
  <si>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</si>
  <si>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</si>
  <si>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</si>
  <si>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</si>
  <si>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</si>
  <si>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</si>
  <si>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</si>
  <si>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</si>
  <si>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</si>
  <si>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</si>
  <si>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</si>
  <si>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</si>
  <si>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</si>
  <si>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</si>
  <si>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</si>
  <si>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</si>
  <si>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</si>
  <si>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</si>
  <si>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</si>
  <si>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</si>
  <si>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</si>
  <si>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</si>
  <si>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</si>
  <si>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</si>
  <si>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</si>
  <si>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</si>
  <si>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</si>
  <si>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</si>
  <si>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</si>
  <si>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</si>
  <si>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</si>
  <si>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</si>
  <si>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</si>
  <si>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</si>
  <si>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</si>
  <si>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</si>
  <si>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</si>
  <si>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</si>
  <si>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</si>
  <si>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</si>
  <si>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</si>
  <si>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</si>
  <si>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</si>
  <si>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</si>
  <si>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</si>
  <si>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</si>
  <si>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</si>
  <si>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</si>
  <si>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</si>
  <si>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</si>
  <si>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</si>
  <si>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</si>
  <si>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</si>
  <si>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</si>
  <si>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</si>
  <si>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</si>
  <si>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</si>
  <si>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</si>
  <si>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</si>
  <si>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</si>
  <si>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</si>
  <si>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</si>
  <si>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</si>
  <si>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</si>
  <si>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</si>
  <si>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</si>
  <si>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</si>
  <si>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</si>
  <si>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</si>
  <si>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</si>
  <si>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</si>
  <si>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</si>
  <si>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</si>
  <si>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</si>
  <si>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</si>
  <si>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</si>
  <si>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</si>
  <si>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</si>
  <si>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</si>
  <si>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</si>
  <si>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</si>
  <si>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</si>
  <si>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</si>
  <si>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</si>
  <si>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</si>
  <si>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</si>
  <si>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</si>
  <si>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</si>
  <si>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</si>
  <si>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</si>
  <si>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</si>
  <si>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</si>
  <si>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</si>
  <si>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</si>
  <si>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</si>
  <si>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</si>
  <si>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</si>
  <si>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</si>
  <si>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</si>
  <si>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</si>
  <si>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</si>
  <si>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</si>
  <si>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</si>
  <si>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</si>
  <si>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</si>
  <si>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</si>
  <si>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</si>
  <si>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</si>
  <si>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</si>
  <si>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</si>
  <si>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</si>
  <si>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</si>
  <si>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</si>
  <si>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</si>
  <si>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</si>
  <si>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</si>
  <si>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</si>
  <si>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</si>
  <si>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</si>
  <si>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</si>
  <si>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</si>
  <si>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</si>
  <si>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</si>
  <si>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</si>
  <si>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</si>
  <si>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</si>
  <si>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</si>
  <si>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</si>
  <si>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</si>
  <si>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</si>
  <si>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</si>
  <si>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</si>
  <si>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</si>
  <si>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</si>
  <si>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</si>
  <si>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</si>
  <si>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</si>
  <si>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</si>
  <si>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</si>
  <si>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</si>
  <si>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</si>
  <si>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</si>
  <si>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</si>
  <si>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</si>
  <si>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</si>
  <si>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</si>
  <si>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</si>
  <si>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</si>
  <si>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</si>
  <si>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</si>
  <si>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</si>
  <si>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</si>
  <si>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</si>
  <si>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</si>
  <si>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</si>
  <si>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</si>
  <si>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</si>
  <si>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</si>
  <si>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</si>
  <si>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</si>
  <si>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</si>
  <si>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</si>
  <si>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</si>
  <si>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</si>
  <si>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</si>
  <si>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</si>
  <si>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</si>
  <si>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</si>
  <si>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</si>
  <si>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</si>
  <si>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</si>
  <si>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</si>
  <si>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</si>
  <si>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</si>
  <si>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</si>
  <si>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</si>
  <si>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</si>
  <si>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</si>
  <si>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</si>
  <si>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</si>
  <si>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</si>
  <si>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</si>
  <si>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</si>
  <si>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</si>
  <si>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</si>
  <si>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</si>
  <si>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</si>
  <si>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</si>
  <si>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</si>
  <si>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</si>
  <si>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</si>
  <si>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</si>
  <si>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</si>
  <si>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</si>
  <si>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</si>
  <si>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</si>
  <si>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</si>
  <si>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</si>
  <si>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</si>
  <si>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</si>
  <si>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</si>
  <si>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</si>
  <si>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</si>
  <si>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</si>
  <si>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</si>
  <si>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</si>
  <si>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</si>
  <si>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</si>
  <si>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</si>
  <si>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</si>
  <si>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</si>
  <si>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</si>
  <si>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</si>
  <si>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</si>
  <si>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</si>
  <si>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</si>
  <si>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</si>
  <si>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</si>
  <si>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</si>
  <si>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</si>
  <si>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</si>
  <si>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</si>
  <si>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</si>
  <si>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</si>
  <si>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</si>
  <si>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</si>
  <si>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</si>
  <si>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</si>
  <si>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</si>
  <si>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</si>
  <si>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</si>
  <si>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</si>
  <si>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</si>
  <si>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</si>
  <si>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</si>
  <si>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</si>
  <si>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</si>
  <si>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</si>
  <si>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</si>
  <si>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</si>
  <si>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</si>
  <si>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</si>
  <si>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</si>
  <si>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</si>
  <si>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</si>
  <si>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</si>
  <si>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</si>
  <si>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</si>
  <si>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</si>
  <si>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</si>
  <si>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</si>
  <si>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</si>
  <si>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</si>
  <si>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</si>
  <si>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</si>
  <si>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</si>
  <si>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</si>
  <si>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</si>
  <si>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</si>
  <si>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</si>
  <si>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</si>
  <si>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</si>
  <si>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</si>
  <si>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</si>
  <si>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</si>
  <si>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</si>
  <si>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</si>
  <si>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</si>
  <si>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</si>
  <si>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</si>
  <si>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</si>
  <si>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</si>
  <si>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</si>
  <si>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</si>
  <si>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</si>
  <si>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</si>
  <si>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</si>
  <si>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</si>
  <si>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</si>
  <si>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</si>
  <si>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</si>
  <si>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</si>
  <si>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</si>
  <si>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</si>
  <si>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</si>
  <si>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</si>
  <si>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</si>
  <si>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</si>
  <si>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</si>
  <si>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</si>
  <si>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</si>
  <si>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</si>
  <si>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</si>
  <si>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</si>
  <si>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</si>
  <si>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</si>
  <si>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</si>
  <si>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</si>
  <si>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</si>
  <si>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</si>
  <si>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</si>
  <si>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</si>
  <si>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</si>
  <si>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</si>
  <si>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</si>
  <si>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</si>
  <si>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</si>
  <si>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</si>
  <si>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</si>
  <si>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</si>
  <si>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</si>
  <si>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</si>
  <si>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</si>
  <si>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</si>
  <si>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</si>
  <si>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</si>
  <si>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</si>
  <si>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</si>
  <si>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</si>
  <si>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</si>
  <si>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</si>
  <si>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</si>
  <si>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</si>
  <si>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</si>
  <si>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</si>
  <si>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</si>
  <si>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</si>
  <si>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</si>
  <si>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</si>
  <si>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</si>
  <si>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</si>
  <si>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</si>
  <si>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</si>
  <si>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</si>
  <si>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</si>
  <si>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</si>
  <si>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</si>
  <si>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</si>
  <si>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</si>
  <si>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</si>
  <si>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</si>
  <si>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</si>
  <si>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</si>
  <si>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</si>
  <si>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</si>
  <si>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</si>
  <si>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</si>
  <si>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</si>
  <si>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</si>
  <si>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</si>
  <si>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</si>
  <si>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</si>
  <si>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</si>
  <si>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</si>
  <si>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</si>
  <si>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</si>
  <si>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</si>
  <si>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</si>
  <si>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</si>
  <si>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</si>
  <si>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</si>
  <si>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</si>
  <si>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</si>
  <si>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</si>
  <si>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</si>
  <si>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</si>
  <si>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</si>
  <si>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</si>
  <si>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</si>
  <si>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</si>
  <si>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</si>
  <si>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</si>
  <si>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</si>
  <si>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</si>
  <si>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</si>
  <si>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</si>
  <si>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</si>
  <si>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</si>
  <si>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</si>
  <si>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</si>
  <si>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</si>
  <si>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</si>
  <si>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</si>
  <si>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</si>
  <si>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</si>
  <si>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</si>
  <si>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</si>
  <si>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</si>
  <si>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</si>
  <si>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</si>
  <si>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</si>
  <si>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</si>
  <si>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</si>
  <si>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</si>
  <si>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</si>
  <si>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</si>
  <si>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</si>
  <si>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</si>
  <si>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</si>
  <si>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</si>
  <si>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</si>
  <si>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</si>
  <si>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</si>
  <si>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</si>
  <si>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</si>
  <si>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</si>
  <si>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</si>
  <si>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</si>
  <si>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</si>
  <si>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</si>
  <si>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</si>
  <si>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</si>
  <si>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</si>
  <si>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</si>
  <si>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</si>
  <si>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</si>
  <si>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</si>
  <si>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</si>
  <si>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</si>
  <si>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</si>
  <si>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</si>
  <si>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</si>
  <si>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</si>
  <si>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</si>
  <si>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</si>
  <si>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</si>
  <si>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</si>
  <si>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</si>
  <si>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</si>
  <si>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</si>
  <si>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</si>
  <si>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</si>
  <si>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</si>
  <si>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</si>
  <si>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</si>
  <si>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</si>
  <si>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</si>
  <si>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</si>
  <si>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</si>
  <si>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</si>
  <si>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</si>
  <si>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</si>
  <si>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</si>
  <si>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</si>
  <si>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</si>
  <si>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</si>
  <si>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</si>
  <si>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</si>
  <si>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</si>
  <si>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</si>
  <si>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</si>
  <si>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</si>
  <si>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</si>
  <si>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</si>
  <si>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</si>
  <si>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</si>
  <si>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</si>
  <si>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</si>
  <si>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</si>
  <si>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</si>
  <si>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</si>
  <si>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</si>
  <si>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</si>
  <si>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</si>
  <si>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</si>
  <si>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</si>
  <si>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</si>
  <si>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</si>
  <si>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</si>
  <si>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</si>
  <si>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</si>
  <si>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</si>
  <si>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</si>
  <si>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</si>
  <si>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</si>
  <si>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</si>
  <si>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</si>
  <si>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</si>
  <si>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</si>
  <si>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</si>
  <si>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</si>
  <si>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</si>
  <si>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</si>
  <si>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</si>
  <si>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</si>
  <si>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</si>
  <si>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</si>
  <si>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</si>
  <si>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</si>
  <si>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</si>
  <si>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</si>
  <si>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</si>
  <si>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</si>
  <si>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</si>
  <si>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</si>
  <si>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</si>
  <si>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</si>
  <si>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</si>
  <si>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</si>
  <si>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</si>
  <si>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</si>
  <si>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</si>
  <si>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</si>
  <si>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</si>
  <si>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</si>
  <si>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</si>
  <si>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</si>
  <si>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</si>
  <si>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</si>
  <si>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</si>
  <si>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</si>
  <si>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</si>
  <si>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</si>
  <si>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</si>
  <si>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</si>
  <si>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</si>
  <si>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</si>
  <si>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</si>
  <si>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</si>
  <si>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</si>
  <si>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</si>
  <si>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</si>
  <si>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</si>
  <si>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</si>
  <si>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</si>
  <si>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</si>
  <si>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</si>
  <si>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</si>
  <si>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</si>
  <si>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</si>
  <si>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</si>
  <si>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</si>
  <si>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</si>
  <si>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</si>
  <si>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</si>
  <si>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</si>
  <si>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</si>
  <si>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</si>
  <si>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</si>
  <si>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</si>
  <si>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</si>
  <si>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</si>
  <si>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</si>
  <si>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</si>
  <si>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</si>
  <si>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</si>
  <si>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</si>
  <si>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</si>
  <si>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</si>
  <si>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</si>
  <si>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</si>
  <si>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</si>
  <si>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</si>
  <si>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</si>
  <si>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</si>
  <si>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</si>
  <si>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</si>
  <si>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</si>
  <si>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</si>
  <si>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</si>
  <si>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</si>
  <si>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</si>
  <si>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</si>
  <si>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</si>
  <si>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</si>
  <si>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</si>
  <si>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</si>
  <si>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</si>
  <si>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</si>
  <si>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</si>
  <si>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</si>
  <si>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</si>
  <si>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</si>
  <si>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</si>
  <si>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</si>
  <si>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</si>
  <si>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</si>
  <si>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</si>
  <si>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</si>
  <si>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</si>
  <si>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</si>
  <si>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</si>
  <si>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</si>
  <si>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</si>
  <si>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</si>
  <si>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</si>
  <si>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</si>
  <si>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</si>
  <si>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</si>
  <si>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</si>
  <si>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</si>
  <si>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</si>
  <si>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</si>
  <si>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</si>
  <si>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</si>
  <si>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</si>
  <si>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</si>
  <si>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</si>
  <si>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</si>
  <si>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</si>
  <si>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</si>
  <si>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</si>
  <si>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</si>
  <si>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</si>
  <si>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</si>
  <si>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</si>
  <si>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</si>
  <si>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</si>
  <si>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</si>
  <si>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</si>
  <si>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</si>
  <si>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</si>
  <si>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</si>
  <si>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</si>
  <si>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</si>
  <si>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</si>
  <si>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</si>
  <si>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</si>
  <si>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</si>
  <si>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</si>
  <si>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</si>
  <si>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</si>
  <si>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</si>
  <si>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</si>
  <si>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</si>
  <si>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</si>
  <si>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</si>
  <si>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</si>
  <si>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</si>
  <si>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</si>
  <si>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</si>
  <si>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</si>
  <si>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</si>
  <si>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</si>
  <si>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</si>
  <si>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</si>
  <si>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</si>
  <si>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</si>
  <si>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</si>
  <si>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</si>
  <si>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</si>
  <si>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</si>
  <si>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</si>
  <si>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</si>
  <si>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</si>
  <si>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</si>
  <si>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</si>
  <si>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</si>
  <si>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</si>
  <si>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</si>
  <si>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</si>
  <si>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</si>
  <si>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</si>
  <si>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</si>
  <si>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</si>
  <si>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</si>
  <si>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</si>
  <si>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</si>
  <si>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</si>
  <si>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</si>
  <si>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</si>
  <si>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</si>
  <si>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</si>
  <si>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</si>
  <si>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</si>
  <si>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</si>
  <si>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</si>
  <si>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</si>
  <si>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</si>
  <si>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</si>
  <si>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</si>
  <si>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</si>
  <si>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</si>
  <si>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</si>
  <si>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</si>
  <si>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</si>
  <si>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</si>
  <si>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</si>
  <si>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</si>
  <si>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</si>
  <si>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</si>
  <si>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</si>
  <si>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</si>
  <si>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</si>
  <si>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</si>
  <si>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</si>
  <si>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</si>
  <si>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</si>
  <si>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</si>
  <si>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</si>
  <si>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</si>
  <si>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</si>
  <si>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</si>
  <si>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</si>
  <si>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</si>
  <si>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</si>
  <si>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</si>
  <si>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</si>
  <si>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</si>
  <si>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</si>
  <si>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</si>
  <si>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</si>
  <si>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</si>
  <si>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</si>
  <si>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</si>
  <si>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</si>
  <si>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</si>
  <si>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</si>
  <si>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</si>
  <si>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</si>
  <si>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</si>
  <si>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</si>
  <si>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</si>
  <si>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</si>
  <si>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</si>
  <si>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</si>
  <si>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</si>
  <si>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</si>
  <si>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</si>
  <si>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</si>
  <si>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</si>
  <si>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</si>
  <si>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</si>
  <si>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</si>
  <si>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</si>
  <si>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</si>
  <si>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</si>
  <si>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</si>
  <si>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</si>
  <si>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</si>
  <si>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</si>
  <si>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</si>
  <si>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</si>
  <si>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</si>
  <si>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</si>
  <si>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</si>
  <si>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</si>
  <si>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</si>
  <si>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</si>
  <si>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</si>
  <si>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</si>
  <si>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</si>
  <si>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</si>
  <si>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</si>
  <si>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</si>
  <si>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</si>
  <si>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</si>
  <si>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</si>
  <si>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</si>
  <si>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</si>
  <si>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</si>
  <si>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</si>
  <si>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</si>
  <si>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</si>
  <si>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</si>
  <si>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</si>
  <si>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</si>
  <si>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</si>
  <si>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</si>
  <si>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</si>
  <si>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</si>
  <si>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</si>
  <si>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</si>
  <si>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</si>
  <si>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</si>
  <si>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</si>
  <si>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</si>
  <si>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</si>
  <si>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</si>
  <si>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</si>
  <si>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</si>
  <si>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</si>
  <si>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</si>
  <si>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</si>
  <si>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</si>
  <si>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</si>
  <si>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</si>
  <si>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</si>
  <si>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</si>
  <si>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</si>
  <si>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</si>
  <si>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</si>
  <si>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</si>
  <si>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</si>
  <si>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</si>
  <si>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</si>
  <si>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</si>
  <si>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</si>
  <si>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</si>
  <si>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</si>
  <si>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</si>
  <si>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</si>
  <si>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</si>
  <si>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</si>
  <si>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</si>
  <si>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</si>
  <si>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</si>
  <si>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</si>
  <si>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</si>
  <si>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</si>
  <si>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</si>
  <si>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</si>
  <si>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</si>
  <si>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</si>
  <si>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</si>
  <si>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</si>
  <si>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</si>
  <si>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</si>
  <si>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</si>
  <si>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</si>
  <si>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</si>
  <si>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</si>
  <si>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</si>
  <si>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</si>
  <si>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</si>
  <si>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</si>
  <si>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</si>
  <si>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</si>
  <si>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</si>
  <si>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</si>
  <si>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</si>
  <si>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</si>
  <si>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</si>
  <si>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</si>
  <si>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</si>
  <si>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</si>
  <si>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</si>
  <si>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</si>
  <si>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</si>
  <si>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</si>
  <si>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</si>
  <si>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</si>
  <si>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</si>
  <si>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</si>
  <si>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</si>
  <si>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</si>
  <si>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</si>
  <si>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</si>
  <si>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</si>
  <si>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</si>
  <si>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</si>
  <si>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</si>
  <si>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</si>
  <si>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</si>
  <si>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</si>
  <si>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</si>
  <si>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</si>
  <si>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</si>
  <si>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</si>
  <si>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</si>
  <si>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</si>
  <si>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</si>
  <si>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</si>
  <si>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</si>
  <si>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</si>
  <si>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</si>
  <si>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</si>
  <si>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</si>
  <si>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</si>
  <si>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</si>
  <si>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</si>
  <si>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</si>
  <si>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</si>
  <si>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</si>
  <si>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</si>
  <si>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</si>
  <si>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</si>
  <si>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</si>
  <si>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</si>
  <si>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</si>
  <si>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</si>
  <si>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</si>
  <si>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</si>
  <si>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</si>
  <si>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</si>
  <si>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</si>
  <si>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</si>
  <si>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</si>
  <si>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</si>
  <si>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</si>
  <si>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</si>
  <si>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</si>
  <si>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</si>
  <si>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</si>
  <si>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</si>
  <si>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</si>
  <si>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</si>
  <si>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</si>
  <si>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</si>
  <si>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</si>
  <si>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</si>
  <si>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</si>
  <si>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</si>
  <si>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</si>
  <si>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</si>
  <si>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</si>
  <si>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</si>
  <si>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</si>
  <si>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</si>
  <si>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</si>
  <si>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</si>
  <si>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</si>
  <si>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</si>
  <si>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</si>
  <si>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</si>
  <si>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</si>
  <si>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</si>
  <si>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</si>
  <si>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</si>
  <si>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</si>
  <si>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</si>
  <si>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</si>
  <si>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</si>
  <si>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</si>
  <si>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</si>
  <si>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</si>
  <si>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</si>
  <si>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</si>
  <si>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</si>
  <si>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</si>
  <si>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</si>
  <si>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</si>
  <si>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</si>
  <si>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</si>
  <si>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</si>
  <si>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</si>
  <si>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</si>
  <si>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</si>
  <si>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</si>
  <si>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</si>
  <si>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</si>
  <si>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</si>
  <si>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</si>
  <si>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</si>
  <si>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</si>
  <si>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</si>
  <si>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</si>
  <si>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</si>
  <si>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</si>
  <si>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</si>
  <si>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</si>
  <si>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</si>
  <si>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</si>
  <si>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</si>
  <si>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</si>
  <si>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</si>
  <si>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</si>
  <si>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</si>
  <si>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</si>
  <si>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</si>
  <si>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</si>
  <si>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</si>
  <si>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</si>
  <si>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</si>
  <si>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</si>
  <si>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</si>
  <si>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</si>
  <si>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</si>
  <si>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</si>
  <si>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</si>
  <si>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</si>
  <si>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</si>
  <si>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</si>
  <si>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</si>
  <si>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</si>
  <si>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</si>
  <si>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</si>
  <si>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</si>
  <si>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</si>
  <si>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</si>
  <si>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</si>
  <si>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</si>
  <si>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</si>
  <si>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</si>
  <si>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</si>
  <si>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</si>
  <si>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</si>
  <si>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</si>
  <si>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</si>
  <si>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</si>
  <si>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</si>
  <si>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</si>
  <si>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</si>
  <si>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</si>
  <si>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</si>
  <si>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</si>
  <si>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</si>
  <si>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</si>
  <si>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</si>
  <si>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</si>
  <si>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</si>
  <si>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</si>
  <si>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</si>
  <si>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</si>
  <si>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</si>
  <si>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</si>
  <si>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</si>
  <si>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</si>
  <si>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</si>
  <si>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</si>
  <si>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</si>
  <si>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</si>
  <si>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</si>
  <si>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</si>
  <si>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</si>
  <si>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</si>
  <si>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</si>
  <si>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</si>
  <si>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</si>
  <si>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</si>
  <si>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</si>
  <si>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</si>
  <si>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</si>
  <si>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</si>
  <si>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</si>
  <si>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</si>
  <si>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</si>
  <si>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</si>
  <si>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</si>
  <si>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</si>
  <si>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</si>
  <si>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</si>
  <si>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</si>
  <si>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</si>
  <si>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</si>
  <si>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</si>
  <si>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</si>
  <si>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</si>
  <si>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</si>
  <si>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</si>
  <si>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</si>
  <si>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</si>
  <si>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</si>
  <si>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</si>
  <si>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</si>
  <si>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</si>
  <si>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</si>
  <si>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</si>
  <si>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</si>
  <si>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</si>
  <si>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</si>
  <si>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</si>
  <si>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</si>
  <si>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</si>
  <si>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</si>
  <si>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</si>
  <si>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</si>
  <si>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</si>
  <si>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</si>
  <si>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</si>
  <si>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</si>
  <si>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</si>
  <si>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</si>
  <si>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</si>
  <si>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</si>
  <si>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</si>
  <si>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</si>
  <si>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</si>
  <si>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</si>
  <si>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</si>
  <si>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</si>
  <si>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</si>
  <si>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</si>
  <si>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</si>
  <si>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</si>
  <si>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</si>
  <si>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</si>
  <si>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</si>
  <si>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</si>
  <si>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</si>
  <si>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</si>
  <si>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</si>
  <si>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</si>
  <si>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</si>
  <si>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</si>
  <si>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</si>
  <si>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</si>
  <si>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</si>
  <si>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</si>
  <si>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</si>
  <si>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</si>
  <si>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</si>
  <si>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</si>
  <si>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</si>
  <si>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</si>
  <si>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</si>
  <si>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</si>
  <si>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</si>
  <si>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</si>
  <si>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</si>
  <si>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</si>
  <si>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</si>
  <si>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</si>
  <si>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</si>
  <si>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</si>
  <si>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</si>
  <si>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</si>
  <si>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</si>
  <si>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</si>
  <si>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</si>
  <si>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</si>
  <si>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</si>
  <si>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</si>
  <si>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</si>
  <si>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</si>
  <si>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</si>
  <si>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</si>
  <si>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</si>
  <si>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</si>
  <si>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</si>
  <si>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</si>
  <si>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</si>
  <si>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</si>
  <si>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</si>
  <si>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</si>
  <si>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</si>
  <si>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</si>
  <si>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</si>
  <si>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</si>
  <si>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</si>
  <si>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</si>
  <si>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</si>
  <si>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</si>
  <si>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</si>
  <si>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</si>
  <si>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</si>
  <si>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</si>
  <si>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</si>
  <si>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</si>
  <si>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</si>
  <si>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</si>
  <si>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</si>
  <si>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</si>
  <si>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</si>
  <si>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</si>
  <si>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</si>
  <si>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</si>
  <si>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</si>
  <si>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</si>
  <si>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</si>
  <si>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</si>
  <si>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</si>
  <si>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</si>
  <si>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</si>
  <si>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</si>
  <si>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</si>
  <si>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</si>
  <si>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</si>
  <si>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</si>
  <si>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</si>
  <si>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</si>
  <si>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</si>
  <si>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</si>
  <si>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</si>
  <si>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</si>
  <si>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</si>
  <si>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</si>
  <si>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</si>
  <si>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</si>
  <si>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</si>
  <si>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</si>
  <si>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</si>
  <si>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</si>
  <si>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</si>
  <si>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</si>
  <si>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</si>
  <si>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</si>
  <si>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</si>
  <si>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</si>
  <si>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</si>
  <si>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</si>
  <si>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</si>
  <si>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</si>
  <si>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</si>
  <si>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</si>
  <si>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</si>
  <si>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</si>
  <si>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</si>
  <si>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</si>
  <si>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</si>
  <si>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</si>
  <si>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</si>
  <si>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</si>
  <si>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</si>
  <si>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</si>
  <si>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</si>
  <si>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</si>
  <si>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</si>
  <si>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</si>
  <si>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</si>
  <si>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</si>
  <si>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</si>
  <si>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</si>
  <si>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</si>
  <si>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</si>
  <si>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</si>
  <si>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</si>
  <si>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</si>
  <si>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</si>
  <si>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</si>
  <si>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</si>
  <si>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</si>
  <si>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</si>
  <si>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</si>
  <si>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</si>
  <si>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</si>
  <si>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</si>
  <si>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</si>
  <si>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</si>
  <si>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</si>
  <si>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</si>
  <si>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</si>
  <si>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</si>
  <si>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</si>
  <si>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</si>
  <si>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</si>
  <si>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</si>
  <si>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</si>
  <si>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</si>
  <si>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</si>
  <si>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</si>
  <si>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</si>
  <si>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</si>
  <si>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</si>
  <si>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</si>
  <si>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</si>
  <si>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</si>
  <si>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</si>
  <si>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</si>
  <si>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</si>
  <si>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</si>
  <si>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</si>
  <si>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</si>
  <si>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</si>
  <si>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</si>
  <si>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</si>
  <si>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</si>
  <si>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</si>
  <si>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</si>
  <si>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</si>
  <si>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</si>
  <si>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</si>
  <si>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</si>
  <si>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</si>
  <si>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</si>
  <si>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</si>
  <si>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</si>
  <si>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</si>
  <si>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</si>
  <si>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</si>
  <si>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</si>
  <si>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</si>
  <si>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</si>
  <si>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</si>
  <si>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</si>
  <si>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</si>
  <si>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</si>
  <si>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</si>
  <si>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</si>
  <si>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</si>
  <si>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</si>
  <si>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</si>
  <si>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</si>
  <si>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</si>
  <si>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</si>
  <si>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</si>
  <si>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</si>
  <si>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</si>
  <si>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</si>
  <si>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</si>
  <si>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</si>
  <si>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</si>
  <si>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</si>
  <si>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</si>
  <si>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</si>
  <si>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</si>
  <si>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</si>
  <si>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</si>
  <si>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</si>
  <si>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</si>
  <si>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</si>
  <si>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</si>
  <si>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</si>
  <si>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</si>
  <si>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</si>
  <si>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</si>
  <si>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</si>
  <si>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</si>
  <si>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</si>
  <si>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</si>
  <si>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</si>
  <si>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</si>
  <si>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</si>
  <si>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</si>
  <si>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</si>
  <si>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</si>
  <si>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</si>
  <si>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</si>
  <si>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</si>
  <si>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</si>
  <si>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</si>
  <si>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</si>
  <si>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</si>
  <si>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</si>
  <si>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</si>
  <si>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</si>
  <si>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</si>
  <si>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</si>
  <si>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</si>
  <si>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</si>
  <si>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</si>
  <si>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</si>
  <si>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</si>
  <si>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</si>
  <si>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</si>
  <si>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</si>
  <si>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</si>
  <si>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</si>
  <si>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</si>
  <si>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</si>
  <si>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</si>
  <si>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</si>
  <si>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t>
  </si>
  <si>
    <t>hashComments</t>
  </si>
  <si>
    <t>HeaderRows 8</t>
  </si>
  <si>
    <t># path</t>
  </si>
  <si>
    <t>id</t>
  </si>
  <si>
    <t>title</t>
  </si>
  <si>
    <t>description</t>
  </si>
  <si>
    <t>publisher/name</t>
  </si>
  <si>
    <t>publisher/email</t>
  </si>
  <si>
    <t>publisher/url</t>
  </si>
  <si>
    <t>version</t>
  </si>
  <si>
    <t>purpose</t>
  </si>
  <si>
    <t>project</t>
  </si>
  <si>
    <t>details</t>
  </si>
  <si>
    <t>spatial/bbox</t>
  </si>
  <si>
    <t>spatial/geometry</t>
  </si>
  <si>
    <t>spatial/centroid</t>
  </si>
  <si>
    <t>temporal_resolution</t>
  </si>
  <si>
    <t>contact_point/name</t>
  </si>
  <si>
    <t>contact_point/email</t>
  </si>
  <si>
    <t>contact_point/url</t>
  </si>
  <si>
    <t>creator/name</t>
  </si>
  <si>
    <t>creator/email</t>
  </si>
  <si>
    <t>creator/url</t>
  </si>
  <si>
    <t>exposure/taxonomy</t>
  </si>
  <si>
    <t>vulnerability/taxonomy</t>
  </si>
  <si>
    <t>vulnerability/spatial/bbox</t>
  </si>
  <si>
    <t>vulnerability/spatial/geometry</t>
  </si>
  <si>
    <t>vulnerability/spatial/centroid</t>
  </si>
  <si>
    <t>vulnerability/functions/fragility/damage_states_names</t>
  </si>
  <si>
    <t>vulnerability/functions/damage_to_loss/damage_states_names</t>
  </si>
  <si>
    <t>vulnerability/analysis_details</t>
  </si>
  <si>
    <t>vulnerability/se_category/id</t>
  </si>
  <si>
    <t>vulnerability/se_category/description</t>
  </si>
  <si>
    <t>vulnerability/se_category/uri</t>
  </si>
  <si>
    <t># title</t>
  </si>
  <si>
    <t>Dataset identifier</t>
  </si>
  <si>
    <t>Title</t>
  </si>
  <si>
    <t>Description</t>
  </si>
  <si>
    <t>Risk data type</t>
  </si>
  <si>
    <t>Name</t>
  </si>
  <si>
    <t>Email address</t>
  </si>
  <si>
    <t>URL</t>
  </si>
  <si>
    <t>Dataset version</t>
  </si>
  <si>
    <t>Dataset purpose</t>
  </si>
  <si>
    <t>Project title</t>
  </si>
  <si>
    <t>Additional details</t>
  </si>
  <si>
    <t>Countries</t>
  </si>
  <si>
    <t>Bounding box</t>
  </si>
  <si>
    <t>Geometry</t>
  </si>
  <si>
    <t>Centroid</t>
  </si>
  <si>
    <t>Spatial scale</t>
  </si>
  <si>
    <t>Temporal resolution</t>
  </si>
  <si>
    <t>License</t>
  </si>
  <si>
    <t>Exposure category</t>
  </si>
  <si>
    <t>Exposure taxonomy scheme</t>
  </si>
  <si>
    <t>Primary hazard type</t>
  </si>
  <si>
    <t>Secondary hazard type</t>
  </si>
  <si>
    <t>Primary hazard process</t>
  </si>
  <si>
    <t>Secondary hazard process</t>
  </si>
  <si>
    <t>Hazard analysis type</t>
  </si>
  <si>
    <t>Hazard intensity measurement</t>
  </si>
  <si>
    <t>Impact type</t>
  </si>
  <si>
    <t>Impact metric</t>
  </si>
  <si>
    <t>Impact unit</t>
  </si>
  <si>
    <t>Impact base data type</t>
  </si>
  <si>
    <t>Vulnerability function approach</t>
  </si>
  <si>
    <t>Vulnerability impact relationship type</t>
  </si>
  <si>
    <t>Fragility function approach</t>
  </si>
  <si>
    <t>Fragility impact relationship type</t>
  </si>
  <si>
    <t>Damage scale name</t>
  </si>
  <si>
    <t>Damage states names</t>
  </si>
  <si>
    <t>Damage-to-loss function approach</t>
  </si>
  <si>
    <t>Damage-to-loss impact relationship type</t>
  </si>
  <si>
    <t>Engineering demand parameter</t>
  </si>
  <si>
    <t>Engineering demand impact function approach</t>
  </si>
  <si>
    <t>Engineering demand impact relationship type</t>
  </si>
  <si>
    <t>Analysis details</t>
  </si>
  <si>
    <t>Scheme</t>
  </si>
  <si>
    <t>Classification identifier</t>
  </si>
  <si>
    <t>URI</t>
  </si>
  <si>
    <t># description</t>
  </si>
  <si>
    <t>A unique identifier for the dataset. Use of an HTTP URI is recommended. For more information, see how to assign a dataset identifier.</t>
  </si>
  <si>
    <t>The title of the dataset.</t>
  </si>
  <si>
    <t>A short description of the dataset.</t>
  </si>
  <si>
    <t>The types of risk data included in the dataset, from the closed risk_data_type codelist.</t>
  </si>
  <si>
    <t>A name for the entity.</t>
  </si>
  <si>
    <t>An email address for the entity.</t>
  </si>
  <si>
    <t>A URL associated with the entity.</t>
  </si>
  <si>
    <t>The version indicator (name or identifier) of the dataset.</t>
  </si>
  <si>
    <t>The purpose for which the dataset was created.</t>
  </si>
  <si>
    <t>The name of the project that produced the dataset.</t>
  </si>
  <si>
    <t>Additional details about the dataset.</t>
  </si>
  <si>
    <t>The countries covered by the geographical area, from the closed country codelist.</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</si>
  <si>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</si>
  <si>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A set of coordinates denoting the vertices of the geographical area.</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</si>
  <si>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</si>
  <si>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The spatial scale of the geographical area, from the closed spatial scale codelist.</t>
  </si>
  <si>
    <t>The minimum period of time resolvable in this dataset, in ISO8601 duration format.</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</si>
  <si>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</si>
  <si>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The category of the exposed assets, from the closed exposure_category codelist.</t>
  </si>
  <si>
    <t>The name of the taxonomy scheme used to create descriptive individual asset feature strings within the dataset.</t>
  </si>
  <si>
    <t>The primary hazard involved in the modelled scenario(s), from the closed hazard type codelist.</t>
  </si>
  <si>
    <t>The secondary hazard involved in the modelled scenario(s), from the closed hazard type codelist.</t>
  </si>
  <si>
    <t>The primary hazard process involved in the modelled scenario(s), from the closed hazard process type codelist.</t>
  </si>
  <si>
    <t>The secondary hazard process involved in the modelled scenario(s), from the closed hazard process type codelist.</t>
  </si>
  <si>
    <t>The type of analysis applied to the hazard data used in the modelled scenario(s), from the closed analysis type codelist.</t>
  </si>
  <si>
    <t>The metric and units the hazard intensity measurement is given in, from the open intensity measure codelist.</t>
  </si>
  <si>
    <t>The name of the taxonomy scheme used to create descriptive individual asset feature strings within the dataset. Use of GED4ALL is recommended.</t>
  </si>
  <si>
    <t>The type of impact calculated, taken from the closed impact_type codelist.</t>
  </si>
  <si>
    <t>The metric used to describe the impact, taken from the open impact_metric codelist.</t>
  </si>
  <si>
    <t>The unit the impact value is expressed in, taken from the open impact_unit codelist.</t>
  </si>
  <si>
    <t>The type of data used to calculate the impact values, taken from the closed data_calculation_type codelist.</t>
  </si>
  <si>
    <t>The approach the vulnerability function is based upon, taken from the closed function_approach codelist.</t>
  </si>
  <si>
    <t>The type of function relationships used to calculate the vulnerability impact values, taken from the closed relationship_type codelist.</t>
  </si>
  <si>
    <t>The approach the fragility function is based upon, taken from the closed function_approach codelist.</t>
  </si>
  <si>
    <t>The type of function relationships used to calculate the impact values, taken from the closed relationship type_codelist.</t>
  </si>
  <si>
    <t>The name of the damage scale used in the fragility function, taken from the open damage_scale_name codelist.</t>
  </si>
  <si>
    <t>The names of the damage states listed in the fragility function.</t>
  </si>
  <si>
    <t>The approach the damage-to-loss impact function is based upon, taken from the closed function_approach codelist.</t>
  </si>
  <si>
    <t>The type of function relationships used to calculate the damage-to-loss impact values, taken from the closed relationship_type codelist.</t>
  </si>
  <si>
    <t>The name of the damage scale used in the damage-to-loss function, taken from the open damage_scale_name codelist.</t>
  </si>
  <si>
    <t>The names of the damage states listed in a damage scale.</t>
  </si>
  <si>
    <t>The name of the engineering demand parameter, taken from the open engineering_demand_parameter codelist.</t>
  </si>
  <si>
    <t>The approach the engineering demand impact function is based upon, taken from the closed function_approach codelist.</t>
  </si>
  <si>
    <t>The type of function relationships used to calculate the engineering impact values, taken from the closed relationship_type codelist.</t>
  </si>
  <si>
    <t>Additional details about the analysis used to produce the vulnerability function used in the modelled scenario(s).</t>
  </si>
  <si>
    <t>The scheme or codelist from which the classification code is taken, using the open classification_scheme codelist.</t>
  </si>
  <si>
    <t>The classification code taken from the scheme.</t>
  </si>
  <si>
    <t>A textual description or title for the classification code.</t>
  </si>
  <si>
    <t>A URI to uniquely identify the classification code.</t>
  </si>
  <si>
    <t># required</t>
  </si>
  <si>
    <t>Required</t>
  </si>
  <si>
    <t># type</t>
  </si>
  <si>
    <t>string</t>
  </si>
  <si>
    <t>array</t>
  </si>
  <si>
    <t>object</t>
  </si>
  <si>
    <t># values</t>
  </si>
  <si>
    <t>Enum: hazard, exposure, vulnerability, loss</t>
  </si>
  <si>
    <t>email</t>
  </si>
  <si>
    <t>iri</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</si>
  <si>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</si>
  <si>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Enum: global, regional, national, sub-national</t>
  </si>
  <si>
    <t>duration</t>
  </si>
  <si>
    <t>Enum: agriculture, buildings, infrastructure, population, natural_environment</t>
  </si>
  <si>
    <t>Enum: coastal_flood, convective_storm, drought, earthquake, extreme_temperature, flood, landslide, tsunami, volcanic, wildfire, strong_wind</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</si>
  <si>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</si>
  <si>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Enum: deterministic, empirical, probabilistic</t>
  </si>
  <si>
    <t>Enum: direct, indirect, total</t>
  </si>
  <si>
    <t>Enum: inferred, observed, simulated</t>
  </si>
  <si>
    <t>Enum: analytical, empirical, hybrid, judgement</t>
  </si>
  <si>
    <t>Enum: discrete, math_bespoke, math_parametric</t>
  </si>
  <si>
    <t># codelist</t>
  </si>
  <si>
    <t># input guidance</t>
  </si>
  <si>
    <t>Select from list or enter multiple values as a semicolon-separated list, e.g. a;b;c. Each value must be a code from the codelist.</t>
  </si>
  <si>
    <t>Enter multiple values as a semicolon-separated list, e.g. a;b;c. Values must not contain semicolons or commas.</t>
  </si>
  <si>
    <t>Enter a well-known text value, e.g. POLYGON ((30 10, 40 40, 20 40, 10 20, 30 10)). For more information on the well-known text representation of geometry, see https://en.wikipedia.org/wiki/Well-known_text_representation_of_geometry.</t>
  </si>
  <si>
    <t>1</t>
  </si>
  <si>
    <t>OED</t>
  </si>
  <si>
    <t>attributions/0/id</t>
  </si>
  <si>
    <t>attributions/0/entity/name</t>
  </si>
  <si>
    <t>attributions/0/entity/email</t>
  </si>
  <si>
    <t>attributions/0/entity/url</t>
  </si>
  <si>
    <t>Attribution identifier</t>
  </si>
  <si>
    <t>Role</t>
  </si>
  <si>
    <t>A locally unique identifier for the attribution.</t>
  </si>
  <si>
    <t>The entity's role in relation to the dataset, using the open roles codelist.</t>
  </si>
  <si>
    <t>Oasis LMF</t>
  </si>
  <si>
    <t>sources/0/id</t>
  </si>
  <si>
    <t>sources/0/name</t>
  </si>
  <si>
    <t>sources/0/url</t>
  </si>
  <si>
    <t>Source identifier</t>
  </si>
  <si>
    <t>type</t>
  </si>
  <si>
    <t>Component</t>
  </si>
  <si>
    <t>A locally unique identifier for the source.</t>
  </si>
  <si>
    <t>The name or title of the source.</t>
  </si>
  <si>
    <t>The uniform resource locator for the source, e.g. the web address at which the source can be accessed.</t>
  </si>
  <si>
    <t>The nature of the source, from the closed source_type codelist.</t>
  </si>
  <si>
    <t>The risk data component the source has been used in, from the closed risk_data_type codelist.</t>
  </si>
  <si>
    <t>Enum: dataset, model</t>
  </si>
  <si>
    <t>referenced_by/0/id</t>
  </si>
  <si>
    <t>referenced_by/0/name</t>
  </si>
  <si>
    <t>referenced_by/0/author_names</t>
  </si>
  <si>
    <t>referenced_by/0/date_published</t>
  </si>
  <si>
    <t>referenced_by/0/url</t>
  </si>
  <si>
    <t>referenced_by/0/doi</t>
  </si>
  <si>
    <t>Related resource identifier</t>
  </si>
  <si>
    <t>Author names</t>
  </si>
  <si>
    <t>Publication date</t>
  </si>
  <si>
    <t>Digital object identifier</t>
  </si>
  <si>
    <t>A locally unique identifier for the related resource.</t>
  </si>
  <si>
    <t>The name or title of the resource.</t>
  </si>
  <si>
    <t>The names of the authors of the resource.</t>
  </si>
  <si>
    <t>The date that the resource was first published.</t>
  </si>
  <si>
    <t>The uniform resource locator for the resource, e.g. the web address at which the resource can be accessed.</t>
  </si>
  <si>
    <t>The digital object identifier for the resource.</t>
  </si>
  <si>
    <t>date</t>
  </si>
  <si>
    <t>spatial/gazetteer_entries/0/id</t>
  </si>
  <si>
    <t>spatial/gazetteer_entries/0/description</t>
  </si>
  <si>
    <t>spatial/gazetteer_entries/0/uri</t>
  </si>
  <si>
    <t>Gazetteer entry identifier</t>
  </si>
  <si>
    <t>Uniform resource locator</t>
  </si>
  <si>
    <t>An identifier drawn from the gazetteer identified in `.scheme`.</t>
  </si>
  <si>
    <t>The gazetteer from which the entry is drawn, from the open location gazetteers codelist.</t>
  </si>
  <si>
    <t>A description for the gazetteer entry.</t>
  </si>
  <si>
    <t>A URI for the gazetteer entry.</t>
  </si>
  <si>
    <t>resources/0/id</t>
  </si>
  <si>
    <t>resources/0/title</t>
  </si>
  <si>
    <t>resources/0/description</t>
  </si>
  <si>
    <t>resources/0/spatial_resolution</t>
  </si>
  <si>
    <t>resources/0/coordinate_system</t>
  </si>
  <si>
    <t>resources/0/access_url</t>
  </si>
  <si>
    <t>resources/0/download_url</t>
  </si>
  <si>
    <t>resources/0/temporal/start</t>
  </si>
  <si>
    <t>resources/0/temporal/end</t>
  </si>
  <si>
    <t>resources/0/temporal/duration</t>
  </si>
  <si>
    <t>resources/0/temporal_resolution</t>
  </si>
  <si>
    <t>Resource identifier</t>
  </si>
  <si>
    <t>Resource title</t>
  </si>
  <si>
    <t>Resource description</t>
  </si>
  <si>
    <t>Media type</t>
  </si>
  <si>
    <t>Format</t>
  </si>
  <si>
    <t>Spatial resolution</t>
  </si>
  <si>
    <t>Coordinate reference system</t>
  </si>
  <si>
    <t>Access Url</t>
  </si>
  <si>
    <t>Download Url</t>
  </si>
  <si>
    <t>Start</t>
  </si>
  <si>
    <t>End date</t>
  </si>
  <si>
    <t>Duration</t>
  </si>
  <si>
    <t>A locally unique identifier for this resource.</t>
  </si>
  <si>
    <t>A title for this resource.</t>
  </si>
  <si>
    <t>A description for this resource.</t>
  </si>
  <si>
    <t>The media type of the resource, from the open media_type codelist. For example a custom binary file has media_type 'application/octet-stream. A geojson file has the media_type 'application/geo+json'.</t>
  </si>
  <si>
    <t>A human-readable description of the file format of the resource, taken from the open data_formats codelist.</t>
  </si>
  <si>
    <t>The minimum spatial separation resolvable in this resource, measured in meters.</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</si>
  <si>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</si>
  <si>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A web address that gives access to this resource, e.g. a webpage through which a user can request access by completing a form.</t>
  </si>
  <si>
    <t>The web address this resource can be downloaded from in the given `.format`.</t>
  </si>
  <si>
    <t>The start of the period. A date (YYYY-MM-DD) is recommended. However, year-months (YYYY-MM) and years (YYYY) are supported.</t>
  </si>
  <si>
    <t>The end of the period. A date (YYYY-MM-DD) is recommended. However, year-months (YYYY-MM) and years (YYYY) are supported.</t>
  </si>
  <si>
    <t>The duration of the period in ISO 8601 duration format, e.g. 'P50Y' for 50 years</t>
  </si>
  <si>
    <t>The minimum period of time resolvable in this resource, in ISO8601 duration format.</t>
  </si>
  <si>
    <t>number</t>
  </si>
  <si>
    <t>Pattern: ^(ESRI:|EPSG:)[0-9]+$</t>
  </si>
  <si>
    <t>hazard/event_sets/0/id</t>
  </si>
  <si>
    <t>hazard/event_sets/0/event_count</t>
  </si>
  <si>
    <t>hazard/event_sets/0/occurrence_range</t>
  </si>
  <si>
    <t>hazard/event_sets/0/spatial/bbox</t>
  </si>
  <si>
    <t>hazard/event_sets/0/spatial/geometry</t>
  </si>
  <si>
    <t>hazard/event_sets/0/spatial/centroid</t>
  </si>
  <si>
    <t>hazard/event_sets/0/temporal/start</t>
  </si>
  <si>
    <t>hazard/event_sets/0/temporal/end</t>
  </si>
  <si>
    <t>hazard/event_sets/0/temporal/duration</t>
  </si>
  <si>
    <t>Event set identifier</t>
  </si>
  <si>
    <t>Analysis type</t>
  </si>
  <si>
    <t>Frequency distribution</t>
  </si>
  <si>
    <t>Seasonality distribution</t>
  </si>
  <si>
    <t>Calculation Method</t>
  </si>
  <si>
    <t>Event count</t>
  </si>
  <si>
    <t>Occurrence range</t>
  </si>
  <si>
    <t>A locally unique identifier for this event set.</t>
  </si>
  <si>
    <t>The type of analysis used by the hazard model, from the closed analysis type codelist.</t>
  </si>
  <si>
    <t>The frequency distribution assumed for the occurrence of events over a multi-year timeline, from the frequency_distribution codelist.</t>
  </si>
  <si>
    <t>The seasonality distribution assumed for the occurrence of events across a calendar year, from the seasonality_distribution codelist</t>
  </si>
  <si>
    <t>The methodology used for the calculation of the event set in the modelled scenario(s), taken from the closed data_calculation_type codelist.</t>
  </si>
  <si>
    <t>The number of events contained in the event set. You should only use this field when details of individual events are not included in the RDLS metadata.</t>
  </si>
  <si>
    <t>A summary of the probabilistic occurrence scenarios that are included in the event set. You should only use this field when `event_set.analysis_type` = 'probabilistic'</t>
  </si>
  <si>
    <t>Enum: poisson, negative_binomial, user_defined, generalized_extreme_value</t>
  </si>
  <si>
    <t>Enum: uniform, user_defined</t>
  </si>
  <si>
    <t>hazard/event_sets/0/hazards/0/id</t>
  </si>
  <si>
    <t>Hazard identifier</t>
  </si>
  <si>
    <t>Hazard type</t>
  </si>
  <si>
    <t>Hazard processes</t>
  </si>
  <si>
    <t>Intensity measure</t>
  </si>
  <si>
    <t>A local identifier for this hazard.</t>
  </si>
  <si>
    <t>The hazard type for this hazard, from the closed hazard_type codelist.</t>
  </si>
  <si>
    <t>The hazard process types for this hazard, from the closed hazard process type codelist.</t>
  </si>
  <si>
    <t>The metric and unit in which the intensity of this hazard is measured, from the open intensity measure codelist.</t>
  </si>
  <si>
    <t>hazard/event_sets/0/spatial/gazetteer_entries/0/id</t>
  </si>
  <si>
    <t>hazard/event_sets/0/spatial/gazetteer_entries/0/description</t>
  </si>
  <si>
    <t>hazard/event_sets/0/spatial/gazetteer_entries/0/uri</t>
  </si>
  <si>
    <t>hazard/event_sets/0/events/0/id</t>
  </si>
  <si>
    <t>hazard/event_sets/0/events/0/hazard/id</t>
  </si>
  <si>
    <t>hazard/event_sets/0/events/0/occurrence/probabilistic/return_period</t>
  </si>
  <si>
    <t>hazard/event_sets/0/events/0/occurrence/probabilistic/event_rate</t>
  </si>
  <si>
    <t>hazard/event_sets/0/events/0/occurrence/probabilistic/probability/value</t>
  </si>
  <si>
    <t>hazard/event_sets/0/events/0/occurrence/probabilistic/probability/span</t>
  </si>
  <si>
    <t>hazard/event_sets/0/events/0/occurrence/empirical/temporal/start</t>
  </si>
  <si>
    <t>hazard/event_sets/0/events/0/occurrence/empirical/temporal/end</t>
  </si>
  <si>
    <t>hazard/event_sets/0/events/0/occurrence/empirical/temporal/duration</t>
  </si>
  <si>
    <t>hazard/event_sets/0/events/0/occurrence/empirical/return_period</t>
  </si>
  <si>
    <t>hazard/event_sets/0/events/0/occurrence/deterministic/index_criteria</t>
  </si>
  <si>
    <t>hazard/event_sets/0/events/0/occurrence/deterministic/thresholds</t>
  </si>
  <si>
    <t>hazard/event_sets/0/events/0/description</t>
  </si>
  <si>
    <t>Event identifier</t>
  </si>
  <si>
    <t>Model calculation method</t>
  </si>
  <si>
    <t>Return period</t>
  </si>
  <si>
    <t>Event rate</t>
  </si>
  <si>
    <t>Probability value</t>
  </si>
  <si>
    <t>Probability span</t>
  </si>
  <si>
    <t>Associated return period</t>
  </si>
  <si>
    <t>Index criteria</t>
  </si>
  <si>
    <t>Index thresholds</t>
  </si>
  <si>
    <t>A locally unique identifier for this event.</t>
  </si>
  <si>
    <t>The methodology used for the calculation of the event in the modelled scenario(s), from the closed data calculation type codelist.</t>
  </si>
  <si>
    <t>The event return period (or recurrence interval); the estimated average time between events. Expressed as the denominator of '1/n', e.g. '10' for a 1-in-10 year return period etc.</t>
  </si>
  <si>
    <t>The average number of occurrences of the event within a given year. This is the reciprocal of the return period, related by event_set.frequency_distribution.</t>
  </si>
  <si>
    <t>The probability of the event occurring during the time period specified in `.span`, expressed as a number between 0 and 1, e.g. 0.1 represents a 10% likelihood of the event occurring.</t>
  </si>
  <si>
    <t>The length in years of the period in which the event is likely to occur with the probability specified in `.value`.</t>
  </si>
  <si>
    <t>Probabilistic frequency estimate associated with the empirical events in terms of hazard intensity. Expressed as the denominator of '1/n', e.g. '10' for a 1-in-10 year return period etc.</t>
  </si>
  <si>
    <t>Full description of the approach and criteria used to produce the index value. A deterministic hazard intensity index (ranking, score, etc) is not tied to a specific occurrence probability, rather is produced using an aggregation criteria (e.g. max, mean, median of annual values over a period; multi-criteria combination; Principal Component Analysis; else).</t>
  </si>
  <si>
    <t>The thresholds used to classify the index value. Each threshold should be a separate item. Where thresholds are identified by both a number and a descriptor, include the descriptor in brackets, e.g. 1 (low).</t>
  </si>
  <si>
    <t>Provides additional information about this specific event</t>
  </si>
  <si>
    <t>hazard/event_sets/0/events/0/disaster_identifiers/0/id</t>
  </si>
  <si>
    <t>hazard/event_sets/0/events/0/disaster_identifiers/0/description</t>
  </si>
  <si>
    <t>hazard/event_sets/0/events/0/disaster_identifiers/0/uri</t>
  </si>
  <si>
    <t>hazard/event_sets/0/events/0/footprints/0/id</t>
  </si>
  <si>
    <t>hazard/event_sets/0/events/0/footprints/0/data_uncertainty</t>
  </si>
  <si>
    <t>Footprint identifier</t>
  </si>
  <si>
    <t>Data uncertainty</t>
  </si>
  <si>
    <t>A locally unique identifier for this footprint</t>
  </si>
  <si>
    <t>The measurement unit used in the footprint, from the open intensity measure codelist. This is typically a measurement of intensity but can also take other forms, e.g. spectral velocity or flood water depth.</t>
  </si>
  <si>
    <t>Details of the uncertainty of the footprint that should be taken into account when interpreting the data.</t>
  </si>
  <si>
    <t>exposure/metrics/0/id</t>
  </si>
  <si>
    <t>Identifier</t>
  </si>
  <si>
    <t>Metric dimension</t>
  </si>
  <si>
    <t>Metric quantity kind</t>
  </si>
  <si>
    <t>A locally unique identifier for this metric.</t>
  </si>
  <si>
    <t>The dimension on which the asset's exposure is measured, from the closed metric_dimension codelist.</t>
  </si>
  <si>
    <t>The kind of quantity by which the exposure is quantified, from the open quantity_kind codelist. If the metric measures a quantity kind that is not included in the codelist, look up the correct code in the QUDT Quantity Kind Vocabulary.</t>
  </si>
  <si>
    <t>Enum: structure, content, product, disruption, population</t>
  </si>
  <si>
    <t>vulnerability/cost/0/id</t>
  </si>
  <si>
    <t>Cost identifier</t>
  </si>
  <si>
    <t>Cost dimension</t>
  </si>
  <si>
    <t>Cost unit</t>
  </si>
  <si>
    <t>A locally unique identifier for this cost.</t>
  </si>
  <si>
    <t>The dimension of the assets that have incurred the cost, from the closed metric_dimension codelist.</t>
  </si>
  <si>
    <t>The unit in which the cost is specified,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</si>
  <si>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</si>
  <si>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vulnerability/spatial/gazetteer_entries/0/id</t>
  </si>
  <si>
    <t>vulnerability/spatial/gazetteer_entries/0/description</t>
  </si>
  <si>
    <t>vulnerability/spatial/gazetteer_entries/0/uri</t>
  </si>
  <si>
    <t>loss/losses/0/id</t>
  </si>
  <si>
    <t>loss/losses/0/description</t>
  </si>
  <si>
    <t>loss/losses/0/cost/id</t>
  </si>
  <si>
    <t>loss/losses/0/hazard_id</t>
  </si>
  <si>
    <t>loss/losses/0/exposure_id</t>
  </si>
  <si>
    <t>loss/losses/0/vulnerability_id</t>
  </si>
  <si>
    <t>Losses identifier</t>
  </si>
  <si>
    <t>Hazard process</t>
  </si>
  <si>
    <t>Loss description</t>
  </si>
  <si>
    <t>Asset category</t>
  </si>
  <si>
    <t>Loss type</t>
  </si>
  <si>
    <t>Loss approach</t>
  </si>
  <si>
    <t>Event frequency type</t>
  </si>
  <si>
    <t>Hazard dataset</t>
  </si>
  <si>
    <t>Exposure dataset</t>
  </si>
  <si>
    <t>Vulnerability dataset</t>
  </si>
  <si>
    <t>A local identifier for the losses.</t>
  </si>
  <si>
    <t>The main type of hazard that resulted in the losses, from the closed hazard type codelist.</t>
  </si>
  <si>
    <t>The main hazard process that resulted in the losses, from the closed hazard process type codelist.</t>
  </si>
  <si>
    <t>Additional details of the losses.</t>
  </si>
  <si>
    <t>The category of the lost assets, from the closed exposure_category codelist.</t>
  </si>
  <si>
    <t>The type of losses, from the closed loss_type codelist.</t>
  </si>
  <si>
    <t>The approach the loss calculation function is based upon, taken from the closed function_approach codelist.</t>
  </si>
  <si>
    <t>The type of occurrence frequency represented in the losses, from the closed analysis_type codelist.</t>
  </si>
  <si>
    <t>A unique identifier for the hazard dataset used in calculating the losses. Use of an HTTP URI is recommended.</t>
  </si>
  <si>
    <t>A unique identifier for the exposure dataset used in calculating the losses. Use of an HTTP URI is recommended.</t>
  </si>
  <si>
    <t>A unique identifier for the vulnerability dataset used in in calculating the losses. Use of an HTTP URI is recommended.</t>
  </si>
  <si>
    <t>Enum: ground_up, insured, gross, count, net_precat, net_postcat</t>
  </si>
  <si>
    <t>links/0/href</t>
  </si>
  <si>
    <t>links/0/rel</t>
  </si>
  <si>
    <t>Link target</t>
  </si>
  <si>
    <t>Link relation type</t>
  </si>
  <si>
    <t>The URL of this related resource.</t>
  </si>
  <si>
    <t>The relationship with this related resource, from the IANA Link Relationship Types.  The 'describedby' code must only be used in the first item in the `links` array to link to the schema that describes the structure of the data.</t>
  </si>
  <si>
    <t>piwind_hazard</t>
  </si>
  <si>
    <t>piwind_exposure</t>
  </si>
  <si>
    <t>piwind_vulnerability</t>
  </si>
  <si>
    <t>piwind_loss</t>
  </si>
  <si>
    <t>PiWind illustrative model</t>
  </si>
  <si>
    <t>PiWind is an illustrative wind and river flood model based on the fictional town of Pi. PiWind can be used as an example for modellers to create Oasis compatible models and for users can be used to evaluate the Oasis platform</t>
  </si>
  <si>
    <t>support@oasislmf.org</t>
  </si>
  <si>
    <t>https://oasislmf.org/</t>
  </si>
  <si>
    <t>-0.91765;-0.85699;52.73399;52.79466</t>
  </si>
  <si>
    <t>Oasis support</t>
  </si>
  <si>
    <t>v_ect(1m):knots</t>
  </si>
  <si>
    <t>p</t>
  </si>
  <si>
    <t>P1000Y</t>
  </si>
  <si>
    <t>1 to 1000 years</t>
  </si>
  <si>
    <t>WTC</t>
  </si>
  <si>
    <t>WSS</t>
  </si>
  <si>
    <t>3</t>
  </si>
  <si>
    <t>OEDOccupancyCode</t>
  </si>
  <si>
    <t>haz_footprint_bin</t>
  </si>
  <si>
    <t>haz_events_p_bin</t>
  </si>
  <si>
    <t>haz_events_p_csv</t>
  </si>
  <si>
    <t>events_p csv file</t>
  </si>
  <si>
    <t>events_p binary file</t>
  </si>
  <si>
    <t>damage bin dictionary binary file</t>
  </si>
  <si>
    <t>haz_footprint_csv</t>
  </si>
  <si>
    <t>footprint csv file</t>
  </si>
  <si>
    <t>A footprint file for event set p in Oasis binary format (.bin)</t>
  </si>
  <si>
    <t>A footprint file for event set p in csv format</t>
  </si>
  <si>
    <t>haz_footprint_idx</t>
  </si>
  <si>
    <t>footprint binary file</t>
  </si>
  <si>
    <t>footprint index file</t>
  </si>
  <si>
    <t>A footprint index file for event set p in Oasis format (.idx)</t>
  </si>
  <si>
    <t>haz_occurrence_lt_csv</t>
  </si>
  <si>
    <t>haz_occurrence_lt_bin</t>
  </si>
  <si>
    <t>occurrence_lt binary file</t>
  </si>
  <si>
    <t>occurrence_lt csv file</t>
  </si>
  <si>
    <t>A list of events for the event set 'p' (probabilistic) in Oasis binary format (.bin)</t>
  </si>
  <si>
    <t>A list of events for the event set 'p' (probabilistic) in csv format</t>
  </si>
  <si>
    <t>A list of event occurrences 'lt' (long term rates) in csv format</t>
  </si>
  <si>
    <t>A list of event occurrences 'lt' (long term rates) in Oasis binary format</t>
  </si>
  <si>
    <t>model_data/PiWind/events_p.bin</t>
  </si>
  <si>
    <t>model_data/PiWind/footprint.bin</t>
  </si>
  <si>
    <t>model_data/PiWind/footprint.csv</t>
  </si>
  <si>
    <t>model_data/PiWind/footprint.idx</t>
  </si>
  <si>
    <t>model_data/PiWind/occurrence_lt.bin</t>
  </si>
  <si>
    <t>docs/resources/haz/events_p.csv</t>
  </si>
  <si>
    <t>docs/resources/haz/occurrence_lt.csv</t>
  </si>
  <si>
    <t>haz_areaperil_dict_csv</t>
  </si>
  <si>
    <t>areaperil dictionary csv file</t>
  </si>
  <si>
    <t>A list of areaperils used for keys lookup in csv format</t>
  </si>
  <si>
    <t>haz_areaperil_dict_parquet</t>
  </si>
  <si>
    <t>areaperil dictionary parquet file</t>
  </si>
  <si>
    <t>A list of areaperils used for keys lookup in parquet format</t>
  </si>
  <si>
    <t>keys_data/PiWind/areaperil_dict.csv</t>
  </si>
  <si>
    <t>keys_data/PiWind/areaperil_dict.parquet</t>
  </si>
  <si>
    <t>haz_keys_json</t>
  </si>
  <si>
    <t>keys json file</t>
  </si>
  <si>
    <t>A file that specifies keys lookup methods and their priorities</t>
  </si>
  <si>
    <t>haz_lookup_config_json</t>
  </si>
  <si>
    <t>lookup config json file</t>
  </si>
  <si>
    <t>A file that controls the keys lookup logic</t>
  </si>
  <si>
    <t>keys_data/PiWind/keys.json</t>
  </si>
  <si>
    <t>keys_data/PiWind/lookup_config.json</t>
  </si>
  <si>
    <t>vln_vulnerability_bin</t>
  </si>
  <si>
    <t>vulnerability binary file</t>
  </si>
  <si>
    <t>model_data/PiWind/vulnerability.bin</t>
  </si>
  <si>
    <t>vln_vulnerability_csv</t>
  </si>
  <si>
    <t>vulnerability csv file</t>
  </si>
  <si>
    <t>A list of damage probability matrices for all vulnerability functions in csv format</t>
  </si>
  <si>
    <t>A list of damage probability matrices for all vulnerability functions in Oasis binary format</t>
  </si>
  <si>
    <t>model_data/PiWind/vulnerability.csv</t>
  </si>
  <si>
    <t>model_data/PiWind/damage_bin_dict.bin</t>
  </si>
  <si>
    <t>docs/resources/vln/damage_bin_dict.csv</t>
  </si>
  <si>
    <t>vln_damage_bin_dict_bin</t>
  </si>
  <si>
    <t>vln_damage_bin_dict_csv</t>
  </si>
  <si>
    <t>damage bin dictionary csv file</t>
  </si>
  <si>
    <t>A list of damage bins in Oasis binary format</t>
  </si>
  <si>
    <t>A list of damage bins in csv</t>
  </si>
  <si>
    <t>vln_vulnerability_dict_csv</t>
  </si>
  <si>
    <t>vulnerability dictionary file</t>
  </si>
  <si>
    <t>A list of vulnerability ids and attributes used for keys lookup in csv format</t>
  </si>
  <si>
    <t>vln_amplification_dict_csv</t>
  </si>
  <si>
    <t>amplification dictionary file</t>
  </si>
  <si>
    <t>A list of amplification ids and attributes</t>
  </si>
  <si>
    <t>loss factors binary file</t>
  </si>
  <si>
    <t>A loss factors file use for amplifying losses in Oasis binary format</t>
  </si>
  <si>
    <t>model_data/PiWind/lossfactors.bin</t>
  </si>
  <si>
    <t>keys_data/PiWind/vulnerability_dict.csv</t>
  </si>
  <si>
    <t>keys_data/PiWind/amplification_dict.csv</t>
  </si>
  <si>
    <t>vln_lossfactors_bin</t>
  </si>
  <si>
    <t>vln_lossfactors_csv</t>
  </si>
  <si>
    <t>loss factors csv file</t>
  </si>
  <si>
    <t>A loss factors file use for amplifying losses in csv format</t>
  </si>
  <si>
    <t>model_data/PiWind/lossfactors.csv</t>
  </si>
  <si>
    <t>model settings json file</t>
  </si>
  <si>
    <t>model_settings file</t>
  </si>
  <si>
    <t>A settings file with specific model attributes and default values</t>
  </si>
  <si>
    <t>meta-data/model_settings.json</t>
  </si>
  <si>
    <t>docs/resources/los/quantile.csv</t>
  </si>
  <si>
    <t>model_data/PiWind/quantile.bin</t>
  </si>
  <si>
    <t>model_data/PiWind/returnperiods.bin</t>
  </si>
  <si>
    <t>docs/resources/los/returnperiods.csv</t>
  </si>
  <si>
    <t>los_quantiles_bin</t>
  </si>
  <si>
    <t>quantiles binary file</t>
  </si>
  <si>
    <t>A list of quantiles used for quantile loss reports in Oasis binary format</t>
  </si>
  <si>
    <t>A list of quantiles used for quantile loss reports in csv format</t>
  </si>
  <si>
    <t>los_quantiles_csv</t>
  </si>
  <si>
    <t>quantiles csv file</t>
  </si>
  <si>
    <t>return periods binary file</t>
  </si>
  <si>
    <t>los_returnperiods_bin</t>
  </si>
  <si>
    <t>los_returnperiods_csv</t>
  </si>
  <si>
    <t>return periods csv file</t>
  </si>
  <si>
    <t>A list of return periods used for exceedance probability reports in csv format</t>
  </si>
  <si>
    <t>A list of return periods used for exceedance probability reports in Oasis binary format</t>
  </si>
  <si>
    <t>exp_source_acc_oed_csv</t>
  </si>
  <si>
    <t>exp_source_loc_oed_csv</t>
  </si>
  <si>
    <t>exp_source_info_oed_csv</t>
  </si>
  <si>
    <t>exp_source_scope_oed_csv</t>
  </si>
  <si>
    <t>source account OED csv file</t>
  </si>
  <si>
    <t>source location OED csv file</t>
  </si>
  <si>
    <t>source info OED csv file</t>
  </si>
  <si>
    <t>source scope OED csv file</t>
  </si>
  <si>
    <t>A building exposure account file in OED csv format</t>
  </si>
  <si>
    <t>A building exposure location file in OED csv format</t>
  </si>
  <si>
    <t>A reinsurance info file in OED csv format</t>
  </si>
  <si>
    <t>A reinsurance scope file in OED csv format</t>
  </si>
  <si>
    <t>exposure_data/SourceAccOEDPiWind.csv</t>
  </si>
  <si>
    <t>exposure_data/SourceLocOEDPiWind10.csv</t>
  </si>
  <si>
    <t>exposure_data/SourceReinsInfoOEDPiWind</t>
  </si>
  <si>
    <t>exposure_data/SourceReinsScopeOEDPiWind</t>
  </si>
  <si>
    <t>haz_intensity_bin_dict_csv</t>
  </si>
  <si>
    <t>intensity bin dictionary csv file</t>
  </si>
  <si>
    <t>A list of intensity metric bins in csv format</t>
  </si>
  <si>
    <t>docs/resources/haz/intensity_bin_dict.csv</t>
  </si>
  <si>
    <t>vln_intensity_bin_dict_csv</t>
  </si>
  <si>
    <t>docs/resources/vln/intensity_bin_dict.csv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</si>
</sst>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49" fontId="0" fillId="0" borderId="0" xfId="0" applyNumberFormat="1"/>
    <xf numFmtId="4" fontId="0" fillId="0" borderId="0" xfId="0" applyNumberFormat="1"/>
    <xf numFmtId="49" fontId="2" fillId="0" borderId="0" xfId="1" applyNumberFormat="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ucl.ac.uk/risk-disaster-reduction/research-projects/2024/jan/future-indonesian-tsunamis-towards-end-end-quantification-risk-fitter" TargetMode="External"/><Relationship Id="rId2" Type="http://schemas.openxmlformats.org/officeDocument/2006/relationships/hyperlink" Target="https://www.ucl.ac.uk/risk-disaster-reduction/research-projects/2024/jan/future-indonesian-tsunamis-towards-end-end-quantification-risk-fitter" TargetMode="External"/><Relationship Id="rId1" Type="http://schemas.openxmlformats.org/officeDocument/2006/relationships/hyperlink" Target="https://www.ucl.ac.uk/risk-disaster-reduction/research-projects/2024/jan/future-indonesian-tsunamis-towards-end-end-quantification-risk-fit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selection activeCell="A29" sqref="A29"/>
    </sheetView>
  </sheetViews>
  <sheetFormatPr defaultColWidth="8.88671875" defaultRowHeight="14.4" x14ac:dyDescent="0.3"/>
  <cols>
    <col min="1" max="1" width="150.6640625" customWidth="1"/>
  </cols>
  <sheetData>
    <row r="1" spans="1:1" ht="30" customHeight="1" x14ac:dyDescent="0.3">
      <c r="A1" s="1" t="s">
        <v>0</v>
      </c>
    </row>
    <row r="2" spans="1:1" x14ac:dyDescent="0.3">
      <c r="A2" s="2" t="s">
        <v>1</v>
      </c>
    </row>
  </sheetData>
  <hyperlinks>
    <hyperlink ref="A2"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48CB4"/>
  </sheetPr>
  <dimension ref="A1:Q9"/>
  <sheetViews>
    <sheetView workbookViewId="0">
      <pane xSplit="1" ySplit="1" topLeftCell="B9" activePane="bottomRight" state="frozen"/>
      <selection pane="topRight" activeCell="B1" sqref="B1"/>
      <selection pane="bottomLeft" activeCell="A2" sqref="A2"/>
      <selection pane="bottomRight" activeCell="D9" sqref="D9"/>
    </sheetView>
  </sheetViews>
  <sheetFormatPr defaultColWidth="8.88671875" defaultRowHeight="14.4" x14ac:dyDescent="0.3"/>
  <cols>
    <col min="1" max="1" width="11.6640625" style="3" customWidth="1"/>
    <col min="2" max="2" width="16.6640625" customWidth="1"/>
    <col min="3" max="3" width="22.6640625" customWidth="1"/>
    <col min="4" max="4" width="33.6640625" customWidth="1"/>
    <col min="5" max="5" width="42.6640625" customWidth="1"/>
    <col min="6" max="6" width="31.6640625" customWidth="1"/>
    <col min="7" max="7" width="38.6640625" customWidth="1"/>
    <col min="8" max="8" width="31.6640625" customWidth="1"/>
    <col min="9" max="9" width="36.6640625" customWidth="1"/>
    <col min="10" max="10" width="37.6640625" customWidth="1"/>
    <col min="11" max="11" width="32.6640625" customWidth="1"/>
    <col min="12" max="13" width="36.6640625" customWidth="1"/>
    <col min="14" max="14" width="33.6640625" customWidth="1"/>
    <col min="15" max="15" width="34.6640625" customWidth="1"/>
    <col min="16" max="16" width="32.6640625" customWidth="1"/>
    <col min="17" max="17" width="37.6640625" customWidth="1"/>
  </cols>
  <sheetData>
    <row r="1" spans="1:17" s="4" customFormat="1" x14ac:dyDescent="0.3">
      <c r="A1" s="4" t="s">
        <v>2887</v>
      </c>
      <c r="B1" s="4" t="s">
        <v>2888</v>
      </c>
      <c r="C1" s="4" t="s">
        <v>3128</v>
      </c>
      <c r="D1" s="4" t="s">
        <v>38</v>
      </c>
      <c r="E1" s="4" t="s">
        <v>39</v>
      </c>
      <c r="F1" s="4" t="s">
        <v>40</v>
      </c>
      <c r="G1" s="4" t="s">
        <v>41</v>
      </c>
      <c r="H1" s="4" t="s">
        <v>3129</v>
      </c>
      <c r="I1" s="4" t="s">
        <v>3130</v>
      </c>
      <c r="J1" s="4" t="s">
        <v>42</v>
      </c>
      <c r="K1" s="4" t="s">
        <v>3131</v>
      </c>
      <c r="L1" s="4" t="s">
        <v>3132</v>
      </c>
      <c r="M1" s="4" t="s">
        <v>3133</v>
      </c>
      <c r="N1" s="4" t="s">
        <v>43</v>
      </c>
      <c r="O1" s="4" t="s">
        <v>3134</v>
      </c>
      <c r="P1" s="4" t="s">
        <v>3135</v>
      </c>
      <c r="Q1" s="4" t="s">
        <v>3136</v>
      </c>
    </row>
    <row r="2" spans="1:17" s="5" customFormat="1" x14ac:dyDescent="0.3">
      <c r="A2" s="5" t="s">
        <v>2919</v>
      </c>
      <c r="B2" s="5" t="s">
        <v>2920</v>
      </c>
      <c r="C2" s="5" t="s">
        <v>3137</v>
      </c>
      <c r="D2" s="5" t="s">
        <v>3138</v>
      </c>
      <c r="E2" s="5" t="s">
        <v>3139</v>
      </c>
      <c r="F2" s="5" t="s">
        <v>3140</v>
      </c>
      <c r="G2" s="5" t="s">
        <v>3141</v>
      </c>
      <c r="H2" s="5" t="s">
        <v>3142</v>
      </c>
      <c r="I2" s="5" t="s">
        <v>3143</v>
      </c>
      <c r="J2" s="5" t="s">
        <v>2931</v>
      </c>
      <c r="K2" s="5" t="s">
        <v>2932</v>
      </c>
      <c r="L2" s="5" t="s">
        <v>2933</v>
      </c>
      <c r="M2" s="5" t="s">
        <v>2934</v>
      </c>
      <c r="N2" s="5" t="s">
        <v>2935</v>
      </c>
      <c r="O2" s="5" t="s">
        <v>3110</v>
      </c>
      <c r="P2" s="5" t="s">
        <v>3111</v>
      </c>
      <c r="Q2" s="5" t="s">
        <v>3112</v>
      </c>
    </row>
    <row r="3" spans="1:17" s="6" customFormat="1" ht="30" customHeight="1" x14ac:dyDescent="0.3">
      <c r="A3" s="6" t="s">
        <v>2965</v>
      </c>
      <c r="B3" s="6" t="s">
        <v>2966</v>
      </c>
      <c r="C3" s="6" t="s">
        <v>3144</v>
      </c>
      <c r="D3" s="6" t="s">
        <v>3145</v>
      </c>
      <c r="E3" s="6" t="s">
        <v>3146</v>
      </c>
      <c r="F3" s="6" t="s">
        <v>3147</v>
      </c>
      <c r="G3" s="6" t="s">
        <v>3148</v>
      </c>
      <c r="H3" s="6" t="s">
        <v>3149</v>
      </c>
      <c r="I3" s="6" t="s">
        <v>3150</v>
      </c>
      <c r="J3" s="6" t="s">
        <v>2977</v>
      </c>
      <c r="K3" s="6" t="s">
        <v>2978</v>
      </c>
      <c r="L3" s="6" t="s">
        <v>2979</v>
      </c>
      <c r="M3" s="6" t="s">
        <v>2980</v>
      </c>
      <c r="N3" s="6" t="s">
        <v>2981</v>
      </c>
      <c r="O3" s="6" t="s">
        <v>3122</v>
      </c>
      <c r="P3" s="6" t="s">
        <v>3123</v>
      </c>
      <c r="Q3" s="6" t="s">
        <v>3124</v>
      </c>
    </row>
    <row r="4" spans="1:17" s="7" customFormat="1" ht="10.199999999999999" x14ac:dyDescent="0.2">
      <c r="A4" s="7" t="s">
        <v>3015</v>
      </c>
      <c r="B4" s="7" t="s">
        <v>3016</v>
      </c>
      <c r="C4" s="7" t="s">
        <v>3016</v>
      </c>
      <c r="D4" s="7" t="s">
        <v>3016</v>
      </c>
    </row>
    <row r="5" spans="1:17" s="7" customFormat="1" ht="10.199999999999999" x14ac:dyDescent="0.2">
      <c r="A5" s="7" t="s">
        <v>3017</v>
      </c>
      <c r="B5" s="7" t="s">
        <v>3018</v>
      </c>
      <c r="C5" s="7" t="s">
        <v>3018</v>
      </c>
      <c r="D5" s="7" t="s">
        <v>3018</v>
      </c>
      <c r="E5" s="7" t="s">
        <v>3018</v>
      </c>
      <c r="F5" s="7" t="s">
        <v>3018</v>
      </c>
      <c r="G5" s="7" t="s">
        <v>3018</v>
      </c>
      <c r="H5" s="7" t="s">
        <v>3126</v>
      </c>
      <c r="I5" s="7" t="s">
        <v>3018</v>
      </c>
      <c r="J5" s="7" t="s">
        <v>3019</v>
      </c>
      <c r="K5" s="7" t="s">
        <v>3019</v>
      </c>
      <c r="L5" s="7" t="s">
        <v>3020</v>
      </c>
      <c r="M5" s="7" t="s">
        <v>3019</v>
      </c>
      <c r="N5" s="7" t="s">
        <v>3018</v>
      </c>
      <c r="O5" s="7" t="s">
        <v>3018</v>
      </c>
      <c r="P5" s="7" t="s">
        <v>3018</v>
      </c>
      <c r="Q5" s="7" t="s">
        <v>3018</v>
      </c>
    </row>
    <row r="6" spans="1:17" s="6" customFormat="1" ht="30" customHeight="1" x14ac:dyDescent="0.3">
      <c r="A6" s="6" t="s">
        <v>3021</v>
      </c>
      <c r="D6" s="6" t="s">
        <v>3031</v>
      </c>
      <c r="E6" s="6" t="s">
        <v>3151</v>
      </c>
      <c r="F6" s="6" t="s">
        <v>3152</v>
      </c>
      <c r="G6" s="6" t="s">
        <v>3033</v>
      </c>
      <c r="J6" s="6" t="s">
        <v>3025</v>
      </c>
      <c r="N6" s="6" t="s">
        <v>3026</v>
      </c>
      <c r="Q6" s="6" t="s">
        <v>3027</v>
      </c>
    </row>
    <row r="7" spans="1:17" s="8" customFormat="1" ht="10.199999999999999" x14ac:dyDescent="0.2">
      <c r="A7" s="8" t="s">
        <v>3036</v>
      </c>
      <c r="D7" s="8" t="str">
        <f>HYPERLINK("https://docs.riskdatalibrary.org/en/latest/reference/codelists/#analysis-type","analysis_type")</f>
        <v>analysis_type</v>
      </c>
      <c r="E7" s="8" t="str">
        <f>HYPERLINK("https://docs.riskdatalibrary.org/en/latest/reference/codelists/#frequency-distribution","frequency_distribution")</f>
        <v>frequency_distribution</v>
      </c>
      <c r="F7" s="8" t="str">
        <f>HYPERLINK("https://docs.riskdatalibrary.org/en/latest/reference/codelists/#seasonality","seasonality")</f>
        <v>seasonality</v>
      </c>
      <c r="G7" s="8" t="str">
        <f>HYPERLINK("https://docs.riskdatalibrary.org/en/latest/reference/codelists/#data-calculation-type","data_calculation_type")</f>
        <v>data_calculation_type</v>
      </c>
      <c r="J7" s="8" t="str">
        <f>HYPERLINK("https://docs.riskdatalibrary.org/en/latest/reference/codelists/#country","country")</f>
        <v>country</v>
      </c>
      <c r="N7" s="8" t="str">
        <f>HYPERLINK("https://docs.riskdatalibrary.org/en/latest/reference/codelists/#spatial-scale","spatial_scale")</f>
        <v>spatial_scale</v>
      </c>
    </row>
    <row r="8" spans="1:17" s="9" customFormat="1" ht="50.1" customHeight="1" x14ac:dyDescent="0.3">
      <c r="A8" s="9" t="s">
        <v>3037</v>
      </c>
      <c r="J8" s="9" t="s">
        <v>3038</v>
      </c>
      <c r="K8" s="9" t="s">
        <v>3039</v>
      </c>
      <c r="L8" s="9" t="s">
        <v>3040</v>
      </c>
      <c r="M8" s="9" t="s">
        <v>3039</v>
      </c>
    </row>
    <row r="9" spans="1:17" x14ac:dyDescent="0.3">
      <c r="B9" s="10" t="s">
        <v>3260</v>
      </c>
      <c r="C9" s="10" t="s">
        <v>3271</v>
      </c>
      <c r="D9" s="10" t="s">
        <v>138</v>
      </c>
      <c r="E9" s="10" t="s">
        <v>97</v>
      </c>
      <c r="F9" s="10" t="s">
        <v>126</v>
      </c>
      <c r="G9" s="10" t="s">
        <v>143</v>
      </c>
      <c r="H9" s="11">
        <v>1447</v>
      </c>
      <c r="I9" s="10" t="s">
        <v>3273</v>
      </c>
      <c r="J9" s="10" t="s">
        <v>996</v>
      </c>
      <c r="K9" s="10" t="s">
        <v>3268</v>
      </c>
      <c r="L9" s="10"/>
      <c r="M9" s="10"/>
      <c r="N9" s="10" t="s">
        <v>159</v>
      </c>
      <c r="O9" s="10"/>
      <c r="P9" s="10"/>
      <c r="Q9" s="10" t="s">
        <v>3272</v>
      </c>
    </row>
  </sheetData>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errorTitle="Value not in codelist" error="You must use a code from the codelist._x000a__x000a_If no code is appropriate, please create an issue in the RDLS GitHub repository." xr:uid="{00000000-0002-0000-0900-000001000000}">
          <x14:formula1>
            <xm:f>'# Enums'!$AK$2:$AK$4</xm:f>
          </x14:formula1>
          <xm:sqref>D9:D1008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900-000002000000}">
          <x14:formula1>
            <xm:f>'# Enums'!$AL$2:$AL$5</xm:f>
          </x14:formula1>
          <xm:sqref>E9:E1008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900-000003000000}">
          <x14:formula1>
            <xm:f>'# Enums'!$AM$2:$AM$3</xm:f>
          </x14:formula1>
          <xm:sqref>F9:F1008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900-000004000000}">
          <x14:formula1>
            <xm:f>'# Enums'!$AN$2:$AN$4</xm:f>
          </x14:formula1>
          <xm:sqref>G9:G1008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900-000005000000}">
          <x14:formula1>
            <xm:f>'# Enums'!$AO$2:$AO$250</xm:f>
          </x14:formula1>
          <xm:sqref>J9:J1008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900-000006000000}">
          <x14:formula1>
            <xm:f>'# Enums'!$AP$2:$AP$5</xm:f>
          </x14:formula1>
          <xm:sqref>N9:N1008</xm:sqref>
        </x14:dataValidation>
        <x14:dataValidation type="list" allowBlank="1" showInputMessage="1" showErrorMessage="1" xr:uid="{00000000-0002-0000-0900-000000000000}">
          <x14:formula1>
            <xm:f>datasets!$B$9:$B$998</xm:f>
          </x14:formula1>
          <xm:sqref>B9:B1008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48CB4"/>
  </sheetPr>
  <dimension ref="A1:I10"/>
  <sheetViews>
    <sheetView workbookViewId="0">
      <pane xSplit="1" ySplit="1" topLeftCell="G7" activePane="bottomRight" state="frozen"/>
      <selection pane="topRight" activeCell="B1" sqref="B1"/>
      <selection pane="bottomLeft" activeCell="A2" sqref="A2"/>
      <selection pane="bottomRight" activeCell="I10" sqref="I10"/>
    </sheetView>
  </sheetViews>
  <sheetFormatPr defaultColWidth="8.88671875" defaultRowHeight="14.4" x14ac:dyDescent="0.3"/>
  <cols>
    <col min="1" max="1" width="11.6640625" style="3" customWidth="1"/>
    <col min="2" max="2" width="16.6640625" customWidth="1"/>
    <col min="3" max="3" width="22.6640625" customWidth="1"/>
    <col min="4" max="4" width="32.6640625" customWidth="1"/>
    <col min="5" max="5" width="34.6640625" customWidth="1"/>
    <col min="6" max="6" width="39.6640625" customWidth="1"/>
    <col min="7" max="7" width="47.6640625" customWidth="1"/>
    <col min="8" max="8" width="42.6640625" customWidth="1"/>
    <col min="9" max="9" width="47.6640625" customWidth="1"/>
  </cols>
  <sheetData>
    <row r="1" spans="1:9" s="4" customFormat="1" x14ac:dyDescent="0.3">
      <c r="A1" s="4" t="s">
        <v>2887</v>
      </c>
      <c r="B1" s="4" t="s">
        <v>2888</v>
      </c>
      <c r="C1" s="4" t="s">
        <v>3128</v>
      </c>
      <c r="D1" s="4" t="s">
        <v>3153</v>
      </c>
      <c r="E1" s="4" t="s">
        <v>44</v>
      </c>
      <c r="F1" s="4" t="s">
        <v>45</v>
      </c>
      <c r="G1" s="4" t="s">
        <v>46</v>
      </c>
      <c r="H1" s="4" t="s">
        <v>47</v>
      </c>
      <c r="I1" s="4" t="s">
        <v>48</v>
      </c>
    </row>
    <row r="2" spans="1:9" s="5" customFormat="1" x14ac:dyDescent="0.3">
      <c r="A2" s="5" t="s">
        <v>2919</v>
      </c>
      <c r="B2" s="5" t="s">
        <v>2920</v>
      </c>
      <c r="C2" s="5" t="s">
        <v>3137</v>
      </c>
      <c r="D2" s="5" t="s">
        <v>3154</v>
      </c>
      <c r="E2" s="5" t="s">
        <v>3155</v>
      </c>
      <c r="F2" s="5" t="s">
        <v>3156</v>
      </c>
      <c r="G2" s="5" t="s">
        <v>3157</v>
      </c>
      <c r="H2" s="5" t="s">
        <v>3155</v>
      </c>
      <c r="I2" s="5" t="s">
        <v>3156</v>
      </c>
    </row>
    <row r="3" spans="1:9" s="6" customFormat="1" ht="30" customHeight="1" x14ac:dyDescent="0.3">
      <c r="A3" s="6" t="s">
        <v>2965</v>
      </c>
      <c r="B3" s="6" t="s">
        <v>2966</v>
      </c>
      <c r="C3" s="6" t="s">
        <v>3144</v>
      </c>
      <c r="D3" s="6" t="s">
        <v>3158</v>
      </c>
      <c r="E3" s="6" t="s">
        <v>3159</v>
      </c>
      <c r="F3" s="6" t="s">
        <v>3160</v>
      </c>
      <c r="G3" s="6" t="s">
        <v>3161</v>
      </c>
      <c r="H3" s="6" t="s">
        <v>3159</v>
      </c>
      <c r="I3" s="6" t="s">
        <v>3160</v>
      </c>
    </row>
    <row r="4" spans="1:9" s="7" customFormat="1" ht="10.199999999999999" x14ac:dyDescent="0.2">
      <c r="A4" s="7" t="s">
        <v>3015</v>
      </c>
      <c r="B4" s="7" t="s">
        <v>3016</v>
      </c>
      <c r="C4" s="7" t="s">
        <v>3016</v>
      </c>
      <c r="D4" s="7" t="s">
        <v>3016</v>
      </c>
      <c r="E4" s="7" t="s">
        <v>3016</v>
      </c>
      <c r="F4" s="7" t="s">
        <v>3016</v>
      </c>
    </row>
    <row r="5" spans="1:9" s="7" customFormat="1" ht="10.199999999999999" x14ac:dyDescent="0.2">
      <c r="A5" s="7" t="s">
        <v>3017</v>
      </c>
      <c r="B5" s="7" t="s">
        <v>3018</v>
      </c>
      <c r="C5" s="7" t="s">
        <v>3018</v>
      </c>
      <c r="D5" s="7" t="s">
        <v>3018</v>
      </c>
      <c r="E5" s="7" t="s">
        <v>3018</v>
      </c>
      <c r="F5" s="7" t="s">
        <v>3019</v>
      </c>
      <c r="G5" s="7" t="s">
        <v>3018</v>
      </c>
      <c r="H5" s="7" t="s">
        <v>3018</v>
      </c>
      <c r="I5" s="7" t="s">
        <v>3019</v>
      </c>
    </row>
    <row r="6" spans="1:9" s="6" customFormat="1" ht="30" customHeight="1" x14ac:dyDescent="0.3">
      <c r="A6" s="6" t="s">
        <v>3021</v>
      </c>
      <c r="E6" s="6" t="s">
        <v>3029</v>
      </c>
      <c r="F6" s="6" t="s">
        <v>3030</v>
      </c>
      <c r="H6" s="6" t="s">
        <v>3029</v>
      </c>
      <c r="I6" s="6" t="s">
        <v>3030</v>
      </c>
    </row>
    <row r="7" spans="1:9" s="8" customFormat="1" ht="10.199999999999999" x14ac:dyDescent="0.2">
      <c r="A7" s="8" t="s">
        <v>3036</v>
      </c>
      <c r="E7" s="8" t="str">
        <f>HYPERLINK("https://docs.riskdatalibrary.org/en/latest/reference/codelists/#hazard-type","hazard_type")</f>
        <v>hazard_type</v>
      </c>
      <c r="F7" s="8" t="str">
        <f>HYPERLINK("https://docs.riskdatalibrary.org/en/latest/reference/codelists/#process-type","process_type")</f>
        <v>process_type</v>
      </c>
      <c r="G7" s="8" t="str">
        <f>HYPERLINK("https://docs.riskdatalibrary.org/en/latest/reference/codelists/#IMT","IMT")</f>
        <v>IMT</v>
      </c>
      <c r="H7" s="8" t="str">
        <f>HYPERLINK("https://docs.riskdatalibrary.org/en/latest/reference/codelists/#hazard-type","hazard_type")</f>
        <v>hazard_type</v>
      </c>
      <c r="I7" s="8" t="str">
        <f>HYPERLINK("https://docs.riskdatalibrary.org/en/latest/reference/codelists/#process-type","process_type")</f>
        <v>process_type</v>
      </c>
    </row>
    <row r="8" spans="1:9" s="9" customFormat="1" ht="50.1" customHeight="1" x14ac:dyDescent="0.3">
      <c r="A8" s="9" t="s">
        <v>3037</v>
      </c>
      <c r="F8" s="9" t="s">
        <v>3038</v>
      </c>
      <c r="I8" s="9" t="s">
        <v>3038</v>
      </c>
    </row>
    <row r="9" spans="1:9" x14ac:dyDescent="0.3">
      <c r="B9" s="10" t="s">
        <v>3260</v>
      </c>
      <c r="C9" s="10" t="s">
        <v>3271</v>
      </c>
      <c r="D9" s="10" t="s">
        <v>3274</v>
      </c>
      <c r="E9" s="10" t="s">
        <v>259</v>
      </c>
      <c r="F9" s="10" t="s">
        <v>372</v>
      </c>
      <c r="G9" s="10" t="s">
        <v>3270</v>
      </c>
      <c r="H9" s="10"/>
      <c r="I9" s="10"/>
    </row>
    <row r="10" spans="1:9" x14ac:dyDescent="0.3">
      <c r="B10" s="10" t="s">
        <v>3260</v>
      </c>
      <c r="C10" s="10" t="s">
        <v>3271</v>
      </c>
      <c r="D10" s="10" t="s">
        <v>3275</v>
      </c>
      <c r="E10" s="10" t="s">
        <v>198</v>
      </c>
      <c r="F10" s="10" t="s">
        <v>283</v>
      </c>
      <c r="G10" s="10" t="s">
        <v>298</v>
      </c>
      <c r="H10" s="10" t="s">
        <v>259</v>
      </c>
      <c r="I10" s="10" t="s">
        <v>372</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A00-000001000000}">
          <x14:formula1>
            <xm:f>hazard_event_sets!$C$9:$C$1000</xm:f>
          </x14:formula1>
          <xm:sqref>C11:C1008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A00-000002000000}">
          <x14:formula1>
            <xm:f>'# Enums'!$AQ$2:$AQ$12</xm:f>
          </x14:formula1>
          <xm:sqref>E9:E1008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A00-000003000000}">
          <x14:formula1>
            <xm:f>'# Enums'!$AR$2:$AR$31</xm:f>
          </x14:formula1>
          <xm:sqref>F9:F1008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A00-000004000000}">
          <x14:formula1>
            <xm:f>'# Enums'!$AS$2:$AS$52</xm:f>
          </x14:formula1>
          <xm:sqref>G10:G1008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A00-000005000000}">
          <x14:formula1>
            <xm:f>'# Enums'!$AT$2:$AT$12</xm:f>
          </x14:formula1>
          <xm:sqref>H9:H1008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A00-000006000000}">
          <x14:formula1>
            <xm:f>'# Enums'!$AU$2:$AU$31</xm:f>
          </x14:formula1>
          <xm:sqref>I9:I1008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C1C34FE3-BBF3-4EEE-8761-EA63B32F254B}">
          <x14:formula1>
            <xm:f>'# Enums'!$K$2:$K$52</xm:f>
          </x14:formula1>
          <xm:sqref>G9</xm:sqref>
        </x14:dataValidation>
        <x14:dataValidation type="list" allowBlank="1" showInputMessage="1" showErrorMessage="1" xr:uid="{00000000-0002-0000-0A00-000000000000}">
          <x14:formula1>
            <xm:f>datasets!$B$9:$B$998</xm:f>
          </x14:formula1>
          <xm:sqref>B9:B1008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48CB4"/>
  </sheetPr>
  <dimension ref="A1:G8"/>
  <sheetViews>
    <sheetView workbookViewId="0">
      <pane xSplit="1" ySplit="1" topLeftCell="F7" activePane="bottomRight" state="frozen"/>
      <selection pane="topRight" activeCell="B1" sqref="B1"/>
      <selection pane="bottomLeft" activeCell="A2" sqref="A2"/>
      <selection pane="bottomRight" activeCell="B9" sqref="B9:F10"/>
    </sheetView>
  </sheetViews>
  <sheetFormatPr defaultColWidth="8.88671875" defaultRowHeight="14.4" x14ac:dyDescent="0.3"/>
  <cols>
    <col min="1" max="1" width="11.6640625" style="3" customWidth="1"/>
    <col min="2" max="2" width="16.6640625" customWidth="1"/>
    <col min="3" max="3" width="22.6640625" customWidth="1"/>
    <col min="4" max="4" width="50.6640625" customWidth="1"/>
    <col min="5" max="5" width="54.6640625" customWidth="1"/>
    <col min="6" max="6" width="59.6640625" customWidth="1"/>
    <col min="7" max="7" width="51.6640625" customWidth="1"/>
  </cols>
  <sheetData>
    <row r="1" spans="1:7" s="4" customFormat="1" x14ac:dyDescent="0.3">
      <c r="A1" s="4" t="s">
        <v>2887</v>
      </c>
      <c r="B1" s="4" t="s">
        <v>2888</v>
      </c>
      <c r="C1" s="4" t="s">
        <v>3128</v>
      </c>
      <c r="D1" s="4" t="s">
        <v>3162</v>
      </c>
      <c r="E1" s="4" t="s">
        <v>49</v>
      </c>
      <c r="F1" s="4" t="s">
        <v>3163</v>
      </c>
      <c r="G1" s="4" t="s">
        <v>3164</v>
      </c>
    </row>
    <row r="2" spans="1:7" s="5" customFormat="1" x14ac:dyDescent="0.3">
      <c r="A2" s="5" t="s">
        <v>2919</v>
      </c>
      <c r="B2" s="5" t="s">
        <v>2920</v>
      </c>
      <c r="C2" s="5" t="s">
        <v>3137</v>
      </c>
      <c r="D2" s="5" t="s">
        <v>3084</v>
      </c>
      <c r="E2" s="5" t="s">
        <v>2962</v>
      </c>
      <c r="F2" s="5" t="s">
        <v>2922</v>
      </c>
      <c r="G2" s="5" t="s">
        <v>3085</v>
      </c>
    </row>
    <row r="3" spans="1:7" s="6" customFormat="1" ht="30" customHeight="1" x14ac:dyDescent="0.3">
      <c r="A3" s="6" t="s">
        <v>2965</v>
      </c>
      <c r="B3" s="6" t="s">
        <v>2966</v>
      </c>
      <c r="C3" s="6" t="s">
        <v>3144</v>
      </c>
      <c r="D3" s="6" t="s">
        <v>3086</v>
      </c>
      <c r="E3" s="6" t="s">
        <v>3087</v>
      </c>
      <c r="F3" s="6" t="s">
        <v>3088</v>
      </c>
      <c r="G3" s="6" t="s">
        <v>3089</v>
      </c>
    </row>
    <row r="4" spans="1:7" s="7" customFormat="1" ht="10.199999999999999" x14ac:dyDescent="0.2">
      <c r="A4" s="7" t="s">
        <v>3015</v>
      </c>
      <c r="B4" s="7" t="s">
        <v>3016</v>
      </c>
      <c r="C4" s="7" t="s">
        <v>3016</v>
      </c>
      <c r="D4" s="7" t="s">
        <v>3016</v>
      </c>
    </row>
    <row r="5" spans="1:7" s="7" customFormat="1" ht="10.199999999999999" x14ac:dyDescent="0.2">
      <c r="A5" s="7" t="s">
        <v>3017</v>
      </c>
      <c r="B5" s="7" t="s">
        <v>3018</v>
      </c>
      <c r="C5" s="7" t="s">
        <v>3018</v>
      </c>
      <c r="D5" s="7" t="s">
        <v>3018</v>
      </c>
      <c r="E5" s="7" t="s">
        <v>3018</v>
      </c>
      <c r="F5" s="7" t="s">
        <v>3018</v>
      </c>
      <c r="G5" s="7" t="s">
        <v>3018</v>
      </c>
    </row>
    <row r="6" spans="1:7" s="6" customFormat="1" ht="30" customHeight="1" x14ac:dyDescent="0.3">
      <c r="A6" s="6" t="s">
        <v>3021</v>
      </c>
      <c r="G6" s="6" t="s">
        <v>3024</v>
      </c>
    </row>
    <row r="7" spans="1:7" s="8" customFormat="1" ht="10.199999999999999" x14ac:dyDescent="0.2">
      <c r="A7" s="8" t="s">
        <v>3036</v>
      </c>
      <c r="E7" s="8" t="str">
        <f>HYPERLINK("https://docs.riskdatalibrary.org/en/latest/reference/codelists/#location-gazetteers","location_gazetteers")</f>
        <v>location_gazetteers</v>
      </c>
    </row>
    <row r="8" spans="1:7" s="9" customFormat="1" ht="50.1" customHeight="1" x14ac:dyDescent="0.3">
      <c r="A8" s="9" t="s">
        <v>3037</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1000000}">
          <x14:formula1>
            <xm:f>hazard_event_sets!$C$9:$C$1000</xm:f>
          </x14:formula1>
          <xm:sqref>C9:C1008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B00-000002000000}">
          <x14:formula1>
            <xm:f>'# Enums'!$AV$2:$AV$8</xm:f>
          </x14:formula1>
          <xm:sqref>E9:E1008</xm:sqref>
        </x14:dataValidation>
        <x14:dataValidation type="list" allowBlank="1" showInputMessage="1" showErrorMessage="1" xr:uid="{00000000-0002-0000-0B00-000000000000}">
          <x14:formula1>
            <xm:f>datasets!$B$9:$B$998</xm:f>
          </x14:formula1>
          <xm:sqref>B9:B1008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148CB4"/>
  </sheetPr>
  <dimension ref="A1:V8"/>
  <sheetViews>
    <sheetView workbookViewId="0">
      <pane xSplit="1" ySplit="1" topLeftCell="B2" activePane="bottomRight" state="frozen"/>
      <selection pane="topRight" activeCell="B1" sqref="B1"/>
      <selection pane="bottomLeft" activeCell="A2" sqref="A2"/>
      <selection pane="bottomRight" activeCell="B9" sqref="B9"/>
    </sheetView>
  </sheetViews>
  <sheetFormatPr defaultColWidth="8.88671875" defaultRowHeight="14.4" x14ac:dyDescent="0.3"/>
  <cols>
    <col min="1" max="1" width="11.6640625" style="3" customWidth="1"/>
    <col min="2" max="2" width="16.6640625" customWidth="1"/>
    <col min="3" max="3" width="22.6640625" customWidth="1"/>
    <col min="4" max="4" width="31.6640625" customWidth="1"/>
    <col min="5" max="5" width="47.6640625" customWidth="1"/>
    <col min="6" max="6" width="38.6640625" customWidth="1"/>
    <col min="7" max="7" width="40.6640625" customWidth="1"/>
    <col min="8" max="8" width="45.6640625" customWidth="1"/>
    <col min="9" max="9" width="53.6640625" customWidth="1"/>
    <col min="10" max="10" width="48.6640625" customWidth="1"/>
    <col min="11" max="11" width="53.6640625" customWidth="1"/>
    <col min="12" max="12" width="67.6640625" customWidth="1"/>
    <col min="13" max="13" width="64.6640625" customWidth="1"/>
    <col min="14" max="14" width="71.6640625" customWidth="1"/>
    <col min="15" max="15" width="70.6640625" customWidth="1"/>
    <col min="16" max="16" width="64.6640625" customWidth="1"/>
    <col min="17" max="17" width="62.6640625" customWidth="1"/>
    <col min="18" max="18" width="67.6640625" customWidth="1"/>
    <col min="19" max="19" width="63.6640625" customWidth="1"/>
    <col min="20" max="20" width="68.6640625" customWidth="1"/>
    <col min="21" max="21" width="64.6640625" customWidth="1"/>
    <col min="22" max="22" width="40.6640625" customWidth="1"/>
  </cols>
  <sheetData>
    <row r="1" spans="1:22" s="4" customFormat="1" x14ac:dyDescent="0.3">
      <c r="A1" s="4" t="s">
        <v>2887</v>
      </c>
      <c r="B1" s="4" t="s">
        <v>2888</v>
      </c>
      <c r="C1" s="4" t="s">
        <v>3128</v>
      </c>
      <c r="D1" s="4" t="s">
        <v>3165</v>
      </c>
      <c r="E1" s="4" t="s">
        <v>50</v>
      </c>
      <c r="F1" s="4" t="s">
        <v>3166</v>
      </c>
      <c r="G1" s="4" t="s">
        <v>51</v>
      </c>
      <c r="H1" s="4" t="s">
        <v>52</v>
      </c>
      <c r="I1" s="4" t="s">
        <v>53</v>
      </c>
      <c r="J1" s="4" t="s">
        <v>54</v>
      </c>
      <c r="K1" s="4" t="s">
        <v>55</v>
      </c>
      <c r="L1" s="4" t="s">
        <v>3167</v>
      </c>
      <c r="M1" s="4" t="s">
        <v>3168</v>
      </c>
      <c r="N1" s="4" t="s">
        <v>3169</v>
      </c>
      <c r="O1" s="4" t="s">
        <v>3170</v>
      </c>
      <c r="P1" s="4" t="s">
        <v>3171</v>
      </c>
      <c r="Q1" s="4" t="s">
        <v>3172</v>
      </c>
      <c r="R1" s="4" t="s">
        <v>3173</v>
      </c>
      <c r="S1" s="4" t="s">
        <v>3174</v>
      </c>
      <c r="T1" s="4" t="s">
        <v>3175</v>
      </c>
      <c r="U1" s="4" t="s">
        <v>3176</v>
      </c>
      <c r="V1" s="4" t="s">
        <v>3177</v>
      </c>
    </row>
    <row r="2" spans="1:22" s="5" customFormat="1" x14ac:dyDescent="0.3">
      <c r="A2" s="5" t="s">
        <v>2919</v>
      </c>
      <c r="B2" s="5" t="s">
        <v>2920</v>
      </c>
      <c r="C2" s="5" t="s">
        <v>3137</v>
      </c>
      <c r="D2" s="5" t="s">
        <v>3178</v>
      </c>
      <c r="E2" s="5" t="s">
        <v>3179</v>
      </c>
      <c r="F2" s="5" t="s">
        <v>3154</v>
      </c>
      <c r="G2" s="5" t="s">
        <v>3155</v>
      </c>
      <c r="H2" s="5" t="s">
        <v>3156</v>
      </c>
      <c r="I2" s="5" t="s">
        <v>3157</v>
      </c>
      <c r="J2" s="5" t="s">
        <v>3155</v>
      </c>
      <c r="K2" s="5" t="s">
        <v>3156</v>
      </c>
      <c r="L2" s="5" t="s">
        <v>3180</v>
      </c>
      <c r="M2" s="5" t="s">
        <v>3181</v>
      </c>
      <c r="N2" s="5" t="s">
        <v>3182</v>
      </c>
      <c r="O2" s="5" t="s">
        <v>3183</v>
      </c>
      <c r="P2" s="5" t="s">
        <v>3110</v>
      </c>
      <c r="Q2" s="5" t="s">
        <v>3111</v>
      </c>
      <c r="R2" s="5" t="s">
        <v>3112</v>
      </c>
      <c r="S2" s="5" t="s">
        <v>3184</v>
      </c>
      <c r="T2" s="5" t="s">
        <v>3185</v>
      </c>
      <c r="U2" s="5" t="s">
        <v>3186</v>
      </c>
      <c r="V2" s="5" t="s">
        <v>2922</v>
      </c>
    </row>
    <row r="3" spans="1:22" s="6" customFormat="1" ht="30" customHeight="1" x14ac:dyDescent="0.3">
      <c r="A3" s="6" t="s">
        <v>2965</v>
      </c>
      <c r="B3" s="6" t="s">
        <v>2966</v>
      </c>
      <c r="C3" s="6" t="s">
        <v>3144</v>
      </c>
      <c r="D3" s="6" t="s">
        <v>3187</v>
      </c>
      <c r="E3" s="6" t="s">
        <v>3188</v>
      </c>
      <c r="F3" s="6" t="s">
        <v>3158</v>
      </c>
      <c r="G3" s="6" t="s">
        <v>3159</v>
      </c>
      <c r="H3" s="6" t="s">
        <v>3160</v>
      </c>
      <c r="I3" s="6" t="s">
        <v>3161</v>
      </c>
      <c r="J3" s="6" t="s">
        <v>3159</v>
      </c>
      <c r="K3" s="6" t="s">
        <v>3160</v>
      </c>
      <c r="L3" s="6" t="s">
        <v>3189</v>
      </c>
      <c r="M3" s="6" t="s">
        <v>3190</v>
      </c>
      <c r="N3" s="6" t="s">
        <v>3191</v>
      </c>
      <c r="O3" s="6" t="s">
        <v>3192</v>
      </c>
      <c r="P3" s="6" t="s">
        <v>3122</v>
      </c>
      <c r="Q3" s="6" t="s">
        <v>3123</v>
      </c>
      <c r="R3" s="6" t="s">
        <v>3124</v>
      </c>
      <c r="S3" s="6" t="s">
        <v>3193</v>
      </c>
      <c r="T3" s="6" t="s">
        <v>3194</v>
      </c>
      <c r="U3" s="6" t="s">
        <v>3195</v>
      </c>
      <c r="V3" s="6" t="s">
        <v>3196</v>
      </c>
    </row>
    <row r="4" spans="1:22" s="7" customFormat="1" ht="10.199999999999999" x14ac:dyDescent="0.2">
      <c r="A4" s="7" t="s">
        <v>3015</v>
      </c>
      <c r="B4" s="7" t="s">
        <v>3016</v>
      </c>
      <c r="C4" s="7" t="s">
        <v>3016</v>
      </c>
      <c r="D4" s="7" t="s">
        <v>3016</v>
      </c>
      <c r="E4" s="7" t="s">
        <v>3016</v>
      </c>
      <c r="F4" s="7" t="s">
        <v>3016</v>
      </c>
      <c r="G4" s="7" t="s">
        <v>3016</v>
      </c>
      <c r="H4" s="7" t="s">
        <v>3016</v>
      </c>
      <c r="O4" s="7" t="s">
        <v>3016</v>
      </c>
    </row>
    <row r="5" spans="1:22" s="7" customFormat="1" ht="10.199999999999999" x14ac:dyDescent="0.2">
      <c r="A5" s="7" t="s">
        <v>3017</v>
      </c>
      <c r="B5" s="7" t="s">
        <v>3018</v>
      </c>
      <c r="C5" s="7" t="s">
        <v>3018</v>
      </c>
      <c r="D5" s="7" t="s">
        <v>3018</v>
      </c>
      <c r="E5" s="7" t="s">
        <v>3018</v>
      </c>
      <c r="F5" s="7" t="s">
        <v>3018</v>
      </c>
      <c r="G5" s="7" t="s">
        <v>3018</v>
      </c>
      <c r="H5" s="7" t="s">
        <v>3019</v>
      </c>
      <c r="I5" s="7" t="s">
        <v>3018</v>
      </c>
      <c r="J5" s="7" t="s">
        <v>3018</v>
      </c>
      <c r="K5" s="7" t="s">
        <v>3019</v>
      </c>
      <c r="L5" s="7" t="s">
        <v>3126</v>
      </c>
      <c r="M5" s="7" t="s">
        <v>3126</v>
      </c>
      <c r="N5" s="7" t="s">
        <v>3126</v>
      </c>
      <c r="O5" s="7" t="s">
        <v>3126</v>
      </c>
      <c r="P5" s="7" t="s">
        <v>3018</v>
      </c>
      <c r="Q5" s="7" t="s">
        <v>3018</v>
      </c>
      <c r="R5" s="7" t="s">
        <v>3018</v>
      </c>
      <c r="S5" s="7" t="s">
        <v>3126</v>
      </c>
      <c r="T5" s="7" t="s">
        <v>3018</v>
      </c>
      <c r="U5" s="7" t="s">
        <v>3019</v>
      </c>
      <c r="V5" s="7" t="s">
        <v>3018</v>
      </c>
    </row>
    <row r="6" spans="1:22" s="6" customFormat="1" ht="30" customHeight="1" x14ac:dyDescent="0.3">
      <c r="A6" s="6" t="s">
        <v>3021</v>
      </c>
      <c r="E6" s="6" t="s">
        <v>3033</v>
      </c>
      <c r="G6" s="6" t="s">
        <v>3029</v>
      </c>
      <c r="H6" s="6" t="s">
        <v>3030</v>
      </c>
      <c r="J6" s="6" t="s">
        <v>3029</v>
      </c>
      <c r="K6" s="6" t="s">
        <v>3030</v>
      </c>
      <c r="R6" s="6" t="s">
        <v>3027</v>
      </c>
    </row>
    <row r="7" spans="1:22" s="8" customFormat="1" ht="10.199999999999999" x14ac:dyDescent="0.2">
      <c r="A7" s="8" t="s">
        <v>3036</v>
      </c>
      <c r="E7" s="8" t="str">
        <f>HYPERLINK("https://docs.riskdatalibrary.org/en/latest/reference/codelists/#data-calculation-type","data_calculation_type")</f>
        <v>data_calculation_type</v>
      </c>
      <c r="G7" s="8" t="str">
        <f>HYPERLINK("https://docs.riskdatalibrary.org/en/latest/reference/codelists/#hazard-type","hazard_type")</f>
        <v>hazard_type</v>
      </c>
      <c r="H7" s="8" t="str">
        <f>HYPERLINK("https://docs.riskdatalibrary.org/en/latest/reference/codelists/#process-type","process_type")</f>
        <v>process_type</v>
      </c>
      <c r="I7" s="8" t="str">
        <f>HYPERLINK("https://docs.riskdatalibrary.org/en/latest/reference/codelists/#IMT","IMT")</f>
        <v>IMT</v>
      </c>
      <c r="J7" s="8" t="str">
        <f>HYPERLINK("https://docs.riskdatalibrary.org/en/latest/reference/codelists/#hazard-type","hazard_type")</f>
        <v>hazard_type</v>
      </c>
      <c r="K7" s="8" t="str">
        <f>HYPERLINK("https://docs.riskdatalibrary.org/en/latest/reference/codelists/#process-type","process_type")</f>
        <v>process_type</v>
      </c>
    </row>
    <row r="8" spans="1:22" s="9" customFormat="1" ht="50.1" customHeight="1" x14ac:dyDescent="0.3">
      <c r="A8" s="9" t="s">
        <v>3037</v>
      </c>
      <c r="H8" s="9" t="s">
        <v>3038</v>
      </c>
      <c r="K8" s="9" t="s">
        <v>3038</v>
      </c>
      <c r="U8" s="9" t="s">
        <v>3039</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C00-000001000000}">
          <x14:formula1>
            <xm:f>hazard_event_sets!$C$9:$C$1000</xm:f>
          </x14:formula1>
          <xm:sqref>C9:C1008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C00-000002000000}">
          <x14:formula1>
            <xm:f>'# Enums'!$AW$2:$AW$4</xm:f>
          </x14:formula1>
          <xm:sqref>E9:E1008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C00-000003000000}">
          <x14:formula1>
            <xm:f>'# Enums'!$AX$2:$AX$12</xm:f>
          </x14:formula1>
          <xm:sqref>G9:G1008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C00-000004000000}">
          <x14:formula1>
            <xm:f>'# Enums'!$AY$2:$AY$31</xm:f>
          </x14:formula1>
          <xm:sqref>H9:H1008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C00-000005000000}">
          <x14:formula1>
            <xm:f>'# Enums'!$AZ$2:$AZ$52</xm:f>
          </x14:formula1>
          <xm:sqref>I9:I1008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C00-000006000000}">
          <x14:formula1>
            <xm:f>'# Enums'!$BA$2:$BA$12</xm:f>
          </x14:formula1>
          <xm:sqref>J9:J1008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C00-000007000000}">
          <x14:formula1>
            <xm:f>'# Enums'!$BB$2:$BB$31</xm:f>
          </x14:formula1>
          <xm:sqref>K9:K1008</xm:sqref>
        </x14:dataValidation>
        <x14:dataValidation type="list" allowBlank="1" showInputMessage="1" showErrorMessage="1" xr:uid="{00000000-0002-0000-0C00-000000000000}">
          <x14:formula1>
            <xm:f>datasets!$B$9:$B$998</xm:f>
          </x14:formula1>
          <xm:sqref>B9:B1008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148CB4"/>
  </sheetPr>
  <dimension ref="A1:H8"/>
  <sheetViews>
    <sheetView workbookViewId="0">
      <pane xSplit="1" ySplit="1" topLeftCell="F2" activePane="bottomRight" state="frozen"/>
      <selection pane="topRight" activeCell="B1" sqref="B1"/>
      <selection pane="bottomLeft" activeCell="A2" sqref="A2"/>
      <selection pane="bottomRight" activeCell="H10" sqref="H10"/>
    </sheetView>
  </sheetViews>
  <sheetFormatPr defaultColWidth="8.88671875" defaultRowHeight="14.4" x14ac:dyDescent="0.3"/>
  <cols>
    <col min="1" max="1" width="11.6640625" style="3" customWidth="1"/>
    <col min="2" max="2" width="16.6640625" customWidth="1"/>
    <col min="3" max="3" width="22.6640625" customWidth="1"/>
    <col min="4" max="4" width="31.6640625" customWidth="1"/>
    <col min="5" max="5" width="58.6640625" customWidth="1"/>
    <col min="6" max="6" width="54.6640625" customWidth="1"/>
    <col min="7" max="7" width="63.6640625" customWidth="1"/>
    <col min="8" max="8" width="55.6640625" customWidth="1"/>
  </cols>
  <sheetData>
    <row r="1" spans="1:8" s="4" customFormat="1" x14ac:dyDescent="0.3">
      <c r="A1" s="4" t="s">
        <v>2887</v>
      </c>
      <c r="B1" s="4" t="s">
        <v>2888</v>
      </c>
      <c r="C1" s="4" t="s">
        <v>3128</v>
      </c>
      <c r="D1" s="4" t="s">
        <v>3165</v>
      </c>
      <c r="E1" s="4" t="s">
        <v>56</v>
      </c>
      <c r="F1" s="4" t="s">
        <v>3197</v>
      </c>
      <c r="G1" s="4" t="s">
        <v>3198</v>
      </c>
      <c r="H1" s="4" t="s">
        <v>3199</v>
      </c>
    </row>
    <row r="2" spans="1:8" s="5" customFormat="1" x14ac:dyDescent="0.3">
      <c r="A2" s="5" t="s">
        <v>2919</v>
      </c>
      <c r="B2" s="5" t="s">
        <v>2920</v>
      </c>
      <c r="C2" s="5" t="s">
        <v>3137</v>
      </c>
      <c r="D2" s="5" t="s">
        <v>3178</v>
      </c>
      <c r="E2" s="5" t="s">
        <v>2962</v>
      </c>
      <c r="F2" s="5" t="s">
        <v>2963</v>
      </c>
      <c r="G2" s="5" t="s">
        <v>2922</v>
      </c>
      <c r="H2" s="5" t="s">
        <v>2964</v>
      </c>
    </row>
    <row r="3" spans="1:8" s="6" customFormat="1" ht="30" customHeight="1" x14ac:dyDescent="0.3">
      <c r="A3" s="6" t="s">
        <v>2965</v>
      </c>
      <c r="B3" s="6" t="s">
        <v>2966</v>
      </c>
      <c r="C3" s="6" t="s">
        <v>3144</v>
      </c>
      <c r="D3" s="6" t="s">
        <v>3187</v>
      </c>
      <c r="E3" s="6" t="s">
        <v>3011</v>
      </c>
      <c r="F3" s="6" t="s">
        <v>3012</v>
      </c>
      <c r="G3" s="6" t="s">
        <v>3013</v>
      </c>
      <c r="H3" s="6" t="s">
        <v>3014</v>
      </c>
    </row>
    <row r="4" spans="1:8" s="7" customFormat="1" ht="10.199999999999999" x14ac:dyDescent="0.2">
      <c r="A4" s="7" t="s">
        <v>3015</v>
      </c>
      <c r="B4" s="7" t="s">
        <v>3016</v>
      </c>
      <c r="C4" s="7" t="s">
        <v>3016</v>
      </c>
      <c r="D4" s="7" t="s">
        <v>3016</v>
      </c>
      <c r="F4" s="7" t="s">
        <v>3016</v>
      </c>
    </row>
    <row r="5" spans="1:8" s="7" customFormat="1" ht="10.199999999999999" x14ac:dyDescent="0.2">
      <c r="A5" s="7" t="s">
        <v>3017</v>
      </c>
      <c r="B5" s="7" t="s">
        <v>3018</v>
      </c>
      <c r="C5" s="7" t="s">
        <v>3018</v>
      </c>
      <c r="D5" s="7" t="s">
        <v>3018</v>
      </c>
      <c r="E5" s="7" t="s">
        <v>3018</v>
      </c>
      <c r="F5" s="7" t="s">
        <v>3018</v>
      </c>
      <c r="G5" s="7" t="s">
        <v>3018</v>
      </c>
      <c r="H5" s="7" t="s">
        <v>3018</v>
      </c>
    </row>
    <row r="6" spans="1:8" s="6" customFormat="1" ht="30" customHeight="1" x14ac:dyDescent="0.3">
      <c r="A6" s="6" t="s">
        <v>3021</v>
      </c>
      <c r="H6" s="6" t="s">
        <v>3024</v>
      </c>
    </row>
    <row r="7" spans="1:8" s="8" customFormat="1" ht="10.199999999999999" x14ac:dyDescent="0.2">
      <c r="A7" s="8" t="s">
        <v>3036</v>
      </c>
      <c r="E7" s="8" t="str">
        <f>HYPERLINK("https://docs.riskdatalibrary.org/en/latest/reference/codelists/#classification-scheme","classification_scheme")</f>
        <v>classification_scheme</v>
      </c>
    </row>
    <row r="8" spans="1:8" s="9" customFormat="1" ht="50.1" customHeight="1" x14ac:dyDescent="0.3">
      <c r="A8" s="9" t="s">
        <v>3037</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D00-000001000000}">
          <x14:formula1>
            <xm:f>hazard_event_sets!$C$9:$C$1000</xm:f>
          </x14:formula1>
          <xm:sqref>C9:C1008</xm:sqref>
        </x14:dataValidation>
        <x14:dataValidation type="list" allowBlank="1" showInputMessage="1" showErrorMessage="1" xr:uid="{00000000-0002-0000-0D00-000002000000}">
          <x14:formula1>
            <xm:f>hazard_event_sets_events!$D$9:$D$1000</xm:f>
          </x14:formula1>
          <xm:sqref>D9:D1008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D00-000003000000}">
          <x14:formula1>
            <xm:f>'# Enums'!$BC$2:$BC$6</xm:f>
          </x14:formula1>
          <xm:sqref>E9:E1008</xm:sqref>
        </x14:dataValidation>
        <x14:dataValidation type="list" allowBlank="1" showInputMessage="1" showErrorMessage="1" xr:uid="{00000000-0002-0000-0D00-000000000000}">
          <x14:formula1>
            <xm:f>datasets!$B$9:$B$998</xm:f>
          </x14:formula1>
          <xm:sqref>B9:B1008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148CB4"/>
  </sheetPr>
  <dimension ref="A1:G8"/>
  <sheetViews>
    <sheetView workbookViewId="0">
      <pane xSplit="1" ySplit="1" topLeftCell="B2" activePane="bottomRight" state="frozen"/>
      <selection pane="topRight" activeCell="B1" sqref="B1"/>
      <selection pane="bottomLeft" activeCell="A2" sqref="A2"/>
      <selection pane="bottomRight" activeCell="D5" sqref="D5"/>
    </sheetView>
  </sheetViews>
  <sheetFormatPr defaultColWidth="8.88671875" defaultRowHeight="14.4" x14ac:dyDescent="0.3"/>
  <cols>
    <col min="1" max="1" width="11.6640625" style="3" customWidth="1"/>
    <col min="2" max="2" width="16.6640625" customWidth="1"/>
    <col min="3" max="3" width="22.6640625" customWidth="1"/>
    <col min="4" max="4" width="31.6640625" customWidth="1"/>
    <col min="5" max="5" width="44.6640625" customWidth="1"/>
    <col min="6" max="6" width="59.6640625" customWidth="1"/>
    <col min="7" max="7" width="58.6640625" customWidth="1"/>
  </cols>
  <sheetData>
    <row r="1" spans="1:7" s="4" customFormat="1" x14ac:dyDescent="0.3">
      <c r="A1" s="4" t="s">
        <v>2887</v>
      </c>
      <c r="B1" s="4" t="s">
        <v>2888</v>
      </c>
      <c r="C1" s="4" t="s">
        <v>3128</v>
      </c>
      <c r="D1" s="4" t="s">
        <v>3165</v>
      </c>
      <c r="E1" s="4" t="s">
        <v>3200</v>
      </c>
      <c r="F1" s="4" t="s">
        <v>57</v>
      </c>
      <c r="G1" s="4" t="s">
        <v>3201</v>
      </c>
    </row>
    <row r="2" spans="1:7" s="5" customFormat="1" x14ac:dyDescent="0.3">
      <c r="A2" s="5" t="s">
        <v>2919</v>
      </c>
      <c r="B2" s="5" t="s">
        <v>2920</v>
      </c>
      <c r="C2" s="5" t="s">
        <v>3137</v>
      </c>
      <c r="D2" s="5" t="s">
        <v>3178</v>
      </c>
      <c r="E2" s="5" t="s">
        <v>3202</v>
      </c>
      <c r="F2" s="5" t="s">
        <v>2945</v>
      </c>
      <c r="G2" s="5" t="s">
        <v>3203</v>
      </c>
    </row>
    <row r="3" spans="1:7" s="6" customFormat="1" ht="30" customHeight="1" x14ac:dyDescent="0.3">
      <c r="A3" s="6" t="s">
        <v>2965</v>
      </c>
      <c r="B3" s="6" t="s">
        <v>2966</v>
      </c>
      <c r="C3" s="6" t="s">
        <v>3144</v>
      </c>
      <c r="D3" s="6" t="s">
        <v>3187</v>
      </c>
      <c r="E3" s="6" t="s">
        <v>3204</v>
      </c>
      <c r="F3" s="6" t="s">
        <v>3205</v>
      </c>
      <c r="G3" s="6" t="s">
        <v>3206</v>
      </c>
    </row>
    <row r="4" spans="1:7" s="7" customFormat="1" ht="10.199999999999999" x14ac:dyDescent="0.2">
      <c r="A4" s="7" t="s">
        <v>3015</v>
      </c>
      <c r="B4" s="7" t="s">
        <v>3016</v>
      </c>
      <c r="C4" s="7" t="s">
        <v>3016</v>
      </c>
      <c r="D4" s="7" t="s">
        <v>3016</v>
      </c>
      <c r="E4" s="7" t="s">
        <v>3016</v>
      </c>
      <c r="F4" s="7" t="s">
        <v>3016</v>
      </c>
    </row>
    <row r="5" spans="1:7" s="7" customFormat="1" ht="10.199999999999999" x14ac:dyDescent="0.2">
      <c r="A5" s="7" t="s">
        <v>3017</v>
      </c>
      <c r="B5" s="7" t="s">
        <v>3018</v>
      </c>
      <c r="C5" s="7" t="s">
        <v>3018</v>
      </c>
      <c r="D5" s="7" t="s">
        <v>3018</v>
      </c>
      <c r="E5" s="7" t="s">
        <v>3018</v>
      </c>
      <c r="F5" s="7" t="s">
        <v>3018</v>
      </c>
      <c r="G5" s="7" t="s">
        <v>3018</v>
      </c>
    </row>
    <row r="6" spans="1:7" s="6" customFormat="1" ht="30" customHeight="1" x14ac:dyDescent="0.3">
      <c r="A6" s="6" t="s">
        <v>3021</v>
      </c>
    </row>
    <row r="7" spans="1:7" s="8" customFormat="1" ht="10.199999999999999" x14ac:dyDescent="0.2">
      <c r="A7" s="8" t="s">
        <v>3036</v>
      </c>
      <c r="F7" s="8" t="str">
        <f>HYPERLINK("https://docs.riskdatalibrary.org/en/latest/reference/codelists/#IMT","IMT")</f>
        <v>IMT</v>
      </c>
    </row>
    <row r="8" spans="1:7" s="9" customFormat="1" ht="50.1" customHeight="1" x14ac:dyDescent="0.3">
      <c r="A8" s="9" t="s">
        <v>3037</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E00-000001000000}">
          <x14:formula1>
            <xm:f>hazard_event_sets!$C$9:$C$1000</xm:f>
          </x14:formula1>
          <xm:sqref>C9:C1008</xm:sqref>
        </x14:dataValidation>
        <x14:dataValidation type="list" allowBlank="1" showInputMessage="1" showErrorMessage="1" xr:uid="{00000000-0002-0000-0E00-000002000000}">
          <x14:formula1>
            <xm:f>hazard_event_sets_events!$D$9:$D$1000</xm:f>
          </x14:formula1>
          <xm:sqref>D9:D1008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E00-000003000000}">
          <x14:formula1>
            <xm:f>'# Enums'!$BD$2:$BD$52</xm:f>
          </x14:formula1>
          <xm:sqref>F9:F1008</xm:sqref>
        </x14:dataValidation>
        <x14:dataValidation type="list" allowBlank="1" showInputMessage="1" showErrorMessage="1" xr:uid="{00000000-0002-0000-0E00-000000000000}">
          <x14:formula1>
            <xm:f>datasets!$B$9:$B$998</xm:f>
          </x14:formula1>
          <xm:sqref>B9:B1008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ED0A9"/>
  </sheetPr>
  <dimension ref="A1:E10"/>
  <sheetViews>
    <sheetView workbookViewId="0">
      <pane xSplit="1" ySplit="1" topLeftCell="B2" activePane="bottomRight" state="frozen"/>
      <selection pane="topRight" activeCell="B1" sqref="B1"/>
      <selection pane="bottomLeft" activeCell="A2" sqref="A2"/>
      <selection pane="bottomRight" activeCell="F10" sqref="F10"/>
    </sheetView>
  </sheetViews>
  <sheetFormatPr defaultColWidth="8.88671875" defaultRowHeight="14.4" x14ac:dyDescent="0.3"/>
  <cols>
    <col min="1" max="1" width="11.6640625" style="3" customWidth="1"/>
    <col min="2" max="2" width="16.6640625" customWidth="1"/>
    <col min="3" max="3" width="21.6640625" customWidth="1"/>
    <col min="4" max="4" width="28.6640625" customWidth="1"/>
    <col min="5" max="5" width="32.6640625" customWidth="1"/>
  </cols>
  <sheetData>
    <row r="1" spans="1:5" s="4" customFormat="1" x14ac:dyDescent="0.3">
      <c r="A1" s="4" t="s">
        <v>2887</v>
      </c>
      <c r="B1" s="4" t="s">
        <v>2888</v>
      </c>
      <c r="C1" s="4" t="s">
        <v>3207</v>
      </c>
      <c r="D1" s="4" t="s">
        <v>58</v>
      </c>
      <c r="E1" s="4" t="s">
        <v>59</v>
      </c>
    </row>
    <row r="2" spans="1:5" s="5" customFormat="1" x14ac:dyDescent="0.3">
      <c r="A2" s="5" t="s">
        <v>2919</v>
      </c>
      <c r="B2" s="5" t="s">
        <v>2920</v>
      </c>
      <c r="C2" s="5" t="s">
        <v>3208</v>
      </c>
      <c r="D2" s="5" t="s">
        <v>3209</v>
      </c>
      <c r="E2" s="5" t="s">
        <v>3210</v>
      </c>
    </row>
    <row r="3" spans="1:5" s="6" customFormat="1" ht="30" customHeight="1" x14ac:dyDescent="0.3">
      <c r="A3" s="6" t="s">
        <v>2965</v>
      </c>
      <c r="B3" s="6" t="s">
        <v>2966</v>
      </c>
      <c r="C3" s="6" t="s">
        <v>3211</v>
      </c>
      <c r="D3" s="6" t="s">
        <v>3212</v>
      </c>
      <c r="E3" s="6" t="s">
        <v>3213</v>
      </c>
    </row>
    <row r="4" spans="1:5" s="7" customFormat="1" ht="10.199999999999999" x14ac:dyDescent="0.2">
      <c r="A4" s="7" t="s">
        <v>3015</v>
      </c>
      <c r="B4" s="7" t="s">
        <v>3016</v>
      </c>
      <c r="C4" s="7" t="s">
        <v>3016</v>
      </c>
      <c r="D4" s="7" t="s">
        <v>3016</v>
      </c>
      <c r="E4" s="7" t="s">
        <v>3016</v>
      </c>
    </row>
    <row r="5" spans="1:5" s="7" customFormat="1" ht="10.199999999999999" x14ac:dyDescent="0.2">
      <c r="A5" s="7" t="s">
        <v>3017</v>
      </c>
      <c r="B5" s="7" t="s">
        <v>3018</v>
      </c>
      <c r="C5" s="7" t="s">
        <v>3018</v>
      </c>
      <c r="D5" s="7" t="s">
        <v>3018</v>
      </c>
      <c r="E5" s="7" t="s">
        <v>3018</v>
      </c>
    </row>
    <row r="6" spans="1:5" s="6" customFormat="1" ht="30" customHeight="1" x14ac:dyDescent="0.3">
      <c r="A6" s="6" t="s">
        <v>3021</v>
      </c>
      <c r="D6" s="6" t="s">
        <v>3214</v>
      </c>
    </row>
    <row r="7" spans="1:5" s="8" customFormat="1" ht="10.199999999999999" x14ac:dyDescent="0.2">
      <c r="A7" s="8" t="s">
        <v>3036</v>
      </c>
      <c r="D7" s="8" t="str">
        <f>HYPERLINK("https://docs.riskdatalibrary.org/en/latest/reference/codelists/#metric-dimension","metric_dimension")</f>
        <v>metric_dimension</v>
      </c>
      <c r="E7" s="8" t="str">
        <f>HYPERLINK("https://docs.riskdatalibrary.org/en/latest/reference/codelists/#quantity-kind","quantity_kind")</f>
        <v>quantity_kind</v>
      </c>
    </row>
    <row r="8" spans="1:5" s="9" customFormat="1" ht="50.1" customHeight="1" x14ac:dyDescent="0.3">
      <c r="A8" s="9" t="s">
        <v>3037</v>
      </c>
    </row>
    <row r="9" spans="1:5" x14ac:dyDescent="0.3">
      <c r="B9" s="10" t="s">
        <v>3261</v>
      </c>
      <c r="C9" s="10" t="s">
        <v>3041</v>
      </c>
      <c r="D9" s="10" t="s">
        <v>99</v>
      </c>
      <c r="E9" s="10" t="s">
        <v>154</v>
      </c>
    </row>
    <row r="10" spans="1:5" x14ac:dyDescent="0.3">
      <c r="B10" s="10" t="s">
        <v>3261</v>
      </c>
      <c r="C10" s="10" t="s">
        <v>3276</v>
      </c>
      <c r="D10" s="10" t="s">
        <v>127</v>
      </c>
      <c r="E10" s="10" t="s">
        <v>154</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errorTitle="Value not in codelist" error="You must use a code from the codelist._x000a__x000a_If no code is appropriate, please create an issue in the RDLS GitHub repository." xr:uid="{00000000-0002-0000-0F00-000001000000}">
          <x14:formula1>
            <xm:f>'# Enums'!$BE$2:$BE$6</xm:f>
          </x14:formula1>
          <xm:sqref>D9:D1008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F00-000002000000}">
          <x14:formula1>
            <xm:f>'# Enums'!$BF$2:$BF$5</xm:f>
          </x14:formula1>
          <xm:sqref>E9:E1008</xm:sqref>
        </x14:dataValidation>
        <x14:dataValidation type="list" allowBlank="1" showInputMessage="1" showErrorMessage="1" xr:uid="{00000000-0002-0000-0F00-000000000000}">
          <x14:formula1>
            <xm:f>datasets!$B$9:$B$998</xm:f>
          </x14:formula1>
          <xm:sqref>B9:B1008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D166"/>
  </sheetPr>
  <dimension ref="A1:E10"/>
  <sheetViews>
    <sheetView workbookViewId="0">
      <pane xSplit="1" ySplit="1" topLeftCell="B2" activePane="bottomRight" state="frozen"/>
      <selection pane="topRight" activeCell="B1" sqref="B1"/>
      <selection pane="bottomLeft" activeCell="A2" sqref="A2"/>
      <selection pane="bottomRight" activeCell="E10" sqref="E10"/>
    </sheetView>
  </sheetViews>
  <sheetFormatPr defaultColWidth="8.88671875" defaultRowHeight="14.4" x14ac:dyDescent="0.3"/>
  <cols>
    <col min="1" max="1" width="11.6640625" style="3" customWidth="1"/>
    <col min="2" max="2" width="16.6640625" customWidth="1"/>
    <col min="3" max="3" width="23.6640625" customWidth="1"/>
    <col min="4" max="4" width="30.6640625" customWidth="1"/>
    <col min="5" max="5" width="25.6640625" customWidth="1"/>
  </cols>
  <sheetData>
    <row r="1" spans="1:5" s="4" customFormat="1" x14ac:dyDescent="0.3">
      <c r="A1" s="4" t="s">
        <v>2887</v>
      </c>
      <c r="B1" s="4" t="s">
        <v>2888</v>
      </c>
      <c r="C1" s="4" t="s">
        <v>3215</v>
      </c>
      <c r="D1" s="4" t="s">
        <v>60</v>
      </c>
      <c r="E1" s="4" t="s">
        <v>61</v>
      </c>
    </row>
    <row r="2" spans="1:5" s="5" customFormat="1" x14ac:dyDescent="0.3">
      <c r="A2" s="5" t="s">
        <v>2919</v>
      </c>
      <c r="B2" s="5" t="s">
        <v>2920</v>
      </c>
      <c r="C2" s="5" t="s">
        <v>3216</v>
      </c>
      <c r="D2" s="5" t="s">
        <v>3217</v>
      </c>
      <c r="E2" s="5" t="s">
        <v>3218</v>
      </c>
    </row>
    <row r="3" spans="1:5" s="6" customFormat="1" ht="30" customHeight="1" x14ac:dyDescent="0.3">
      <c r="A3" s="6" t="s">
        <v>2965</v>
      </c>
      <c r="B3" s="6" t="s">
        <v>2966</v>
      </c>
      <c r="C3" s="6" t="s">
        <v>3219</v>
      </c>
      <c r="D3" s="6" t="s">
        <v>3220</v>
      </c>
      <c r="E3" s="6" t="s">
        <v>3221</v>
      </c>
    </row>
    <row r="4" spans="1:5" s="7" customFormat="1" ht="10.199999999999999" x14ac:dyDescent="0.2">
      <c r="A4" s="7" t="s">
        <v>3015</v>
      </c>
      <c r="B4" s="7" t="s">
        <v>3016</v>
      </c>
      <c r="C4" s="7" t="s">
        <v>3016</v>
      </c>
      <c r="D4" s="7" t="s">
        <v>3016</v>
      </c>
      <c r="E4" s="7" t="s">
        <v>3016</v>
      </c>
    </row>
    <row r="5" spans="1:5" s="7" customFormat="1" ht="10.199999999999999" x14ac:dyDescent="0.2">
      <c r="A5" s="7" t="s">
        <v>3017</v>
      </c>
      <c r="B5" s="7" t="s">
        <v>3018</v>
      </c>
      <c r="C5" s="7" t="s">
        <v>3018</v>
      </c>
      <c r="D5" s="7" t="s">
        <v>3018</v>
      </c>
      <c r="E5" s="7" t="s">
        <v>3018</v>
      </c>
    </row>
    <row r="6" spans="1:5" s="6" customFormat="1" ht="30" customHeight="1" x14ac:dyDescent="0.3">
      <c r="A6" s="6" t="s">
        <v>3021</v>
      </c>
      <c r="D6" s="6" t="s">
        <v>3214</v>
      </c>
      <c r="E6" s="6" t="s">
        <v>3222</v>
      </c>
    </row>
    <row r="7" spans="1:5" s="8" customFormat="1" ht="10.199999999999999" x14ac:dyDescent="0.2">
      <c r="A7" s="8" t="s">
        <v>3036</v>
      </c>
      <c r="D7" s="8" t="str">
        <f>HYPERLINK("https://docs.riskdatalibrary.org/en/latest/reference/codelists/#metric-dimension","metric_dimension")</f>
        <v>metric_dimension</v>
      </c>
      <c r="E7" s="8" t="str">
        <f>HYPERLINK("https://docs.riskdatalibrary.org/en/latest/reference/codelists/#currency","currency")</f>
        <v>currency</v>
      </c>
    </row>
    <row r="8" spans="1:5" s="9" customFormat="1" ht="50.1" customHeight="1" x14ac:dyDescent="0.3">
      <c r="A8" s="9" t="s">
        <v>3037</v>
      </c>
    </row>
    <row r="9" spans="1:5" x14ac:dyDescent="0.3">
      <c r="B9" s="10" t="s">
        <v>3262</v>
      </c>
      <c r="C9" s="10" t="s">
        <v>3041</v>
      </c>
      <c r="D9" s="10" t="s">
        <v>99</v>
      </c>
      <c r="E9" s="10" t="s">
        <v>587</v>
      </c>
    </row>
    <row r="10" spans="1:5" x14ac:dyDescent="0.3">
      <c r="B10" s="10" t="s">
        <v>3262</v>
      </c>
      <c r="C10" s="10" t="s">
        <v>3276</v>
      </c>
      <c r="D10" s="10" t="s">
        <v>127</v>
      </c>
      <c r="E10" s="10" t="s">
        <v>587</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errorTitle="Value not in codelist" error="You must use a code from the codelist._x000a__x000a_If no code is appropriate, please create an issue in the RDLS GitHub repository." xr:uid="{00000000-0002-0000-1000-000001000000}">
          <x14:formula1>
            <xm:f>'# Enums'!$BG$2:$BG$6</xm:f>
          </x14:formula1>
          <xm:sqref>D9:D1008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000-000002000000}">
          <x14:formula1>
            <xm:f>'# Enums'!$BH$2:$BH$303</xm:f>
          </x14:formula1>
          <xm:sqref>E9:E1008</xm:sqref>
        </x14:dataValidation>
        <x14:dataValidation type="list" allowBlank="1" showInputMessage="1" showErrorMessage="1" xr:uid="{00000000-0002-0000-1000-000000000000}">
          <x14:formula1>
            <xm:f>datasets!$B$9:$B$998</xm:f>
          </x14:formula1>
          <xm:sqref>B9:B1008</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D166"/>
  </sheetPr>
  <dimension ref="A1:F8"/>
  <sheetViews>
    <sheetView workbookViewId="0">
      <pane xSplit="1" ySplit="1" topLeftCell="B2" activePane="bottomRight" state="frozen"/>
      <selection pane="topRight" activeCell="B1" sqref="B1"/>
      <selection pane="bottomLeft" activeCell="A2" sqref="A2"/>
      <selection pane="bottomRight" activeCell="C21" sqref="C21"/>
    </sheetView>
  </sheetViews>
  <sheetFormatPr defaultColWidth="8.88671875" defaultRowHeight="14.4" x14ac:dyDescent="0.3"/>
  <cols>
    <col min="1" max="1" width="11.6640625" style="3" customWidth="1"/>
    <col min="2" max="2" width="16.6640625" customWidth="1"/>
    <col min="3" max="3" width="44.6640625" customWidth="1"/>
    <col min="4" max="4" width="48.6640625" customWidth="1"/>
    <col min="5" max="5" width="53.6640625" customWidth="1"/>
    <col min="6" max="6" width="45.6640625" customWidth="1"/>
  </cols>
  <sheetData>
    <row r="1" spans="1:6" s="4" customFormat="1" x14ac:dyDescent="0.3">
      <c r="A1" s="4" t="s">
        <v>2887</v>
      </c>
      <c r="B1" s="4" t="s">
        <v>2888</v>
      </c>
      <c r="C1" s="4" t="s">
        <v>3223</v>
      </c>
      <c r="D1" s="4" t="s">
        <v>62</v>
      </c>
      <c r="E1" s="4" t="s">
        <v>3224</v>
      </c>
      <c r="F1" s="4" t="s">
        <v>3225</v>
      </c>
    </row>
    <row r="2" spans="1:6" s="5" customFormat="1" x14ac:dyDescent="0.3">
      <c r="A2" s="5" t="s">
        <v>2919</v>
      </c>
      <c r="B2" s="5" t="s">
        <v>2920</v>
      </c>
      <c r="C2" s="5" t="s">
        <v>3084</v>
      </c>
      <c r="D2" s="5" t="s">
        <v>2962</v>
      </c>
      <c r="E2" s="5" t="s">
        <v>2922</v>
      </c>
      <c r="F2" s="5" t="s">
        <v>3085</v>
      </c>
    </row>
    <row r="3" spans="1:6" s="6" customFormat="1" ht="30" customHeight="1" x14ac:dyDescent="0.3">
      <c r="A3" s="6" t="s">
        <v>2965</v>
      </c>
      <c r="B3" s="6" t="s">
        <v>2966</v>
      </c>
      <c r="C3" s="6" t="s">
        <v>3086</v>
      </c>
      <c r="D3" s="6" t="s">
        <v>3087</v>
      </c>
      <c r="E3" s="6" t="s">
        <v>3088</v>
      </c>
      <c r="F3" s="6" t="s">
        <v>3089</v>
      </c>
    </row>
    <row r="4" spans="1:6" s="7" customFormat="1" ht="10.199999999999999" x14ac:dyDescent="0.2">
      <c r="A4" s="7" t="s">
        <v>3015</v>
      </c>
      <c r="B4" s="7" t="s">
        <v>3016</v>
      </c>
      <c r="C4" s="7" t="s">
        <v>3016</v>
      </c>
    </row>
    <row r="5" spans="1:6" s="7" customFormat="1" ht="10.199999999999999" x14ac:dyDescent="0.2">
      <c r="A5" s="7" t="s">
        <v>3017</v>
      </c>
      <c r="B5" s="7" t="s">
        <v>3018</v>
      </c>
      <c r="C5" s="7" t="s">
        <v>3018</v>
      </c>
      <c r="D5" s="7" t="s">
        <v>3018</v>
      </c>
      <c r="E5" s="7" t="s">
        <v>3018</v>
      </c>
      <c r="F5" s="7" t="s">
        <v>3018</v>
      </c>
    </row>
    <row r="6" spans="1:6" s="6" customFormat="1" ht="30" customHeight="1" x14ac:dyDescent="0.3">
      <c r="A6" s="6" t="s">
        <v>3021</v>
      </c>
      <c r="F6" s="6" t="s">
        <v>3024</v>
      </c>
    </row>
    <row r="7" spans="1:6" s="8" customFormat="1" ht="10.199999999999999" x14ac:dyDescent="0.2">
      <c r="A7" s="8" t="s">
        <v>3036</v>
      </c>
      <c r="D7" s="8" t="str">
        <f>HYPERLINK("https://docs.riskdatalibrary.org/en/latest/reference/codelists/#location-gazetteers","location_gazetteers")</f>
        <v>location_gazetteers</v>
      </c>
    </row>
    <row r="8" spans="1:6" s="9" customFormat="1" ht="50.1" customHeight="1" x14ac:dyDescent="0.3">
      <c r="A8" s="9" t="s">
        <v>3037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1100-000001000000}">
          <x14:formula1>
            <xm:f>'# Enums'!$BI$2:$BI$8</xm:f>
          </x14:formula1>
          <xm:sqref>D9:D1008</xm:sqref>
        </x14:dataValidation>
        <x14:dataValidation type="list" allowBlank="1" showInputMessage="1" showErrorMessage="1" xr:uid="{00000000-0002-0000-1100-000000000000}">
          <x14:formula1>
            <xm:f>datasets!$B$9:$B$998</xm:f>
          </x14:formula1>
          <xm:sqref>B9:B1008</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EE476F"/>
  </sheetPr>
  <dimension ref="A1:T8"/>
  <sheetViews>
    <sheetView workbookViewId="0">
      <pane xSplit="1" ySplit="1" topLeftCell="B2" activePane="bottomRight" state="frozen"/>
      <selection pane="topRight" activeCell="B1" sqref="B1"/>
      <selection pane="bottomLeft" activeCell="A2" sqref="A2"/>
      <selection pane="bottomRight" activeCell="E25" sqref="E25"/>
    </sheetView>
  </sheetViews>
  <sheetFormatPr defaultColWidth="8.88671875" defaultRowHeight="14.4" x14ac:dyDescent="0.3"/>
  <cols>
    <col min="1" max="1" width="11.6640625" style="3" customWidth="1"/>
    <col min="2" max="3" width="16.6640625" customWidth="1"/>
    <col min="4" max="4" width="25.6640625" customWidth="1"/>
    <col min="5" max="5" width="28.6640625" customWidth="1"/>
    <col min="6" max="6" width="25.6640625" customWidth="1"/>
    <col min="7" max="7" width="22.6640625" customWidth="1"/>
    <col min="8" max="8" width="21.6640625" customWidth="1"/>
    <col min="9" max="9" width="28.6640625" customWidth="1"/>
    <col min="10" max="10" width="23.6640625" customWidth="1"/>
    <col min="11" max="11" width="25.6640625" customWidth="1"/>
    <col min="12" max="12" width="27.6640625" customWidth="1"/>
    <col min="13" max="13" width="25.6640625" customWidth="1"/>
    <col min="14" max="14" width="35.6640625" customWidth="1"/>
    <col min="15" max="15" width="18.6640625" customWidth="1"/>
    <col min="16" max="16" width="22.6640625" customWidth="1"/>
    <col min="17" max="17" width="34.6640625" customWidth="1"/>
    <col min="18" max="18" width="23.6640625" customWidth="1"/>
    <col min="19" max="19" width="25.6640625" customWidth="1"/>
    <col min="20" max="20" width="30.6640625" customWidth="1"/>
  </cols>
  <sheetData>
    <row r="1" spans="1:20" s="4" customFormat="1" x14ac:dyDescent="0.3">
      <c r="A1" s="4" t="s">
        <v>2887</v>
      </c>
      <c r="B1" s="4" t="s">
        <v>2888</v>
      </c>
      <c r="C1" s="4" t="s">
        <v>3226</v>
      </c>
      <c r="D1" s="4" t="s">
        <v>63</v>
      </c>
      <c r="E1" s="4" t="s">
        <v>64</v>
      </c>
      <c r="F1" s="4" t="s">
        <v>3227</v>
      </c>
      <c r="G1" s="4" t="s">
        <v>65</v>
      </c>
      <c r="H1" s="4" t="s">
        <v>3228</v>
      </c>
      <c r="I1" s="4" t="s">
        <v>66</v>
      </c>
      <c r="J1" s="4" t="s">
        <v>67</v>
      </c>
      <c r="K1" s="4" t="s">
        <v>68</v>
      </c>
      <c r="L1" s="4" t="s">
        <v>69</v>
      </c>
      <c r="M1" s="4" t="s">
        <v>70</v>
      </c>
      <c r="N1" s="4" t="s">
        <v>71</v>
      </c>
      <c r="O1" s="4" t="s">
        <v>72</v>
      </c>
      <c r="P1" s="4" t="s">
        <v>73</v>
      </c>
      <c r="Q1" s="4" t="s">
        <v>74</v>
      </c>
      <c r="R1" s="4" t="s">
        <v>3229</v>
      </c>
      <c r="S1" s="4" t="s">
        <v>3230</v>
      </c>
      <c r="T1" s="4" t="s">
        <v>3231</v>
      </c>
    </row>
    <row r="2" spans="1:20" s="5" customFormat="1" x14ac:dyDescent="0.3">
      <c r="A2" s="5" t="s">
        <v>2919</v>
      </c>
      <c r="B2" s="5" t="s">
        <v>2920</v>
      </c>
      <c r="C2" s="5" t="s">
        <v>3232</v>
      </c>
      <c r="D2" s="5" t="s">
        <v>3155</v>
      </c>
      <c r="E2" s="5" t="s">
        <v>3233</v>
      </c>
      <c r="F2" s="5" t="s">
        <v>3234</v>
      </c>
      <c r="G2" s="5" t="s">
        <v>3235</v>
      </c>
      <c r="H2" s="5" t="s">
        <v>3216</v>
      </c>
      <c r="I2" s="5" t="s">
        <v>3217</v>
      </c>
      <c r="J2" s="5" t="s">
        <v>3218</v>
      </c>
      <c r="K2" s="5" t="s">
        <v>2946</v>
      </c>
      <c r="L2" s="5" t="s">
        <v>2947</v>
      </c>
      <c r="M2" s="5" t="s">
        <v>2948</v>
      </c>
      <c r="N2" s="5" t="s">
        <v>2949</v>
      </c>
      <c r="O2" s="5" t="s">
        <v>3236</v>
      </c>
      <c r="P2" s="5" t="s">
        <v>3237</v>
      </c>
      <c r="Q2" s="5" t="s">
        <v>3238</v>
      </c>
      <c r="R2" s="5" t="s">
        <v>3239</v>
      </c>
      <c r="S2" s="5" t="s">
        <v>3240</v>
      </c>
      <c r="T2" s="5" t="s">
        <v>3241</v>
      </c>
    </row>
    <row r="3" spans="1:20" s="6" customFormat="1" ht="30" customHeight="1" x14ac:dyDescent="0.3">
      <c r="A3" s="6" t="s">
        <v>2965</v>
      </c>
      <c r="B3" s="6" t="s">
        <v>2966</v>
      </c>
      <c r="C3" s="6" t="s">
        <v>3242</v>
      </c>
      <c r="D3" s="6" t="s">
        <v>3243</v>
      </c>
      <c r="E3" s="6" t="s">
        <v>3244</v>
      </c>
      <c r="F3" s="6" t="s">
        <v>3245</v>
      </c>
      <c r="G3" s="6" t="s">
        <v>3246</v>
      </c>
      <c r="H3" s="6" t="s">
        <v>3219</v>
      </c>
      <c r="I3" s="6" t="s">
        <v>3220</v>
      </c>
      <c r="J3" s="6" t="s">
        <v>3221</v>
      </c>
      <c r="K3" s="6" t="s">
        <v>2993</v>
      </c>
      <c r="L3" s="6" t="s">
        <v>2994</v>
      </c>
      <c r="M3" s="6" t="s">
        <v>2995</v>
      </c>
      <c r="N3" s="6" t="s">
        <v>2996</v>
      </c>
      <c r="O3" s="6" t="s">
        <v>3247</v>
      </c>
      <c r="P3" s="6" t="s">
        <v>3248</v>
      </c>
      <c r="Q3" s="6" t="s">
        <v>3249</v>
      </c>
      <c r="R3" s="6" t="s">
        <v>3250</v>
      </c>
      <c r="S3" s="6" t="s">
        <v>3251</v>
      </c>
      <c r="T3" s="6" t="s">
        <v>3252</v>
      </c>
    </row>
    <row r="4" spans="1:20" s="7" customFormat="1" ht="10.199999999999999" x14ac:dyDescent="0.2">
      <c r="A4" s="7" t="s">
        <v>3015</v>
      </c>
      <c r="B4" s="7" t="s">
        <v>3016</v>
      </c>
      <c r="C4" s="7" t="s">
        <v>3016</v>
      </c>
      <c r="D4" s="7" t="s">
        <v>3016</v>
      </c>
      <c r="H4" s="7" t="s">
        <v>3016</v>
      </c>
      <c r="I4" s="7" t="s">
        <v>3016</v>
      </c>
      <c r="J4" s="7" t="s">
        <v>3016</v>
      </c>
    </row>
    <row r="5" spans="1:20" s="7" customFormat="1" ht="10.199999999999999" x14ac:dyDescent="0.2">
      <c r="A5" s="7" t="s">
        <v>3017</v>
      </c>
      <c r="B5" s="7" t="s">
        <v>3018</v>
      </c>
      <c r="C5" s="7" t="s">
        <v>3018</v>
      </c>
      <c r="D5" s="7" t="s">
        <v>3018</v>
      </c>
      <c r="E5" s="7" t="s">
        <v>3018</v>
      </c>
      <c r="F5" s="7" t="s">
        <v>3018</v>
      </c>
      <c r="G5" s="7" t="s">
        <v>3018</v>
      </c>
      <c r="H5" s="7" t="s">
        <v>3018</v>
      </c>
      <c r="I5" s="7" t="s">
        <v>3018</v>
      </c>
      <c r="J5" s="7" t="s">
        <v>3018</v>
      </c>
      <c r="K5" s="7" t="s">
        <v>3018</v>
      </c>
      <c r="L5" s="7" t="s">
        <v>3018</v>
      </c>
      <c r="M5" s="7" t="s">
        <v>3018</v>
      </c>
      <c r="N5" s="7" t="s">
        <v>3018</v>
      </c>
      <c r="O5" s="7" t="s">
        <v>3018</v>
      </c>
      <c r="P5" s="7" t="s">
        <v>3018</v>
      </c>
      <c r="Q5" s="7" t="s">
        <v>3018</v>
      </c>
      <c r="R5" s="7" t="s">
        <v>3018</v>
      </c>
      <c r="S5" s="7" t="s">
        <v>3018</v>
      </c>
      <c r="T5" s="7" t="s">
        <v>3018</v>
      </c>
    </row>
    <row r="6" spans="1:20" s="6" customFormat="1" ht="30" customHeight="1" x14ac:dyDescent="0.3">
      <c r="A6" s="6" t="s">
        <v>3021</v>
      </c>
      <c r="D6" s="6" t="s">
        <v>3029</v>
      </c>
      <c r="E6" s="6" t="s">
        <v>3030</v>
      </c>
      <c r="G6" s="6" t="s">
        <v>3028</v>
      </c>
      <c r="I6" s="6" t="s">
        <v>3214</v>
      </c>
      <c r="J6" s="6" t="s">
        <v>3222</v>
      </c>
      <c r="K6" s="6" t="s">
        <v>3032</v>
      </c>
      <c r="N6" s="6" t="s">
        <v>3033</v>
      </c>
      <c r="O6" s="6" t="s">
        <v>3253</v>
      </c>
      <c r="P6" s="6" t="s">
        <v>3034</v>
      </c>
      <c r="Q6" s="6" t="s">
        <v>3031</v>
      </c>
    </row>
    <row r="7" spans="1:20" s="8" customFormat="1" ht="10.199999999999999" x14ac:dyDescent="0.2">
      <c r="A7" s="8" t="s">
        <v>3036</v>
      </c>
      <c r="D7" s="8" t="str">
        <f>HYPERLINK("https://docs.riskdatalibrary.org/en/latest/reference/codelists/#hazard-type","hazard_type")</f>
        <v>hazard_type</v>
      </c>
      <c r="E7" s="8" t="str">
        <f>HYPERLINK("https://docs.riskdatalibrary.org/en/latest/reference/codelists/#process-type","process_type")</f>
        <v>process_type</v>
      </c>
      <c r="G7" s="8" t="str">
        <f>HYPERLINK("https://docs.riskdatalibrary.org/en/latest/reference/codelists/#exposure-category","exposure_category")</f>
        <v>exposure_category</v>
      </c>
      <c r="I7" s="8" t="str">
        <f>HYPERLINK("https://docs.riskdatalibrary.org/en/latest/reference/codelists/#metric-dimension","metric_dimension")</f>
        <v>metric_dimension</v>
      </c>
      <c r="J7" s="8" t="str">
        <f>HYPERLINK("https://docs.riskdatalibrary.org/en/latest/reference/codelists/#currency","currency")</f>
        <v>currency</v>
      </c>
      <c r="K7" s="8" t="str">
        <f>HYPERLINK("https://docs.riskdatalibrary.org/en/latest/reference/codelists/#impact-type","impact_type")</f>
        <v>impact_type</v>
      </c>
      <c r="L7" s="8" t="str">
        <f>HYPERLINK("https://docs.riskdatalibrary.org/en/latest/reference/codelists/#impact-metric","impact_metric")</f>
        <v>impact_metric</v>
      </c>
      <c r="M7" s="8" t="str">
        <f>HYPERLINK("https://docs.riskdatalibrary.org/en/latest/reference/codelists/#impact-unit","impact_unit")</f>
        <v>impact_unit</v>
      </c>
      <c r="N7" s="8" t="str">
        <f>HYPERLINK("https://docs.riskdatalibrary.org/en/latest/reference/codelists/#data-calculation-type","data_calculation_type")</f>
        <v>data_calculation_type</v>
      </c>
      <c r="O7" s="8" t="str">
        <f>HYPERLINK("https://docs.riskdatalibrary.org/en/latest/reference/codelists/#loss-type","loss_type")</f>
        <v>loss_type</v>
      </c>
      <c r="P7" s="8" t="str">
        <f>HYPERLINK("https://docs.riskdatalibrary.org/en/latest/reference/codelists/#function-approach","function_approach")</f>
        <v>function_approach</v>
      </c>
      <c r="Q7" s="8" t="str">
        <f>HYPERLINK("https://docs.riskdatalibrary.org/en/latest/reference/codelists/#analysis-type","analysis_type")</f>
        <v>analysis_type</v>
      </c>
    </row>
    <row r="8" spans="1:20" s="9" customFormat="1" ht="50.1" customHeight="1" x14ac:dyDescent="0.3">
      <c r="A8" s="9" t="s">
        <v>3037</v>
      </c>
    </row>
  </sheetData>
  <pageMargins left="0.7" right="0.7" top="0.75" bottom="0.75" header="0.3" footer="0.3"/>
  <extLst>
    <ext xmlns:x14="http://schemas.microsoft.com/office/spreadsheetml/2009/9/main" uri="{CCE6A557-97BC-4b89-ADB6-D9C93CAAB3DF}">
      <x14:dataValidations xmlns:xm="http://schemas.microsoft.com/office/excel/2006/main" count="14">
        <x14:dataValidation type="list" allowBlank="1" showInputMessage="1" showErrorMessage="1" errorTitle="Value not in codelist" error="You must use a code from the codelist._x000a__x000a_If no code is appropriate, please create an issue in the RDLS GitHub repository." xr:uid="{00000000-0002-0000-1200-000001000000}">
          <x14:formula1>
            <xm:f>'# Enums'!$BJ$2:$BJ$12</xm:f>
          </x14:formula1>
          <xm:sqref>D9:D1008 E9:E10</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2000000}">
          <x14:formula1>
            <xm:f>'# Enums'!$BK$2:$BK$31</xm:f>
          </x14:formula1>
          <xm:sqref>E11:E1008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3000000}">
          <x14:formula1>
            <xm:f>'# Enums'!$BL$2:$BL$6</xm:f>
          </x14:formula1>
          <xm:sqref>G9:G1008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4000000}">
          <x14:formula1>
            <xm:f>'# Enums'!$BM$2:$BM$6</xm:f>
          </x14:formula1>
          <xm:sqref>I11:I1008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5000000}">
          <x14:formula1>
            <xm:f>'# Enums'!$BN$2:$BN$303</xm:f>
          </x14:formula1>
          <xm:sqref>J9:J1008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6000000}">
          <x14:formula1>
            <xm:f>'# Enums'!$BO$2:$BO$4</xm:f>
          </x14:formula1>
          <xm:sqref>K9:K1008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1200-000007000000}">
          <x14:formula1>
            <xm:f>'# Enums'!$BP$2:$BP$21</xm:f>
          </x14:formula1>
          <xm:sqref>L9:L1008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1200-000008000000}">
          <x14:formula1>
            <xm:f>'# Enums'!$BQ$2:$BQ$11</xm:f>
          </x14:formula1>
          <xm:sqref>M9:M1008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9000000}">
          <x14:formula1>
            <xm:f>'# Enums'!$BR$2:$BR$4</xm:f>
          </x14:formula1>
          <xm:sqref>N9:N1008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A000000}">
          <x14:formula1>
            <xm:f>'# Enums'!$BS$2:$BS$7</xm:f>
          </x14:formula1>
          <xm:sqref>O9:O1008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B000000}">
          <x14:formula1>
            <xm:f>'# Enums'!$BT$2:$BT$5</xm:f>
          </x14:formula1>
          <xm:sqref>P9:P1008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C000000}">
          <x14:formula1>
            <xm:f>'# Enums'!$BU$2:$BU$4</xm:f>
          </x14:formula1>
          <xm:sqref>Q9:Q1008</xm:sqref>
        </x14:dataValidation>
        <x14:dataValidation type="list" allowBlank="1" showInputMessage="1" showErrorMessage="1" errorTitle="Value not in codelist" error="You must use a code from the codelist._x000a__x000a_If no code is appropriate, please create an issue in the RDLS GitHub repository." xr:uid="{7C33BC34-AAFB-4CE7-A80F-67F710C2B4BD}">
          <x14:formula1>
            <xm:f>'# Enums'!$BG$2:$BG$6</xm:f>
          </x14:formula1>
          <xm:sqref>I9:I10</xm:sqref>
        </x14:dataValidation>
        <x14:dataValidation type="list" allowBlank="1" showInputMessage="1" showErrorMessage="1" xr:uid="{00000000-0002-0000-1200-000000000000}">
          <x14:formula1>
            <xm:f>datasets!$B$9:$B$998</xm:f>
          </x14:formula1>
          <xm:sqref>B13:B1008 S9:S10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U2037"/>
  <sheetViews>
    <sheetView topLeftCell="Q1" workbookViewId="0">
      <selection activeCell="AM6" sqref="AM6"/>
    </sheetView>
  </sheetViews>
  <sheetFormatPr defaultColWidth="8.88671875" defaultRowHeight="14.4" x14ac:dyDescent="0.3"/>
  <sheetData>
    <row r="1" spans="1:73" x14ac:dyDescent="0.3">
      <c r="A1" t="s">
        <v>2</v>
      </c>
      <c r="B1" t="s">
        <v>3</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43</v>
      </c>
      <c r="AQ1" t="s">
        <v>44</v>
      </c>
      <c r="AR1" t="s">
        <v>45</v>
      </c>
      <c r="AS1" t="s">
        <v>46</v>
      </c>
      <c r="AT1" t="s">
        <v>47</v>
      </c>
      <c r="AU1" t="s">
        <v>48</v>
      </c>
      <c r="AV1" t="s">
        <v>49</v>
      </c>
      <c r="AW1" t="s">
        <v>50</v>
      </c>
      <c r="AX1" t="s">
        <v>51</v>
      </c>
      <c r="AY1" t="s">
        <v>52</v>
      </c>
      <c r="AZ1" t="s">
        <v>53</v>
      </c>
      <c r="BA1" t="s">
        <v>54</v>
      </c>
      <c r="BB1" t="s">
        <v>55</v>
      </c>
      <c r="BC1" t="s">
        <v>56</v>
      </c>
      <c r="BD1" t="s">
        <v>57</v>
      </c>
      <c r="BE1" t="s">
        <v>58</v>
      </c>
      <c r="BF1" t="s">
        <v>59</v>
      </c>
      <c r="BG1" t="s">
        <v>60</v>
      </c>
      <c r="BH1" t="s">
        <v>61</v>
      </c>
      <c r="BI1" t="s">
        <v>62</v>
      </c>
      <c r="BJ1" t="s">
        <v>63</v>
      </c>
      <c r="BK1" t="s">
        <v>64</v>
      </c>
      <c r="BL1" t="s">
        <v>65</v>
      </c>
      <c r="BM1" t="s">
        <v>66</v>
      </c>
      <c r="BN1" t="s">
        <v>67</v>
      </c>
      <c r="BO1" t="s">
        <v>68</v>
      </c>
      <c r="BP1" t="s">
        <v>69</v>
      </c>
      <c r="BQ1" t="s">
        <v>70</v>
      </c>
      <c r="BR1" t="s">
        <v>71</v>
      </c>
      <c r="BS1" t="s">
        <v>72</v>
      </c>
      <c r="BT1" t="s">
        <v>73</v>
      </c>
      <c r="BU1" t="s">
        <v>74</v>
      </c>
    </row>
    <row r="2" spans="1:73" x14ac:dyDescent="0.3">
      <c r="A2" t="s">
        <v>75</v>
      </c>
      <c r="B2" t="s">
        <v>76</v>
      </c>
      <c r="C2" t="s">
        <v>77</v>
      </c>
      <c r="D2" t="s">
        <v>78</v>
      </c>
      <c r="E2" t="s">
        <v>79</v>
      </c>
      <c r="F2" t="s">
        <v>80</v>
      </c>
      <c r="G2" t="s">
        <v>80</v>
      </c>
      <c r="H2" t="s">
        <v>80</v>
      </c>
      <c r="I2" t="s">
        <v>80</v>
      </c>
      <c r="J2" t="s">
        <v>81</v>
      </c>
      <c r="K2" t="s">
        <v>82</v>
      </c>
      <c r="L2" t="s">
        <v>79</v>
      </c>
      <c r="M2" t="s">
        <v>83</v>
      </c>
      <c r="N2" t="s">
        <v>84</v>
      </c>
      <c r="O2" t="s">
        <v>85</v>
      </c>
      <c r="P2" t="s">
        <v>86</v>
      </c>
      <c r="Q2" t="s">
        <v>76</v>
      </c>
      <c r="R2" t="s">
        <v>77</v>
      </c>
      <c r="S2" t="s">
        <v>87</v>
      </c>
      <c r="T2" t="s">
        <v>88</v>
      </c>
      <c r="U2" t="s">
        <v>87</v>
      </c>
      <c r="V2" t="s">
        <v>88</v>
      </c>
      <c r="W2" t="s">
        <v>89</v>
      </c>
      <c r="X2" t="s">
        <v>87</v>
      </c>
      <c r="Y2" t="s">
        <v>88</v>
      </c>
      <c r="Z2" t="s">
        <v>89</v>
      </c>
      <c r="AA2" t="s">
        <v>90</v>
      </c>
      <c r="AB2" t="s">
        <v>87</v>
      </c>
      <c r="AC2" t="s">
        <v>88</v>
      </c>
      <c r="AD2" t="s">
        <v>91</v>
      </c>
      <c r="AE2" t="s">
        <v>92</v>
      </c>
      <c r="AF2" t="s">
        <v>93</v>
      </c>
      <c r="AG2" t="s">
        <v>75</v>
      </c>
      <c r="AH2" t="s">
        <v>94</v>
      </c>
      <c r="AI2" t="s">
        <v>95</v>
      </c>
      <c r="AJ2" t="s">
        <v>96</v>
      </c>
      <c r="AK2" t="s">
        <v>81</v>
      </c>
      <c r="AL2" t="s">
        <v>97</v>
      </c>
      <c r="AM2" t="s">
        <v>98</v>
      </c>
      <c r="AN2" t="s">
        <v>86</v>
      </c>
      <c r="AO2" t="s">
        <v>76</v>
      </c>
      <c r="AP2" t="s">
        <v>77</v>
      </c>
      <c r="AQ2" t="s">
        <v>80</v>
      </c>
      <c r="AR2" t="s">
        <v>80</v>
      </c>
      <c r="AS2" t="s">
        <v>82</v>
      </c>
      <c r="AT2" t="s">
        <v>80</v>
      </c>
      <c r="AU2" t="s">
        <v>80</v>
      </c>
      <c r="AV2" t="s">
        <v>94</v>
      </c>
      <c r="AW2" t="s">
        <v>86</v>
      </c>
      <c r="AX2" t="s">
        <v>80</v>
      </c>
      <c r="AY2" t="s">
        <v>80</v>
      </c>
      <c r="AZ2" t="s">
        <v>82</v>
      </c>
      <c r="BA2" t="s">
        <v>80</v>
      </c>
      <c r="BB2" t="s">
        <v>80</v>
      </c>
      <c r="BC2" t="s">
        <v>91</v>
      </c>
      <c r="BD2" t="s">
        <v>82</v>
      </c>
      <c r="BE2" t="s">
        <v>99</v>
      </c>
      <c r="BF2" t="s">
        <v>100</v>
      </c>
      <c r="BG2" t="s">
        <v>99</v>
      </c>
      <c r="BH2" t="s">
        <v>101</v>
      </c>
      <c r="BI2" t="s">
        <v>94</v>
      </c>
      <c r="BJ2" t="s">
        <v>80</v>
      </c>
      <c r="BK2" t="s">
        <v>80</v>
      </c>
      <c r="BL2" t="s">
        <v>79</v>
      </c>
      <c r="BM2" t="s">
        <v>99</v>
      </c>
      <c r="BN2" t="s">
        <v>101</v>
      </c>
      <c r="BO2" t="s">
        <v>83</v>
      </c>
      <c r="BP2" t="s">
        <v>84</v>
      </c>
      <c r="BQ2" t="s">
        <v>85</v>
      </c>
      <c r="BR2" t="s">
        <v>86</v>
      </c>
      <c r="BS2" t="s">
        <v>102</v>
      </c>
      <c r="BT2" t="s">
        <v>87</v>
      </c>
      <c r="BU2" t="s">
        <v>81</v>
      </c>
    </row>
    <row r="3" spans="1:73" x14ac:dyDescent="0.3">
      <c r="A3" t="s">
        <v>103</v>
      </c>
      <c r="B3" t="s">
        <v>104</v>
      </c>
      <c r="C3" t="s">
        <v>105</v>
      </c>
      <c r="D3" t="s">
        <v>106</v>
      </c>
      <c r="E3" t="s">
        <v>107</v>
      </c>
      <c r="F3" t="s">
        <v>108</v>
      </c>
      <c r="G3" t="s">
        <v>108</v>
      </c>
      <c r="H3" t="s">
        <v>109</v>
      </c>
      <c r="I3" t="s">
        <v>109</v>
      </c>
      <c r="J3" t="s">
        <v>110</v>
      </c>
      <c r="K3" t="s">
        <v>111</v>
      </c>
      <c r="L3" t="s">
        <v>107</v>
      </c>
      <c r="M3" t="s">
        <v>112</v>
      </c>
      <c r="N3" t="s">
        <v>113</v>
      </c>
      <c r="O3" t="s">
        <v>114</v>
      </c>
      <c r="P3" t="s">
        <v>115</v>
      </c>
      <c r="Q3" t="s">
        <v>104</v>
      </c>
      <c r="R3" t="s">
        <v>105</v>
      </c>
      <c r="S3" t="s">
        <v>110</v>
      </c>
      <c r="T3" t="s">
        <v>116</v>
      </c>
      <c r="U3" t="s">
        <v>110</v>
      </c>
      <c r="V3" t="s">
        <v>116</v>
      </c>
      <c r="W3" t="s">
        <v>117</v>
      </c>
      <c r="X3" t="s">
        <v>110</v>
      </c>
      <c r="Y3" t="s">
        <v>116</v>
      </c>
      <c r="Z3" t="s">
        <v>117</v>
      </c>
      <c r="AA3" t="s">
        <v>118</v>
      </c>
      <c r="AB3" t="s">
        <v>110</v>
      </c>
      <c r="AC3" t="s">
        <v>116</v>
      </c>
      <c r="AD3" t="s">
        <v>119</v>
      </c>
      <c r="AE3" t="s">
        <v>120</v>
      </c>
      <c r="AF3" t="s">
        <v>121</v>
      </c>
      <c r="AG3" t="s">
        <v>103</v>
      </c>
      <c r="AH3" t="s">
        <v>122</v>
      </c>
      <c r="AI3" t="s">
        <v>123</v>
      </c>
      <c r="AJ3" t="s">
        <v>124</v>
      </c>
      <c r="AK3" t="s">
        <v>110</v>
      </c>
      <c r="AL3" t="s">
        <v>125</v>
      </c>
      <c r="AM3" t="s">
        <v>126</v>
      </c>
      <c r="AN3" t="s">
        <v>115</v>
      </c>
      <c r="AO3" t="s">
        <v>104</v>
      </c>
      <c r="AP3" t="s">
        <v>105</v>
      </c>
      <c r="AQ3" t="s">
        <v>108</v>
      </c>
      <c r="AR3" t="s">
        <v>109</v>
      </c>
      <c r="AS3" t="s">
        <v>111</v>
      </c>
      <c r="AT3" t="s">
        <v>108</v>
      </c>
      <c r="AU3" t="s">
        <v>109</v>
      </c>
      <c r="AV3" t="s">
        <v>122</v>
      </c>
      <c r="AW3" t="s">
        <v>115</v>
      </c>
      <c r="AX3" t="s">
        <v>108</v>
      </c>
      <c r="AY3" t="s">
        <v>109</v>
      </c>
      <c r="AZ3" t="s">
        <v>111</v>
      </c>
      <c r="BA3" t="s">
        <v>108</v>
      </c>
      <c r="BB3" t="s">
        <v>109</v>
      </c>
      <c r="BC3" t="s">
        <v>119</v>
      </c>
      <c r="BD3" t="s">
        <v>111</v>
      </c>
      <c r="BE3" t="s">
        <v>127</v>
      </c>
      <c r="BF3" t="s">
        <v>128</v>
      </c>
      <c r="BG3" t="s">
        <v>127</v>
      </c>
      <c r="BH3" t="s">
        <v>129</v>
      </c>
      <c r="BI3" t="s">
        <v>122</v>
      </c>
      <c r="BJ3" t="s">
        <v>108</v>
      </c>
      <c r="BK3" t="s">
        <v>109</v>
      </c>
      <c r="BL3" t="s">
        <v>107</v>
      </c>
      <c r="BM3" t="s">
        <v>127</v>
      </c>
      <c r="BN3" t="s">
        <v>129</v>
      </c>
      <c r="BO3" t="s">
        <v>112</v>
      </c>
      <c r="BP3" t="s">
        <v>113</v>
      </c>
      <c r="BQ3" t="s">
        <v>114</v>
      </c>
      <c r="BR3" t="s">
        <v>115</v>
      </c>
      <c r="BS3" t="s">
        <v>130</v>
      </c>
      <c r="BT3" t="s">
        <v>110</v>
      </c>
      <c r="BU3" t="s">
        <v>110</v>
      </c>
    </row>
    <row r="4" spans="1:73" x14ac:dyDescent="0.3">
      <c r="A4" t="s">
        <v>131</v>
      </c>
      <c r="B4" t="s">
        <v>132</v>
      </c>
      <c r="C4" t="s">
        <v>133</v>
      </c>
      <c r="D4" t="s">
        <v>134</v>
      </c>
      <c r="E4" t="s">
        <v>135</v>
      </c>
      <c r="F4" t="s">
        <v>136</v>
      </c>
      <c r="G4" t="s">
        <v>136</v>
      </c>
      <c r="H4" t="s">
        <v>137</v>
      </c>
      <c r="I4" t="s">
        <v>137</v>
      </c>
      <c r="J4" t="s">
        <v>138</v>
      </c>
      <c r="K4" t="s">
        <v>139</v>
      </c>
      <c r="L4" t="s">
        <v>135</v>
      </c>
      <c r="M4" t="s">
        <v>140</v>
      </c>
      <c r="N4" t="s">
        <v>141</v>
      </c>
      <c r="O4" t="s">
        <v>142</v>
      </c>
      <c r="P4" t="s">
        <v>143</v>
      </c>
      <c r="Q4" t="s">
        <v>132</v>
      </c>
      <c r="R4" t="s">
        <v>133</v>
      </c>
      <c r="S4" t="s">
        <v>144</v>
      </c>
      <c r="T4" t="s">
        <v>145</v>
      </c>
      <c r="U4" t="s">
        <v>144</v>
      </c>
      <c r="V4" t="s">
        <v>145</v>
      </c>
      <c r="W4" t="s">
        <v>146</v>
      </c>
      <c r="X4" t="s">
        <v>144</v>
      </c>
      <c r="Y4" t="s">
        <v>145</v>
      </c>
      <c r="Z4" t="s">
        <v>146</v>
      </c>
      <c r="AA4" t="s">
        <v>147</v>
      </c>
      <c r="AB4" t="s">
        <v>144</v>
      </c>
      <c r="AC4" t="s">
        <v>145</v>
      </c>
      <c r="AD4" t="s">
        <v>148</v>
      </c>
      <c r="AE4" t="s">
        <v>149</v>
      </c>
      <c r="AG4" t="s">
        <v>131</v>
      </c>
      <c r="AH4" t="s">
        <v>150</v>
      </c>
      <c r="AI4" t="s">
        <v>151</v>
      </c>
      <c r="AJ4" t="s">
        <v>152</v>
      </c>
      <c r="AK4" t="s">
        <v>138</v>
      </c>
      <c r="AL4" t="s">
        <v>126</v>
      </c>
      <c r="AN4" t="s">
        <v>143</v>
      </c>
      <c r="AO4" t="s">
        <v>132</v>
      </c>
      <c r="AP4" t="s">
        <v>133</v>
      </c>
      <c r="AQ4" t="s">
        <v>136</v>
      </c>
      <c r="AR4" t="s">
        <v>137</v>
      </c>
      <c r="AS4" t="s">
        <v>139</v>
      </c>
      <c r="AT4" t="s">
        <v>136</v>
      </c>
      <c r="AU4" t="s">
        <v>137</v>
      </c>
      <c r="AV4" t="s">
        <v>150</v>
      </c>
      <c r="AW4" t="s">
        <v>143</v>
      </c>
      <c r="AX4" t="s">
        <v>136</v>
      </c>
      <c r="AY4" t="s">
        <v>137</v>
      </c>
      <c r="AZ4" t="s">
        <v>139</v>
      </c>
      <c r="BA4" t="s">
        <v>136</v>
      </c>
      <c r="BB4" t="s">
        <v>137</v>
      </c>
      <c r="BC4" t="s">
        <v>148</v>
      </c>
      <c r="BD4" t="s">
        <v>139</v>
      </c>
      <c r="BE4" t="s">
        <v>153</v>
      </c>
      <c r="BF4" t="s">
        <v>154</v>
      </c>
      <c r="BG4" t="s">
        <v>153</v>
      </c>
      <c r="BH4" t="s">
        <v>155</v>
      </c>
      <c r="BI4" t="s">
        <v>150</v>
      </c>
      <c r="BJ4" t="s">
        <v>136</v>
      </c>
      <c r="BK4" t="s">
        <v>137</v>
      </c>
      <c r="BL4" t="s">
        <v>135</v>
      </c>
      <c r="BM4" t="s">
        <v>153</v>
      </c>
      <c r="BN4" t="s">
        <v>155</v>
      </c>
      <c r="BO4" t="s">
        <v>140</v>
      </c>
      <c r="BP4" t="s">
        <v>141</v>
      </c>
      <c r="BQ4" t="s">
        <v>142</v>
      </c>
      <c r="BR4" t="s">
        <v>143</v>
      </c>
      <c r="BS4" t="s">
        <v>156</v>
      </c>
      <c r="BT4" t="s">
        <v>144</v>
      </c>
      <c r="BU4" t="s">
        <v>138</v>
      </c>
    </row>
    <row r="5" spans="1:73" x14ac:dyDescent="0.3">
      <c r="A5" t="s">
        <v>157</v>
      </c>
      <c r="B5" t="s">
        <v>158</v>
      </c>
      <c r="C5" t="s">
        <v>159</v>
      </c>
      <c r="D5" t="s">
        <v>160</v>
      </c>
      <c r="E5" t="s">
        <v>161</v>
      </c>
      <c r="F5" t="s">
        <v>162</v>
      </c>
      <c r="G5" t="s">
        <v>162</v>
      </c>
      <c r="H5" t="s">
        <v>163</v>
      </c>
      <c r="I5" t="s">
        <v>163</v>
      </c>
      <c r="K5" t="s">
        <v>164</v>
      </c>
      <c r="L5" t="s">
        <v>161</v>
      </c>
      <c r="N5" t="s">
        <v>165</v>
      </c>
      <c r="O5" t="s">
        <v>166</v>
      </c>
      <c r="Q5" t="s">
        <v>158</v>
      </c>
      <c r="R5" t="s">
        <v>159</v>
      </c>
      <c r="S5" t="s">
        <v>167</v>
      </c>
      <c r="U5" t="s">
        <v>167</v>
      </c>
      <c r="W5" t="s">
        <v>168</v>
      </c>
      <c r="X5" t="s">
        <v>167</v>
      </c>
      <c r="Z5" t="s">
        <v>168</v>
      </c>
      <c r="AA5" t="s">
        <v>169</v>
      </c>
      <c r="AB5" t="s">
        <v>167</v>
      </c>
      <c r="AD5" t="s">
        <v>170</v>
      </c>
      <c r="AE5" t="s">
        <v>171</v>
      </c>
      <c r="AG5" t="s">
        <v>157</v>
      </c>
      <c r="AH5" t="s">
        <v>172</v>
      </c>
      <c r="AI5" t="s">
        <v>173</v>
      </c>
      <c r="AJ5" t="s">
        <v>174</v>
      </c>
      <c r="AL5" t="s">
        <v>175</v>
      </c>
      <c r="AO5" t="s">
        <v>158</v>
      </c>
      <c r="AP5" t="s">
        <v>159</v>
      </c>
      <c r="AQ5" t="s">
        <v>162</v>
      </c>
      <c r="AR5" t="s">
        <v>163</v>
      </c>
      <c r="AS5" t="s">
        <v>164</v>
      </c>
      <c r="AT5" t="s">
        <v>162</v>
      </c>
      <c r="AU5" t="s">
        <v>163</v>
      </c>
      <c r="AV5" t="s">
        <v>172</v>
      </c>
      <c r="AX5" t="s">
        <v>162</v>
      </c>
      <c r="AY5" t="s">
        <v>163</v>
      </c>
      <c r="AZ5" t="s">
        <v>164</v>
      </c>
      <c r="BA5" t="s">
        <v>162</v>
      </c>
      <c r="BB5" t="s">
        <v>163</v>
      </c>
      <c r="BC5" t="s">
        <v>170</v>
      </c>
      <c r="BD5" t="s">
        <v>164</v>
      </c>
      <c r="BE5" t="s">
        <v>176</v>
      </c>
      <c r="BF5" t="s">
        <v>177</v>
      </c>
      <c r="BG5" t="s">
        <v>176</v>
      </c>
      <c r="BH5" t="s">
        <v>178</v>
      </c>
      <c r="BI5" t="s">
        <v>172</v>
      </c>
      <c r="BJ5" t="s">
        <v>162</v>
      </c>
      <c r="BK5" t="s">
        <v>163</v>
      </c>
      <c r="BL5" t="s">
        <v>161</v>
      </c>
      <c r="BM5" t="s">
        <v>176</v>
      </c>
      <c r="BN5" t="s">
        <v>178</v>
      </c>
      <c r="BP5" t="s">
        <v>165</v>
      </c>
      <c r="BQ5" t="s">
        <v>166</v>
      </c>
      <c r="BS5" t="s">
        <v>128</v>
      </c>
      <c r="BT5" t="s">
        <v>167</v>
      </c>
    </row>
    <row r="6" spans="1:73" x14ac:dyDescent="0.3">
      <c r="B6" t="s">
        <v>179</v>
      </c>
      <c r="D6" t="s">
        <v>180</v>
      </c>
      <c r="E6" t="s">
        <v>181</v>
      </c>
      <c r="F6" t="s">
        <v>182</v>
      </c>
      <c r="G6" t="s">
        <v>182</v>
      </c>
      <c r="H6" t="s">
        <v>183</v>
      </c>
      <c r="I6" t="s">
        <v>183</v>
      </c>
      <c r="K6" t="s">
        <v>184</v>
      </c>
      <c r="L6" t="s">
        <v>181</v>
      </c>
      <c r="N6" t="s">
        <v>185</v>
      </c>
      <c r="O6" t="s">
        <v>186</v>
      </c>
      <c r="Q6" t="s">
        <v>179</v>
      </c>
      <c r="W6" t="s">
        <v>187</v>
      </c>
      <c r="Z6" t="s">
        <v>187</v>
      </c>
      <c r="AA6" t="s">
        <v>188</v>
      </c>
      <c r="AD6" t="s">
        <v>189</v>
      </c>
      <c r="AE6" t="s">
        <v>190</v>
      </c>
      <c r="AH6" t="s">
        <v>191</v>
      </c>
      <c r="AI6" t="s">
        <v>192</v>
      </c>
      <c r="AJ6" t="s">
        <v>193</v>
      </c>
      <c r="AO6" t="s">
        <v>179</v>
      </c>
      <c r="AQ6" t="s">
        <v>182</v>
      </c>
      <c r="AR6" t="s">
        <v>183</v>
      </c>
      <c r="AS6" t="s">
        <v>184</v>
      </c>
      <c r="AT6" t="s">
        <v>182</v>
      </c>
      <c r="AU6" t="s">
        <v>183</v>
      </c>
      <c r="AV6" t="s">
        <v>191</v>
      </c>
      <c r="AX6" t="s">
        <v>182</v>
      </c>
      <c r="AY6" t="s">
        <v>183</v>
      </c>
      <c r="AZ6" t="s">
        <v>184</v>
      </c>
      <c r="BA6" t="s">
        <v>182</v>
      </c>
      <c r="BB6" t="s">
        <v>183</v>
      </c>
      <c r="BC6" t="s">
        <v>189</v>
      </c>
      <c r="BD6" t="s">
        <v>184</v>
      </c>
      <c r="BE6" t="s">
        <v>161</v>
      </c>
      <c r="BG6" t="s">
        <v>161</v>
      </c>
      <c r="BH6" t="s">
        <v>194</v>
      </c>
      <c r="BI6" t="s">
        <v>191</v>
      </c>
      <c r="BJ6" t="s">
        <v>182</v>
      </c>
      <c r="BK6" t="s">
        <v>183</v>
      </c>
      <c r="BL6" t="s">
        <v>181</v>
      </c>
      <c r="BM6" t="s">
        <v>161</v>
      </c>
      <c r="BN6" t="s">
        <v>194</v>
      </c>
      <c r="BP6" t="s">
        <v>185</v>
      </c>
      <c r="BQ6" t="s">
        <v>186</v>
      </c>
      <c r="BS6" t="s">
        <v>195</v>
      </c>
    </row>
    <row r="7" spans="1:73" x14ac:dyDescent="0.3">
      <c r="B7" t="s">
        <v>196</v>
      </c>
      <c r="D7" t="s">
        <v>197</v>
      </c>
      <c r="F7" t="s">
        <v>198</v>
      </c>
      <c r="G7" t="s">
        <v>198</v>
      </c>
      <c r="H7" t="s">
        <v>199</v>
      </c>
      <c r="I7" t="s">
        <v>199</v>
      </c>
      <c r="K7" t="s">
        <v>200</v>
      </c>
      <c r="N7" t="s">
        <v>201</v>
      </c>
      <c r="O7" t="s">
        <v>202</v>
      </c>
      <c r="Q7" t="s">
        <v>196</v>
      </c>
      <c r="W7" t="s">
        <v>203</v>
      </c>
      <c r="Z7" t="s">
        <v>203</v>
      </c>
      <c r="AA7" t="s">
        <v>204</v>
      </c>
      <c r="AE7" t="s">
        <v>205</v>
      </c>
      <c r="AH7" t="s">
        <v>206</v>
      </c>
      <c r="AI7" t="s">
        <v>207</v>
      </c>
      <c r="AJ7" t="s">
        <v>208</v>
      </c>
      <c r="AO7" t="s">
        <v>196</v>
      </c>
      <c r="AQ7" t="s">
        <v>198</v>
      </c>
      <c r="AR7" t="s">
        <v>199</v>
      </c>
      <c r="AS7" t="s">
        <v>200</v>
      </c>
      <c r="AT7" t="s">
        <v>198</v>
      </c>
      <c r="AU7" t="s">
        <v>199</v>
      </c>
      <c r="AV7" t="s">
        <v>206</v>
      </c>
      <c r="AX7" t="s">
        <v>198</v>
      </c>
      <c r="AY7" t="s">
        <v>199</v>
      </c>
      <c r="AZ7" t="s">
        <v>200</v>
      </c>
      <c r="BA7" t="s">
        <v>198</v>
      </c>
      <c r="BB7" t="s">
        <v>199</v>
      </c>
      <c r="BD7" t="s">
        <v>200</v>
      </c>
      <c r="BH7" t="s">
        <v>209</v>
      </c>
      <c r="BI7" t="s">
        <v>206</v>
      </c>
      <c r="BJ7" t="s">
        <v>198</v>
      </c>
      <c r="BK7" t="s">
        <v>199</v>
      </c>
      <c r="BN7" t="s">
        <v>209</v>
      </c>
      <c r="BP7" t="s">
        <v>201</v>
      </c>
      <c r="BQ7" t="s">
        <v>202</v>
      </c>
      <c r="BS7" t="s">
        <v>210</v>
      </c>
    </row>
    <row r="8" spans="1:73" x14ac:dyDescent="0.3">
      <c r="B8" t="s">
        <v>211</v>
      </c>
      <c r="D8" t="s">
        <v>212</v>
      </c>
      <c r="F8" t="s">
        <v>213</v>
      </c>
      <c r="G8" t="s">
        <v>213</v>
      </c>
      <c r="H8" t="s">
        <v>214</v>
      </c>
      <c r="I8" t="s">
        <v>214</v>
      </c>
      <c r="K8" t="s">
        <v>215</v>
      </c>
      <c r="N8" t="s">
        <v>216</v>
      </c>
      <c r="O8" t="s">
        <v>128</v>
      </c>
      <c r="Q8" t="s">
        <v>211</v>
      </c>
      <c r="W8" t="s">
        <v>217</v>
      </c>
      <c r="Z8" t="s">
        <v>217</v>
      </c>
      <c r="AE8" t="s">
        <v>218</v>
      </c>
      <c r="AH8" t="s">
        <v>219</v>
      </c>
      <c r="AI8" t="s">
        <v>220</v>
      </c>
      <c r="AJ8" t="s">
        <v>221</v>
      </c>
      <c r="AO8" t="s">
        <v>211</v>
      </c>
      <c r="AQ8" t="s">
        <v>213</v>
      </c>
      <c r="AR8" t="s">
        <v>214</v>
      </c>
      <c r="AS8" t="s">
        <v>215</v>
      </c>
      <c r="AT8" t="s">
        <v>213</v>
      </c>
      <c r="AU8" t="s">
        <v>214</v>
      </c>
      <c r="AV8" t="s">
        <v>219</v>
      </c>
      <c r="AX8" t="s">
        <v>213</v>
      </c>
      <c r="AY8" t="s">
        <v>214</v>
      </c>
      <c r="AZ8" t="s">
        <v>215</v>
      </c>
      <c r="BA8" t="s">
        <v>213</v>
      </c>
      <c r="BB8" t="s">
        <v>214</v>
      </c>
      <c r="BD8" t="s">
        <v>215</v>
      </c>
      <c r="BH8" t="s">
        <v>222</v>
      </c>
      <c r="BI8" t="s">
        <v>219</v>
      </c>
      <c r="BJ8" t="s">
        <v>213</v>
      </c>
      <c r="BK8" t="s">
        <v>214</v>
      </c>
      <c r="BN8" t="s">
        <v>222</v>
      </c>
      <c r="BP8" t="s">
        <v>216</v>
      </c>
      <c r="BQ8" t="s">
        <v>128</v>
      </c>
    </row>
    <row r="9" spans="1:73" x14ac:dyDescent="0.3">
      <c r="B9" t="s">
        <v>223</v>
      </c>
      <c r="D9" t="s">
        <v>224</v>
      </c>
      <c r="F9" t="s">
        <v>225</v>
      </c>
      <c r="G9" t="s">
        <v>225</v>
      </c>
      <c r="H9" t="s">
        <v>226</v>
      </c>
      <c r="I9" t="s">
        <v>226</v>
      </c>
      <c r="K9" t="s">
        <v>227</v>
      </c>
      <c r="N9" t="s">
        <v>228</v>
      </c>
      <c r="O9" t="s">
        <v>229</v>
      </c>
      <c r="Q9" t="s">
        <v>223</v>
      </c>
      <c r="W9" t="s">
        <v>230</v>
      </c>
      <c r="Z9" t="s">
        <v>230</v>
      </c>
      <c r="AE9" t="s">
        <v>231</v>
      </c>
      <c r="AI9" t="s">
        <v>232</v>
      </c>
      <c r="AJ9" t="s">
        <v>233</v>
      </c>
      <c r="AO9" t="s">
        <v>223</v>
      </c>
      <c r="AQ9" t="s">
        <v>225</v>
      </c>
      <c r="AR9" t="s">
        <v>226</v>
      </c>
      <c r="AS9" t="s">
        <v>227</v>
      </c>
      <c r="AT9" t="s">
        <v>225</v>
      </c>
      <c r="AU9" t="s">
        <v>226</v>
      </c>
      <c r="AX9" t="s">
        <v>225</v>
      </c>
      <c r="AY9" t="s">
        <v>226</v>
      </c>
      <c r="AZ9" t="s">
        <v>227</v>
      </c>
      <c r="BA9" t="s">
        <v>225</v>
      </c>
      <c r="BB9" t="s">
        <v>226</v>
      </c>
      <c r="BD9" t="s">
        <v>227</v>
      </c>
      <c r="BH9" t="s">
        <v>234</v>
      </c>
      <c r="BJ9" t="s">
        <v>225</v>
      </c>
      <c r="BK9" t="s">
        <v>226</v>
      </c>
      <c r="BN9" t="s">
        <v>234</v>
      </c>
      <c r="BP9" t="s">
        <v>228</v>
      </c>
      <c r="BQ9" t="s">
        <v>229</v>
      </c>
    </row>
    <row r="10" spans="1:73" x14ac:dyDescent="0.3">
      <c r="B10" t="s">
        <v>235</v>
      </c>
      <c r="D10" t="s">
        <v>236</v>
      </c>
      <c r="F10" t="s">
        <v>237</v>
      </c>
      <c r="G10" t="s">
        <v>237</v>
      </c>
      <c r="H10" t="s">
        <v>238</v>
      </c>
      <c r="I10" t="s">
        <v>238</v>
      </c>
      <c r="K10" t="s">
        <v>239</v>
      </c>
      <c r="N10" t="s">
        <v>240</v>
      </c>
      <c r="O10" t="s">
        <v>241</v>
      </c>
      <c r="Q10" t="s">
        <v>235</v>
      </c>
      <c r="W10" t="s">
        <v>242</v>
      </c>
      <c r="Z10" t="s">
        <v>242</v>
      </c>
      <c r="AE10" t="s">
        <v>243</v>
      </c>
      <c r="AI10" t="s">
        <v>244</v>
      </c>
      <c r="AJ10" t="s">
        <v>245</v>
      </c>
      <c r="AO10" t="s">
        <v>235</v>
      </c>
      <c r="AQ10" t="s">
        <v>237</v>
      </c>
      <c r="AR10" t="s">
        <v>238</v>
      </c>
      <c r="AS10" t="s">
        <v>239</v>
      </c>
      <c r="AT10" t="s">
        <v>237</v>
      </c>
      <c r="AU10" t="s">
        <v>238</v>
      </c>
      <c r="AX10" t="s">
        <v>237</v>
      </c>
      <c r="AY10" t="s">
        <v>238</v>
      </c>
      <c r="AZ10" t="s">
        <v>239</v>
      </c>
      <c r="BA10" t="s">
        <v>237</v>
      </c>
      <c r="BB10" t="s">
        <v>238</v>
      </c>
      <c r="BD10" t="s">
        <v>239</v>
      </c>
      <c r="BH10" t="s">
        <v>246</v>
      </c>
      <c r="BJ10" t="s">
        <v>237</v>
      </c>
      <c r="BK10" t="s">
        <v>238</v>
      </c>
      <c r="BN10" t="s">
        <v>246</v>
      </c>
      <c r="BP10" t="s">
        <v>240</v>
      </c>
      <c r="BQ10" t="s">
        <v>241</v>
      </c>
    </row>
    <row r="11" spans="1:73" x14ac:dyDescent="0.3">
      <c r="B11" t="s">
        <v>247</v>
      </c>
      <c r="F11" t="s">
        <v>248</v>
      </c>
      <c r="G11" t="s">
        <v>248</v>
      </c>
      <c r="H11" t="s">
        <v>249</v>
      </c>
      <c r="I11" t="s">
        <v>249</v>
      </c>
      <c r="K11" t="s">
        <v>250</v>
      </c>
      <c r="N11" t="s">
        <v>251</v>
      </c>
      <c r="O11" t="s">
        <v>252</v>
      </c>
      <c r="Q11" t="s">
        <v>247</v>
      </c>
      <c r="W11" t="s">
        <v>253</v>
      </c>
      <c r="Z11" t="s">
        <v>253</v>
      </c>
      <c r="AE11" t="s">
        <v>254</v>
      </c>
      <c r="AI11" t="s">
        <v>255</v>
      </c>
      <c r="AJ11" t="s">
        <v>256</v>
      </c>
      <c r="AO11" t="s">
        <v>247</v>
      </c>
      <c r="AQ11" t="s">
        <v>248</v>
      </c>
      <c r="AR11" t="s">
        <v>249</v>
      </c>
      <c r="AS11" t="s">
        <v>250</v>
      </c>
      <c r="AT11" t="s">
        <v>248</v>
      </c>
      <c r="AU11" t="s">
        <v>249</v>
      </c>
      <c r="AX11" t="s">
        <v>248</v>
      </c>
      <c r="AY11" t="s">
        <v>249</v>
      </c>
      <c r="AZ11" t="s">
        <v>250</v>
      </c>
      <c r="BA11" t="s">
        <v>248</v>
      </c>
      <c r="BB11" t="s">
        <v>249</v>
      </c>
      <c r="BD11" t="s">
        <v>250</v>
      </c>
      <c r="BH11" t="s">
        <v>257</v>
      </c>
      <c r="BJ11" t="s">
        <v>248</v>
      </c>
      <c r="BK11" t="s">
        <v>249</v>
      </c>
      <c r="BN11" t="s">
        <v>257</v>
      </c>
      <c r="BP11" t="s">
        <v>251</v>
      </c>
      <c r="BQ11" t="s">
        <v>252</v>
      </c>
    </row>
    <row r="12" spans="1:73" x14ac:dyDescent="0.3">
      <c r="B12" t="s">
        <v>258</v>
      </c>
      <c r="F12" t="s">
        <v>259</v>
      </c>
      <c r="G12" t="s">
        <v>259</v>
      </c>
      <c r="H12" t="s">
        <v>260</v>
      </c>
      <c r="I12" t="s">
        <v>260</v>
      </c>
      <c r="K12" t="s">
        <v>261</v>
      </c>
      <c r="N12" t="s">
        <v>185</v>
      </c>
      <c r="Q12" t="s">
        <v>258</v>
      </c>
      <c r="W12" t="s">
        <v>262</v>
      </c>
      <c r="Z12" t="s">
        <v>262</v>
      </c>
      <c r="AE12" t="s">
        <v>263</v>
      </c>
      <c r="AI12" t="s">
        <v>264</v>
      </c>
      <c r="AO12" t="s">
        <v>258</v>
      </c>
      <c r="AQ12" t="s">
        <v>259</v>
      </c>
      <c r="AR12" t="s">
        <v>260</v>
      </c>
      <c r="AS12" t="s">
        <v>261</v>
      </c>
      <c r="AT12" t="s">
        <v>259</v>
      </c>
      <c r="AU12" t="s">
        <v>260</v>
      </c>
      <c r="AX12" t="s">
        <v>259</v>
      </c>
      <c r="AY12" t="s">
        <v>260</v>
      </c>
      <c r="AZ12" t="s">
        <v>261</v>
      </c>
      <c r="BA12" t="s">
        <v>259</v>
      </c>
      <c r="BB12" t="s">
        <v>260</v>
      </c>
      <c r="BD12" t="s">
        <v>261</v>
      </c>
      <c r="BH12" t="s">
        <v>265</v>
      </c>
      <c r="BJ12" t="s">
        <v>259</v>
      </c>
      <c r="BK12" t="s">
        <v>260</v>
      </c>
      <c r="BN12" t="s">
        <v>265</v>
      </c>
      <c r="BP12" t="s">
        <v>185</v>
      </c>
    </row>
    <row r="13" spans="1:73" x14ac:dyDescent="0.3">
      <c r="B13" t="s">
        <v>266</v>
      </c>
      <c r="H13" t="s">
        <v>267</v>
      </c>
      <c r="I13" t="s">
        <v>267</v>
      </c>
      <c r="K13" t="s">
        <v>268</v>
      </c>
      <c r="N13" t="s">
        <v>269</v>
      </c>
      <c r="Q13" t="s">
        <v>266</v>
      </c>
      <c r="W13" t="s">
        <v>270</v>
      </c>
      <c r="Z13" t="s">
        <v>270</v>
      </c>
      <c r="AE13" t="s">
        <v>271</v>
      </c>
      <c r="AI13" t="s">
        <v>272</v>
      </c>
      <c r="AO13" t="s">
        <v>266</v>
      </c>
      <c r="AR13" t="s">
        <v>267</v>
      </c>
      <c r="AS13" t="s">
        <v>268</v>
      </c>
      <c r="AU13" t="s">
        <v>267</v>
      </c>
      <c r="AY13" t="s">
        <v>267</v>
      </c>
      <c r="AZ13" t="s">
        <v>268</v>
      </c>
      <c r="BB13" t="s">
        <v>267</v>
      </c>
      <c r="BD13" t="s">
        <v>268</v>
      </c>
      <c r="BH13" t="s">
        <v>273</v>
      </c>
      <c r="BK13" t="s">
        <v>267</v>
      </c>
      <c r="BN13" t="s">
        <v>273</v>
      </c>
      <c r="BP13" t="s">
        <v>269</v>
      </c>
    </row>
    <row r="14" spans="1:73" x14ac:dyDescent="0.3">
      <c r="B14" t="s">
        <v>274</v>
      </c>
      <c r="H14" t="s">
        <v>275</v>
      </c>
      <c r="I14" t="s">
        <v>275</v>
      </c>
      <c r="K14" t="s">
        <v>276</v>
      </c>
      <c r="N14" t="s">
        <v>277</v>
      </c>
      <c r="Q14" t="s">
        <v>274</v>
      </c>
      <c r="W14" t="s">
        <v>278</v>
      </c>
      <c r="Z14" t="s">
        <v>278</v>
      </c>
      <c r="AE14" t="s">
        <v>279</v>
      </c>
      <c r="AI14" t="s">
        <v>280</v>
      </c>
      <c r="AO14" t="s">
        <v>274</v>
      </c>
      <c r="AR14" t="s">
        <v>275</v>
      </c>
      <c r="AS14" t="s">
        <v>276</v>
      </c>
      <c r="AU14" t="s">
        <v>275</v>
      </c>
      <c r="AY14" t="s">
        <v>275</v>
      </c>
      <c r="AZ14" t="s">
        <v>276</v>
      </c>
      <c r="BB14" t="s">
        <v>275</v>
      </c>
      <c r="BD14" t="s">
        <v>276</v>
      </c>
      <c r="BH14" t="s">
        <v>281</v>
      </c>
      <c r="BK14" t="s">
        <v>275</v>
      </c>
      <c r="BN14" t="s">
        <v>281</v>
      </c>
      <c r="BP14" t="s">
        <v>277</v>
      </c>
    </row>
    <row r="15" spans="1:73" x14ac:dyDescent="0.3">
      <c r="B15" t="s">
        <v>282</v>
      </c>
      <c r="H15" t="s">
        <v>283</v>
      </c>
      <c r="I15" t="s">
        <v>283</v>
      </c>
      <c r="K15" t="s">
        <v>284</v>
      </c>
      <c r="N15" t="s">
        <v>285</v>
      </c>
      <c r="Q15" t="s">
        <v>282</v>
      </c>
      <c r="AE15" t="s">
        <v>286</v>
      </c>
      <c r="AI15" t="s">
        <v>287</v>
      </c>
      <c r="AO15" t="s">
        <v>282</v>
      </c>
      <c r="AR15" t="s">
        <v>283</v>
      </c>
      <c r="AS15" t="s">
        <v>284</v>
      </c>
      <c r="AU15" t="s">
        <v>283</v>
      </c>
      <c r="AY15" t="s">
        <v>283</v>
      </c>
      <c r="AZ15" t="s">
        <v>284</v>
      </c>
      <c r="BB15" t="s">
        <v>283</v>
      </c>
      <c r="BD15" t="s">
        <v>284</v>
      </c>
      <c r="BH15" t="s">
        <v>288</v>
      </c>
      <c r="BK15" t="s">
        <v>283</v>
      </c>
      <c r="BN15" t="s">
        <v>288</v>
      </c>
      <c r="BP15" t="s">
        <v>285</v>
      </c>
    </row>
    <row r="16" spans="1:73" x14ac:dyDescent="0.3">
      <c r="B16" t="s">
        <v>289</v>
      </c>
      <c r="H16" t="s">
        <v>290</v>
      </c>
      <c r="I16" t="s">
        <v>290</v>
      </c>
      <c r="K16" t="s">
        <v>291</v>
      </c>
      <c r="N16" t="s">
        <v>292</v>
      </c>
      <c r="Q16" t="s">
        <v>289</v>
      </c>
      <c r="AE16" t="s">
        <v>293</v>
      </c>
      <c r="AI16" t="s">
        <v>294</v>
      </c>
      <c r="AO16" t="s">
        <v>289</v>
      </c>
      <c r="AR16" t="s">
        <v>290</v>
      </c>
      <c r="AS16" t="s">
        <v>291</v>
      </c>
      <c r="AU16" t="s">
        <v>290</v>
      </c>
      <c r="AY16" t="s">
        <v>290</v>
      </c>
      <c r="AZ16" t="s">
        <v>291</v>
      </c>
      <c r="BB16" t="s">
        <v>290</v>
      </c>
      <c r="BD16" t="s">
        <v>291</v>
      </c>
      <c r="BH16" t="s">
        <v>295</v>
      </c>
      <c r="BK16" t="s">
        <v>290</v>
      </c>
      <c r="BN16" t="s">
        <v>295</v>
      </c>
      <c r="BP16" t="s">
        <v>292</v>
      </c>
    </row>
    <row r="17" spans="2:68" x14ac:dyDescent="0.3">
      <c r="B17" t="s">
        <v>296</v>
      </c>
      <c r="H17" t="s">
        <v>297</v>
      </c>
      <c r="I17" t="s">
        <v>297</v>
      </c>
      <c r="K17" t="s">
        <v>298</v>
      </c>
      <c r="N17" t="s">
        <v>299</v>
      </c>
      <c r="Q17" t="s">
        <v>296</v>
      </c>
      <c r="AE17" t="s">
        <v>300</v>
      </c>
      <c r="AI17" t="s">
        <v>301</v>
      </c>
      <c r="AO17" t="s">
        <v>296</v>
      </c>
      <c r="AR17" t="s">
        <v>297</v>
      </c>
      <c r="AS17" t="s">
        <v>298</v>
      </c>
      <c r="AU17" t="s">
        <v>297</v>
      </c>
      <c r="AY17" t="s">
        <v>297</v>
      </c>
      <c r="AZ17" t="s">
        <v>298</v>
      </c>
      <c r="BB17" t="s">
        <v>297</v>
      </c>
      <c r="BD17" t="s">
        <v>298</v>
      </c>
      <c r="BH17" t="s">
        <v>302</v>
      </c>
      <c r="BK17" t="s">
        <v>297</v>
      </c>
      <c r="BN17" t="s">
        <v>302</v>
      </c>
      <c r="BP17" t="s">
        <v>299</v>
      </c>
    </row>
    <row r="18" spans="2:68" x14ac:dyDescent="0.3">
      <c r="B18" t="s">
        <v>303</v>
      </c>
      <c r="H18" t="s">
        <v>304</v>
      </c>
      <c r="I18" t="s">
        <v>304</v>
      </c>
      <c r="K18" t="s">
        <v>305</v>
      </c>
      <c r="N18" t="s">
        <v>306</v>
      </c>
      <c r="Q18" t="s">
        <v>303</v>
      </c>
      <c r="AE18" t="s">
        <v>307</v>
      </c>
      <c r="AI18" t="s">
        <v>308</v>
      </c>
      <c r="AO18" t="s">
        <v>303</v>
      </c>
      <c r="AR18" t="s">
        <v>304</v>
      </c>
      <c r="AS18" t="s">
        <v>305</v>
      </c>
      <c r="AU18" t="s">
        <v>304</v>
      </c>
      <c r="AY18" t="s">
        <v>304</v>
      </c>
      <c r="AZ18" t="s">
        <v>305</v>
      </c>
      <c r="BB18" t="s">
        <v>304</v>
      </c>
      <c r="BD18" t="s">
        <v>305</v>
      </c>
      <c r="BH18" t="s">
        <v>309</v>
      </c>
      <c r="BK18" t="s">
        <v>304</v>
      </c>
      <c r="BN18" t="s">
        <v>309</v>
      </c>
      <c r="BP18" t="s">
        <v>306</v>
      </c>
    </row>
    <row r="19" spans="2:68" x14ac:dyDescent="0.3">
      <c r="B19" t="s">
        <v>310</v>
      </c>
      <c r="H19" t="s">
        <v>311</v>
      </c>
      <c r="I19" t="s">
        <v>311</v>
      </c>
      <c r="K19" t="s">
        <v>312</v>
      </c>
      <c r="N19" t="s">
        <v>313</v>
      </c>
      <c r="Q19" t="s">
        <v>310</v>
      </c>
      <c r="AE19" t="s">
        <v>314</v>
      </c>
      <c r="AI19" t="s">
        <v>315</v>
      </c>
      <c r="AO19" t="s">
        <v>310</v>
      </c>
      <c r="AR19" t="s">
        <v>311</v>
      </c>
      <c r="AS19" t="s">
        <v>312</v>
      </c>
      <c r="AU19" t="s">
        <v>311</v>
      </c>
      <c r="AY19" t="s">
        <v>311</v>
      </c>
      <c r="AZ19" t="s">
        <v>312</v>
      </c>
      <c r="BB19" t="s">
        <v>311</v>
      </c>
      <c r="BD19" t="s">
        <v>312</v>
      </c>
      <c r="BH19" t="s">
        <v>316</v>
      </c>
      <c r="BK19" t="s">
        <v>311</v>
      </c>
      <c r="BN19" t="s">
        <v>316</v>
      </c>
      <c r="BP19" t="s">
        <v>313</v>
      </c>
    </row>
    <row r="20" spans="2:68" x14ac:dyDescent="0.3">
      <c r="B20" t="s">
        <v>317</v>
      </c>
      <c r="H20" t="s">
        <v>318</v>
      </c>
      <c r="I20" t="s">
        <v>318</v>
      </c>
      <c r="K20" t="s">
        <v>319</v>
      </c>
      <c r="N20" t="s">
        <v>320</v>
      </c>
      <c r="Q20" t="s">
        <v>317</v>
      </c>
      <c r="AI20" t="s">
        <v>321</v>
      </c>
      <c r="AO20" t="s">
        <v>317</v>
      </c>
      <c r="AR20" t="s">
        <v>318</v>
      </c>
      <c r="AS20" t="s">
        <v>319</v>
      </c>
      <c r="AU20" t="s">
        <v>318</v>
      </c>
      <c r="AY20" t="s">
        <v>318</v>
      </c>
      <c r="AZ20" t="s">
        <v>319</v>
      </c>
      <c r="BB20" t="s">
        <v>318</v>
      </c>
      <c r="BD20" t="s">
        <v>319</v>
      </c>
      <c r="BH20" t="s">
        <v>322</v>
      </c>
      <c r="BK20" t="s">
        <v>318</v>
      </c>
      <c r="BN20" t="s">
        <v>322</v>
      </c>
      <c r="BP20" t="s">
        <v>320</v>
      </c>
    </row>
    <row r="21" spans="2:68" x14ac:dyDescent="0.3">
      <c r="B21" t="s">
        <v>323</v>
      </c>
      <c r="H21" t="s">
        <v>324</v>
      </c>
      <c r="I21" t="s">
        <v>324</v>
      </c>
      <c r="K21" t="s">
        <v>325</v>
      </c>
      <c r="N21" t="s">
        <v>326</v>
      </c>
      <c r="Q21" t="s">
        <v>323</v>
      </c>
      <c r="AI21" t="s">
        <v>327</v>
      </c>
      <c r="AO21" t="s">
        <v>323</v>
      </c>
      <c r="AR21" t="s">
        <v>324</v>
      </c>
      <c r="AS21" t="s">
        <v>325</v>
      </c>
      <c r="AU21" t="s">
        <v>324</v>
      </c>
      <c r="AY21" t="s">
        <v>324</v>
      </c>
      <c r="AZ21" t="s">
        <v>325</v>
      </c>
      <c r="BB21" t="s">
        <v>324</v>
      </c>
      <c r="BD21" t="s">
        <v>325</v>
      </c>
      <c r="BH21" t="s">
        <v>328</v>
      </c>
      <c r="BK21" t="s">
        <v>324</v>
      </c>
      <c r="BN21" t="s">
        <v>328</v>
      </c>
      <c r="BP21" t="s">
        <v>326</v>
      </c>
    </row>
    <row r="22" spans="2:68" x14ac:dyDescent="0.3">
      <c r="B22" t="s">
        <v>329</v>
      </c>
      <c r="H22" t="s">
        <v>330</v>
      </c>
      <c r="I22" t="s">
        <v>330</v>
      </c>
      <c r="K22" t="s">
        <v>331</v>
      </c>
      <c r="Q22" t="s">
        <v>329</v>
      </c>
      <c r="AI22" t="s">
        <v>332</v>
      </c>
      <c r="AO22" t="s">
        <v>329</v>
      </c>
      <c r="AR22" t="s">
        <v>330</v>
      </c>
      <c r="AS22" t="s">
        <v>331</v>
      </c>
      <c r="AU22" t="s">
        <v>330</v>
      </c>
      <c r="AY22" t="s">
        <v>330</v>
      </c>
      <c r="AZ22" t="s">
        <v>331</v>
      </c>
      <c r="BB22" t="s">
        <v>330</v>
      </c>
      <c r="BD22" t="s">
        <v>331</v>
      </c>
      <c r="BH22" t="s">
        <v>333</v>
      </c>
      <c r="BK22" t="s">
        <v>330</v>
      </c>
      <c r="BN22" t="s">
        <v>333</v>
      </c>
    </row>
    <row r="23" spans="2:68" x14ac:dyDescent="0.3">
      <c r="B23" t="s">
        <v>334</v>
      </c>
      <c r="H23" t="s">
        <v>225</v>
      </c>
      <c r="I23" t="s">
        <v>225</v>
      </c>
      <c r="K23" t="s">
        <v>335</v>
      </c>
      <c r="Q23" t="s">
        <v>334</v>
      </c>
      <c r="AI23" t="s">
        <v>336</v>
      </c>
      <c r="AO23" t="s">
        <v>334</v>
      </c>
      <c r="AR23" t="s">
        <v>225</v>
      </c>
      <c r="AS23" t="s">
        <v>335</v>
      </c>
      <c r="AU23" t="s">
        <v>225</v>
      </c>
      <c r="AY23" t="s">
        <v>225</v>
      </c>
      <c r="AZ23" t="s">
        <v>335</v>
      </c>
      <c r="BB23" t="s">
        <v>225</v>
      </c>
      <c r="BD23" t="s">
        <v>335</v>
      </c>
      <c r="BH23" t="s">
        <v>337</v>
      </c>
      <c r="BK23" t="s">
        <v>225</v>
      </c>
      <c r="BN23" t="s">
        <v>337</v>
      </c>
    </row>
    <row r="24" spans="2:68" x14ac:dyDescent="0.3">
      <c r="B24" t="s">
        <v>338</v>
      </c>
      <c r="H24" t="s">
        <v>339</v>
      </c>
      <c r="I24" t="s">
        <v>339</v>
      </c>
      <c r="K24" t="s">
        <v>340</v>
      </c>
      <c r="Q24" t="s">
        <v>338</v>
      </c>
      <c r="AI24" t="s">
        <v>341</v>
      </c>
      <c r="AO24" t="s">
        <v>338</v>
      </c>
      <c r="AR24" t="s">
        <v>339</v>
      </c>
      <c r="AS24" t="s">
        <v>340</v>
      </c>
      <c r="AU24" t="s">
        <v>339</v>
      </c>
      <c r="AY24" t="s">
        <v>339</v>
      </c>
      <c r="AZ24" t="s">
        <v>340</v>
      </c>
      <c r="BB24" t="s">
        <v>339</v>
      </c>
      <c r="BD24" t="s">
        <v>340</v>
      </c>
      <c r="BH24" t="s">
        <v>342</v>
      </c>
      <c r="BK24" t="s">
        <v>339</v>
      </c>
      <c r="BN24" t="s">
        <v>342</v>
      </c>
    </row>
    <row r="25" spans="2:68" x14ac:dyDescent="0.3">
      <c r="B25" t="s">
        <v>343</v>
      </c>
      <c r="H25" t="s">
        <v>344</v>
      </c>
      <c r="I25" t="s">
        <v>344</v>
      </c>
      <c r="K25" t="s">
        <v>345</v>
      </c>
      <c r="Q25" t="s">
        <v>343</v>
      </c>
      <c r="AI25" t="s">
        <v>346</v>
      </c>
      <c r="AO25" t="s">
        <v>343</v>
      </c>
      <c r="AR25" t="s">
        <v>344</v>
      </c>
      <c r="AS25" t="s">
        <v>345</v>
      </c>
      <c r="AU25" t="s">
        <v>344</v>
      </c>
      <c r="AY25" t="s">
        <v>344</v>
      </c>
      <c r="AZ25" t="s">
        <v>345</v>
      </c>
      <c r="BB25" t="s">
        <v>344</v>
      </c>
      <c r="BD25" t="s">
        <v>345</v>
      </c>
      <c r="BH25" t="s">
        <v>347</v>
      </c>
      <c r="BK25" t="s">
        <v>344</v>
      </c>
      <c r="BN25" t="s">
        <v>347</v>
      </c>
    </row>
    <row r="26" spans="2:68" x14ac:dyDescent="0.3">
      <c r="B26" t="s">
        <v>348</v>
      </c>
      <c r="H26" t="s">
        <v>349</v>
      </c>
      <c r="I26" t="s">
        <v>349</v>
      </c>
      <c r="K26" t="s">
        <v>350</v>
      </c>
      <c r="Q26" t="s">
        <v>348</v>
      </c>
      <c r="AI26" t="s">
        <v>351</v>
      </c>
      <c r="AO26" t="s">
        <v>348</v>
      </c>
      <c r="AR26" t="s">
        <v>349</v>
      </c>
      <c r="AS26" t="s">
        <v>350</v>
      </c>
      <c r="AU26" t="s">
        <v>349</v>
      </c>
      <c r="AY26" t="s">
        <v>349</v>
      </c>
      <c r="AZ26" t="s">
        <v>350</v>
      </c>
      <c r="BB26" t="s">
        <v>349</v>
      </c>
      <c r="BD26" t="s">
        <v>350</v>
      </c>
      <c r="BH26" t="s">
        <v>352</v>
      </c>
      <c r="BK26" t="s">
        <v>349</v>
      </c>
      <c r="BN26" t="s">
        <v>352</v>
      </c>
    </row>
    <row r="27" spans="2:68" x14ac:dyDescent="0.3">
      <c r="B27" t="s">
        <v>353</v>
      </c>
      <c r="H27" t="s">
        <v>354</v>
      </c>
      <c r="I27" t="s">
        <v>354</v>
      </c>
      <c r="K27" t="s">
        <v>355</v>
      </c>
      <c r="Q27" t="s">
        <v>353</v>
      </c>
      <c r="AI27" t="s">
        <v>356</v>
      </c>
      <c r="AO27" t="s">
        <v>353</v>
      </c>
      <c r="AR27" t="s">
        <v>354</v>
      </c>
      <c r="AS27" t="s">
        <v>355</v>
      </c>
      <c r="AU27" t="s">
        <v>354</v>
      </c>
      <c r="AY27" t="s">
        <v>354</v>
      </c>
      <c r="AZ27" t="s">
        <v>355</v>
      </c>
      <c r="BB27" t="s">
        <v>354</v>
      </c>
      <c r="BD27" t="s">
        <v>355</v>
      </c>
      <c r="BH27" t="s">
        <v>357</v>
      </c>
      <c r="BK27" t="s">
        <v>354</v>
      </c>
      <c r="BN27" t="s">
        <v>357</v>
      </c>
    </row>
    <row r="28" spans="2:68" x14ac:dyDescent="0.3">
      <c r="B28" t="s">
        <v>358</v>
      </c>
      <c r="H28" t="s">
        <v>359</v>
      </c>
      <c r="I28" t="s">
        <v>359</v>
      </c>
      <c r="K28" t="s">
        <v>360</v>
      </c>
      <c r="Q28" t="s">
        <v>358</v>
      </c>
      <c r="AI28" t="s">
        <v>361</v>
      </c>
      <c r="AO28" t="s">
        <v>358</v>
      </c>
      <c r="AR28" t="s">
        <v>359</v>
      </c>
      <c r="AS28" t="s">
        <v>360</v>
      </c>
      <c r="AU28" t="s">
        <v>359</v>
      </c>
      <c r="AY28" t="s">
        <v>359</v>
      </c>
      <c r="AZ28" t="s">
        <v>360</v>
      </c>
      <c r="BB28" t="s">
        <v>359</v>
      </c>
      <c r="BD28" t="s">
        <v>360</v>
      </c>
      <c r="BH28" t="s">
        <v>362</v>
      </c>
      <c r="BK28" t="s">
        <v>359</v>
      </c>
      <c r="BN28" t="s">
        <v>362</v>
      </c>
    </row>
    <row r="29" spans="2:68" x14ac:dyDescent="0.3">
      <c r="B29" t="s">
        <v>363</v>
      </c>
      <c r="H29" t="s">
        <v>248</v>
      </c>
      <c r="I29" t="s">
        <v>248</v>
      </c>
      <c r="K29" t="s">
        <v>364</v>
      </c>
      <c r="Q29" t="s">
        <v>363</v>
      </c>
      <c r="AI29" t="s">
        <v>365</v>
      </c>
      <c r="AO29" t="s">
        <v>363</v>
      </c>
      <c r="AR29" t="s">
        <v>248</v>
      </c>
      <c r="AS29" t="s">
        <v>364</v>
      </c>
      <c r="AU29" t="s">
        <v>248</v>
      </c>
      <c r="AY29" t="s">
        <v>248</v>
      </c>
      <c r="AZ29" t="s">
        <v>364</v>
      </c>
      <c r="BB29" t="s">
        <v>248</v>
      </c>
      <c r="BD29" t="s">
        <v>364</v>
      </c>
      <c r="BH29" t="s">
        <v>366</v>
      </c>
      <c r="BK29" t="s">
        <v>248</v>
      </c>
      <c r="BN29" t="s">
        <v>366</v>
      </c>
    </row>
    <row r="30" spans="2:68" x14ac:dyDescent="0.3">
      <c r="B30" t="s">
        <v>367</v>
      </c>
      <c r="H30" t="s">
        <v>368</v>
      </c>
      <c r="I30" t="s">
        <v>368</v>
      </c>
      <c r="K30" t="s">
        <v>369</v>
      </c>
      <c r="Q30" t="s">
        <v>367</v>
      </c>
      <c r="AI30" t="s">
        <v>370</v>
      </c>
      <c r="AO30" t="s">
        <v>367</v>
      </c>
      <c r="AR30" t="s">
        <v>368</v>
      </c>
      <c r="AS30" t="s">
        <v>369</v>
      </c>
      <c r="AU30" t="s">
        <v>368</v>
      </c>
      <c r="AY30" t="s">
        <v>368</v>
      </c>
      <c r="AZ30" t="s">
        <v>369</v>
      </c>
      <c r="BB30" t="s">
        <v>368</v>
      </c>
      <c r="BD30" t="s">
        <v>369</v>
      </c>
      <c r="BH30" t="s">
        <v>329</v>
      </c>
      <c r="BK30" t="s">
        <v>368</v>
      </c>
      <c r="BN30" t="s">
        <v>329</v>
      </c>
    </row>
    <row r="31" spans="2:68" x14ac:dyDescent="0.3">
      <c r="B31" t="s">
        <v>371</v>
      </c>
      <c r="H31" t="s">
        <v>372</v>
      </c>
      <c r="I31" t="s">
        <v>372</v>
      </c>
      <c r="K31" t="s">
        <v>373</v>
      </c>
      <c r="Q31" t="s">
        <v>371</v>
      </c>
      <c r="AI31" t="s">
        <v>374</v>
      </c>
      <c r="AO31" t="s">
        <v>371</v>
      </c>
      <c r="AR31" t="s">
        <v>372</v>
      </c>
      <c r="AS31" t="s">
        <v>373</v>
      </c>
      <c r="AU31" t="s">
        <v>372</v>
      </c>
      <c r="AY31" t="s">
        <v>372</v>
      </c>
      <c r="AZ31" t="s">
        <v>373</v>
      </c>
      <c r="BB31" t="s">
        <v>372</v>
      </c>
      <c r="BD31" t="s">
        <v>373</v>
      </c>
      <c r="BH31" t="s">
        <v>375</v>
      </c>
      <c r="BK31" t="s">
        <v>372</v>
      </c>
      <c r="BN31" t="s">
        <v>375</v>
      </c>
    </row>
    <row r="32" spans="2:68" x14ac:dyDescent="0.3">
      <c r="B32" t="s">
        <v>376</v>
      </c>
      <c r="K32" t="s">
        <v>377</v>
      </c>
      <c r="Q32" t="s">
        <v>376</v>
      </c>
      <c r="AI32" t="s">
        <v>378</v>
      </c>
      <c r="AO32" t="s">
        <v>376</v>
      </c>
      <c r="AS32" t="s">
        <v>377</v>
      </c>
      <c r="AZ32" t="s">
        <v>377</v>
      </c>
      <c r="BD32" t="s">
        <v>377</v>
      </c>
      <c r="BH32" t="s">
        <v>379</v>
      </c>
      <c r="BN32" t="s">
        <v>379</v>
      </c>
    </row>
    <row r="33" spans="2:66" x14ac:dyDescent="0.3">
      <c r="B33" t="s">
        <v>380</v>
      </c>
      <c r="K33" t="s">
        <v>381</v>
      </c>
      <c r="Q33" t="s">
        <v>380</v>
      </c>
      <c r="AI33" t="s">
        <v>382</v>
      </c>
      <c r="AO33" t="s">
        <v>380</v>
      </c>
      <c r="AS33" t="s">
        <v>381</v>
      </c>
      <c r="AZ33" t="s">
        <v>381</v>
      </c>
      <c r="BD33" t="s">
        <v>381</v>
      </c>
      <c r="BH33" t="s">
        <v>383</v>
      </c>
      <c r="BN33" t="s">
        <v>383</v>
      </c>
    </row>
    <row r="34" spans="2:66" x14ac:dyDescent="0.3">
      <c r="B34" t="s">
        <v>384</v>
      </c>
      <c r="K34" t="s">
        <v>385</v>
      </c>
      <c r="Q34" t="s">
        <v>384</v>
      </c>
      <c r="AI34" t="s">
        <v>386</v>
      </c>
      <c r="AO34" t="s">
        <v>384</v>
      </c>
      <c r="AS34" t="s">
        <v>385</v>
      </c>
      <c r="AZ34" t="s">
        <v>385</v>
      </c>
      <c r="BD34" t="s">
        <v>385</v>
      </c>
      <c r="BH34" t="s">
        <v>387</v>
      </c>
      <c r="BN34" t="s">
        <v>387</v>
      </c>
    </row>
    <row r="35" spans="2:66" x14ac:dyDescent="0.3">
      <c r="B35" t="s">
        <v>388</v>
      </c>
      <c r="K35" t="s">
        <v>389</v>
      </c>
      <c r="Q35" t="s">
        <v>388</v>
      </c>
      <c r="AI35" t="s">
        <v>390</v>
      </c>
      <c r="AO35" t="s">
        <v>388</v>
      </c>
      <c r="AS35" t="s">
        <v>389</v>
      </c>
      <c r="AZ35" t="s">
        <v>389</v>
      </c>
      <c r="BD35" t="s">
        <v>389</v>
      </c>
      <c r="BH35" t="s">
        <v>391</v>
      </c>
      <c r="BN35" t="s">
        <v>391</v>
      </c>
    </row>
    <row r="36" spans="2:66" x14ac:dyDescent="0.3">
      <c r="B36" t="s">
        <v>392</v>
      </c>
      <c r="K36" t="s">
        <v>393</v>
      </c>
      <c r="Q36" t="s">
        <v>392</v>
      </c>
      <c r="AI36" t="s">
        <v>394</v>
      </c>
      <c r="AO36" t="s">
        <v>392</v>
      </c>
      <c r="AS36" t="s">
        <v>393</v>
      </c>
      <c r="AZ36" t="s">
        <v>393</v>
      </c>
      <c r="BD36" t="s">
        <v>393</v>
      </c>
      <c r="BH36" t="s">
        <v>395</v>
      </c>
      <c r="BN36" t="s">
        <v>395</v>
      </c>
    </row>
    <row r="37" spans="2:66" x14ac:dyDescent="0.3">
      <c r="B37" t="s">
        <v>396</v>
      </c>
      <c r="K37" t="s">
        <v>397</v>
      </c>
      <c r="Q37" t="s">
        <v>396</v>
      </c>
      <c r="AI37" t="s">
        <v>398</v>
      </c>
      <c r="AO37" t="s">
        <v>396</v>
      </c>
      <c r="AS37" t="s">
        <v>397</v>
      </c>
      <c r="AZ37" t="s">
        <v>397</v>
      </c>
      <c r="BD37" t="s">
        <v>397</v>
      </c>
      <c r="BH37" t="s">
        <v>399</v>
      </c>
      <c r="BN37" t="s">
        <v>399</v>
      </c>
    </row>
    <row r="38" spans="2:66" x14ac:dyDescent="0.3">
      <c r="B38" t="s">
        <v>400</v>
      </c>
      <c r="K38" t="s">
        <v>401</v>
      </c>
      <c r="Q38" t="s">
        <v>400</v>
      </c>
      <c r="AI38" t="s">
        <v>402</v>
      </c>
      <c r="AO38" t="s">
        <v>400</v>
      </c>
      <c r="AS38" t="s">
        <v>401</v>
      </c>
      <c r="AZ38" t="s">
        <v>401</v>
      </c>
      <c r="BD38" t="s">
        <v>401</v>
      </c>
      <c r="BH38" t="s">
        <v>403</v>
      </c>
      <c r="BN38" t="s">
        <v>403</v>
      </c>
    </row>
    <row r="39" spans="2:66" x14ac:dyDescent="0.3">
      <c r="B39" t="s">
        <v>404</v>
      </c>
      <c r="K39" t="s">
        <v>405</v>
      </c>
      <c r="Q39" t="s">
        <v>404</v>
      </c>
      <c r="AI39" t="s">
        <v>406</v>
      </c>
      <c r="AO39" t="s">
        <v>404</v>
      </c>
      <c r="AS39" t="s">
        <v>405</v>
      </c>
      <c r="AZ39" t="s">
        <v>405</v>
      </c>
      <c r="BD39" t="s">
        <v>405</v>
      </c>
      <c r="BH39" t="s">
        <v>407</v>
      </c>
      <c r="BN39" t="s">
        <v>407</v>
      </c>
    </row>
    <row r="40" spans="2:66" x14ac:dyDescent="0.3">
      <c r="B40" t="s">
        <v>408</v>
      </c>
      <c r="K40" t="s">
        <v>409</v>
      </c>
      <c r="Q40" t="s">
        <v>408</v>
      </c>
      <c r="AI40" t="s">
        <v>410</v>
      </c>
      <c r="AO40" t="s">
        <v>408</v>
      </c>
      <c r="AS40" t="s">
        <v>409</v>
      </c>
      <c r="AZ40" t="s">
        <v>409</v>
      </c>
      <c r="BD40" t="s">
        <v>409</v>
      </c>
      <c r="BH40" t="s">
        <v>411</v>
      </c>
      <c r="BN40" t="s">
        <v>411</v>
      </c>
    </row>
    <row r="41" spans="2:66" x14ac:dyDescent="0.3">
      <c r="B41" t="s">
        <v>412</v>
      </c>
      <c r="K41" t="s">
        <v>413</v>
      </c>
      <c r="Q41" t="s">
        <v>412</v>
      </c>
      <c r="AI41" t="s">
        <v>414</v>
      </c>
      <c r="AO41" t="s">
        <v>412</v>
      </c>
      <c r="AS41" t="s">
        <v>413</v>
      </c>
      <c r="AZ41" t="s">
        <v>413</v>
      </c>
      <c r="BD41" t="s">
        <v>413</v>
      </c>
      <c r="BH41" t="s">
        <v>415</v>
      </c>
      <c r="BN41" t="s">
        <v>415</v>
      </c>
    </row>
    <row r="42" spans="2:66" x14ac:dyDescent="0.3">
      <c r="B42" t="s">
        <v>416</v>
      </c>
      <c r="K42" t="s">
        <v>417</v>
      </c>
      <c r="Q42" t="s">
        <v>416</v>
      </c>
      <c r="AI42" t="s">
        <v>418</v>
      </c>
      <c r="AO42" t="s">
        <v>416</v>
      </c>
      <c r="AS42" t="s">
        <v>417</v>
      </c>
      <c r="AZ42" t="s">
        <v>417</v>
      </c>
      <c r="BD42" t="s">
        <v>417</v>
      </c>
      <c r="BH42" t="s">
        <v>317</v>
      </c>
      <c r="BN42" t="s">
        <v>317</v>
      </c>
    </row>
    <row r="43" spans="2:66" x14ac:dyDescent="0.3">
      <c r="B43" t="s">
        <v>419</v>
      </c>
      <c r="K43" t="s">
        <v>420</v>
      </c>
      <c r="Q43" t="s">
        <v>419</v>
      </c>
      <c r="AI43" t="s">
        <v>421</v>
      </c>
      <c r="AO43" t="s">
        <v>419</v>
      </c>
      <c r="AS43" t="s">
        <v>420</v>
      </c>
      <c r="AZ43" t="s">
        <v>420</v>
      </c>
      <c r="BD43" t="s">
        <v>420</v>
      </c>
      <c r="BH43" t="s">
        <v>422</v>
      </c>
      <c r="BN43" t="s">
        <v>422</v>
      </c>
    </row>
    <row r="44" spans="2:66" x14ac:dyDescent="0.3">
      <c r="B44" t="s">
        <v>423</v>
      </c>
      <c r="K44" t="s">
        <v>424</v>
      </c>
      <c r="Q44" t="s">
        <v>423</v>
      </c>
      <c r="AI44" t="s">
        <v>425</v>
      </c>
      <c r="AO44" t="s">
        <v>423</v>
      </c>
      <c r="AS44" t="s">
        <v>424</v>
      </c>
      <c r="AZ44" t="s">
        <v>424</v>
      </c>
      <c r="BD44" t="s">
        <v>424</v>
      </c>
      <c r="BH44" t="s">
        <v>426</v>
      </c>
      <c r="BN44" t="s">
        <v>426</v>
      </c>
    </row>
    <row r="45" spans="2:66" x14ac:dyDescent="0.3">
      <c r="B45" t="s">
        <v>427</v>
      </c>
      <c r="K45" t="s">
        <v>428</v>
      </c>
      <c r="Q45" t="s">
        <v>427</v>
      </c>
      <c r="AI45" t="s">
        <v>429</v>
      </c>
      <c r="AO45" t="s">
        <v>427</v>
      </c>
      <c r="AS45" t="s">
        <v>428</v>
      </c>
      <c r="AZ45" t="s">
        <v>428</v>
      </c>
      <c r="BD45" t="s">
        <v>428</v>
      </c>
      <c r="BH45" t="s">
        <v>430</v>
      </c>
      <c r="BN45" t="s">
        <v>430</v>
      </c>
    </row>
    <row r="46" spans="2:66" x14ac:dyDescent="0.3">
      <c r="B46" t="s">
        <v>431</v>
      </c>
      <c r="K46" t="s">
        <v>432</v>
      </c>
      <c r="Q46" t="s">
        <v>431</v>
      </c>
      <c r="AI46" t="s">
        <v>433</v>
      </c>
      <c r="AO46" t="s">
        <v>431</v>
      </c>
      <c r="AS46" t="s">
        <v>432</v>
      </c>
      <c r="AZ46" t="s">
        <v>432</v>
      </c>
      <c r="BD46" t="s">
        <v>432</v>
      </c>
      <c r="BH46" t="s">
        <v>384</v>
      </c>
      <c r="BN46" t="s">
        <v>384</v>
      </c>
    </row>
    <row r="47" spans="2:66" x14ac:dyDescent="0.3">
      <c r="B47" t="s">
        <v>434</v>
      </c>
      <c r="K47" t="s">
        <v>435</v>
      </c>
      <c r="Q47" t="s">
        <v>434</v>
      </c>
      <c r="AI47" t="s">
        <v>436</v>
      </c>
      <c r="AO47" t="s">
        <v>434</v>
      </c>
      <c r="AS47" t="s">
        <v>435</v>
      </c>
      <c r="AZ47" t="s">
        <v>435</v>
      </c>
      <c r="BD47" t="s">
        <v>435</v>
      </c>
      <c r="BH47" t="s">
        <v>437</v>
      </c>
      <c r="BN47" t="s">
        <v>437</v>
      </c>
    </row>
    <row r="48" spans="2:66" x14ac:dyDescent="0.3">
      <c r="B48" t="s">
        <v>438</v>
      </c>
      <c r="K48" t="s">
        <v>439</v>
      </c>
      <c r="Q48" t="s">
        <v>438</v>
      </c>
      <c r="AI48" t="s">
        <v>440</v>
      </c>
      <c r="AO48" t="s">
        <v>438</v>
      </c>
      <c r="AS48" t="s">
        <v>439</v>
      </c>
      <c r="AZ48" t="s">
        <v>439</v>
      </c>
      <c r="BD48" t="s">
        <v>439</v>
      </c>
      <c r="BH48" t="s">
        <v>441</v>
      </c>
      <c r="BN48" t="s">
        <v>441</v>
      </c>
    </row>
    <row r="49" spans="2:66" x14ac:dyDescent="0.3">
      <c r="B49" t="s">
        <v>442</v>
      </c>
      <c r="K49" t="s">
        <v>443</v>
      </c>
      <c r="Q49" t="s">
        <v>442</v>
      </c>
      <c r="AI49" t="s">
        <v>444</v>
      </c>
      <c r="AO49" t="s">
        <v>442</v>
      </c>
      <c r="AS49" t="s">
        <v>443</v>
      </c>
      <c r="AZ49" t="s">
        <v>443</v>
      </c>
      <c r="BD49" t="s">
        <v>443</v>
      </c>
      <c r="BH49" t="s">
        <v>348</v>
      </c>
      <c r="BN49" t="s">
        <v>348</v>
      </c>
    </row>
    <row r="50" spans="2:66" x14ac:dyDescent="0.3">
      <c r="B50" t="s">
        <v>445</v>
      </c>
      <c r="K50" t="s">
        <v>446</v>
      </c>
      <c r="Q50" t="s">
        <v>445</v>
      </c>
      <c r="AI50" t="s">
        <v>447</v>
      </c>
      <c r="AO50" t="s">
        <v>445</v>
      </c>
      <c r="AS50" t="s">
        <v>446</v>
      </c>
      <c r="AZ50" t="s">
        <v>446</v>
      </c>
      <c r="BD50" t="s">
        <v>446</v>
      </c>
      <c r="BH50" t="s">
        <v>448</v>
      </c>
      <c r="BN50" t="s">
        <v>448</v>
      </c>
    </row>
    <row r="51" spans="2:66" x14ac:dyDescent="0.3">
      <c r="B51" t="s">
        <v>449</v>
      </c>
      <c r="K51" t="s">
        <v>450</v>
      </c>
      <c r="Q51" t="s">
        <v>449</v>
      </c>
      <c r="AI51" t="s">
        <v>451</v>
      </c>
      <c r="AO51" t="s">
        <v>449</v>
      </c>
      <c r="AS51" t="s">
        <v>450</v>
      </c>
      <c r="AZ51" t="s">
        <v>450</v>
      </c>
      <c r="BD51" t="s">
        <v>450</v>
      </c>
      <c r="BH51" t="s">
        <v>452</v>
      </c>
      <c r="BN51" t="s">
        <v>452</v>
      </c>
    </row>
    <row r="52" spans="2:66" x14ac:dyDescent="0.3">
      <c r="B52" t="s">
        <v>453</v>
      </c>
      <c r="K52" t="s">
        <v>454</v>
      </c>
      <c r="Q52" t="s">
        <v>453</v>
      </c>
      <c r="AI52" t="s">
        <v>455</v>
      </c>
      <c r="AO52" t="s">
        <v>453</v>
      </c>
      <c r="AS52" t="s">
        <v>454</v>
      </c>
      <c r="AZ52" t="s">
        <v>454</v>
      </c>
      <c r="BD52" t="s">
        <v>454</v>
      </c>
      <c r="BH52" t="s">
        <v>456</v>
      </c>
      <c r="BN52" t="s">
        <v>456</v>
      </c>
    </row>
    <row r="53" spans="2:66" x14ac:dyDescent="0.3">
      <c r="B53" t="s">
        <v>457</v>
      </c>
      <c r="Q53" t="s">
        <v>457</v>
      </c>
      <c r="AI53" t="s">
        <v>458</v>
      </c>
      <c r="AO53" t="s">
        <v>457</v>
      </c>
      <c r="BH53" t="s">
        <v>459</v>
      </c>
      <c r="BN53" t="s">
        <v>459</v>
      </c>
    </row>
    <row r="54" spans="2:66" x14ac:dyDescent="0.3">
      <c r="B54" t="s">
        <v>460</v>
      </c>
      <c r="Q54" t="s">
        <v>460</v>
      </c>
      <c r="AI54" t="s">
        <v>461</v>
      </c>
      <c r="AO54" t="s">
        <v>460</v>
      </c>
      <c r="BH54" t="s">
        <v>462</v>
      </c>
      <c r="BN54" t="s">
        <v>462</v>
      </c>
    </row>
    <row r="55" spans="2:66" x14ac:dyDescent="0.3">
      <c r="B55" t="s">
        <v>463</v>
      </c>
      <c r="Q55" t="s">
        <v>463</v>
      </c>
      <c r="AI55" t="s">
        <v>464</v>
      </c>
      <c r="AO55" t="s">
        <v>463</v>
      </c>
      <c r="BH55" t="s">
        <v>465</v>
      </c>
      <c r="BN55" t="s">
        <v>465</v>
      </c>
    </row>
    <row r="56" spans="2:66" x14ac:dyDescent="0.3">
      <c r="B56" t="s">
        <v>466</v>
      </c>
      <c r="Q56" t="s">
        <v>466</v>
      </c>
      <c r="AI56" t="s">
        <v>467</v>
      </c>
      <c r="AO56" t="s">
        <v>466</v>
      </c>
      <c r="BH56" t="s">
        <v>468</v>
      </c>
      <c r="BN56" t="s">
        <v>468</v>
      </c>
    </row>
    <row r="57" spans="2:66" x14ac:dyDescent="0.3">
      <c r="B57" t="s">
        <v>469</v>
      </c>
      <c r="Q57" t="s">
        <v>469</v>
      </c>
      <c r="AI57" t="s">
        <v>470</v>
      </c>
      <c r="AO57" t="s">
        <v>469</v>
      </c>
      <c r="BH57" t="s">
        <v>471</v>
      </c>
      <c r="BN57" t="s">
        <v>471</v>
      </c>
    </row>
    <row r="58" spans="2:66" x14ac:dyDescent="0.3">
      <c r="B58" t="s">
        <v>472</v>
      </c>
      <c r="Q58" t="s">
        <v>472</v>
      </c>
      <c r="AI58" t="s">
        <v>473</v>
      </c>
      <c r="AO58" t="s">
        <v>472</v>
      </c>
      <c r="BH58" t="s">
        <v>474</v>
      </c>
      <c r="BN58" t="s">
        <v>474</v>
      </c>
    </row>
    <row r="59" spans="2:66" x14ac:dyDescent="0.3">
      <c r="B59" t="s">
        <v>475</v>
      </c>
      <c r="Q59" t="s">
        <v>475</v>
      </c>
      <c r="AI59" t="s">
        <v>476</v>
      </c>
      <c r="AO59" t="s">
        <v>475</v>
      </c>
      <c r="BH59" t="s">
        <v>477</v>
      </c>
      <c r="BN59" t="s">
        <v>477</v>
      </c>
    </row>
    <row r="60" spans="2:66" x14ac:dyDescent="0.3">
      <c r="B60" t="s">
        <v>478</v>
      </c>
      <c r="Q60" t="s">
        <v>478</v>
      </c>
      <c r="AI60" t="s">
        <v>479</v>
      </c>
      <c r="AO60" t="s">
        <v>478</v>
      </c>
      <c r="BH60" t="s">
        <v>480</v>
      </c>
      <c r="BN60" t="s">
        <v>480</v>
      </c>
    </row>
    <row r="61" spans="2:66" x14ac:dyDescent="0.3">
      <c r="B61" t="s">
        <v>481</v>
      </c>
      <c r="Q61" t="s">
        <v>481</v>
      </c>
      <c r="AI61" t="s">
        <v>482</v>
      </c>
      <c r="AO61" t="s">
        <v>481</v>
      </c>
      <c r="BH61" t="s">
        <v>483</v>
      </c>
      <c r="BN61" t="s">
        <v>483</v>
      </c>
    </row>
    <row r="62" spans="2:66" x14ac:dyDescent="0.3">
      <c r="B62" t="s">
        <v>484</v>
      </c>
      <c r="Q62" t="s">
        <v>484</v>
      </c>
      <c r="AI62" t="s">
        <v>485</v>
      </c>
      <c r="AO62" t="s">
        <v>484</v>
      </c>
      <c r="BH62" t="s">
        <v>486</v>
      </c>
      <c r="BN62" t="s">
        <v>486</v>
      </c>
    </row>
    <row r="63" spans="2:66" x14ac:dyDescent="0.3">
      <c r="B63" t="s">
        <v>487</v>
      </c>
      <c r="Q63" t="s">
        <v>487</v>
      </c>
      <c r="AI63" t="s">
        <v>488</v>
      </c>
      <c r="AO63" t="s">
        <v>487</v>
      </c>
      <c r="BH63" t="s">
        <v>489</v>
      </c>
      <c r="BN63" t="s">
        <v>489</v>
      </c>
    </row>
    <row r="64" spans="2:66" x14ac:dyDescent="0.3">
      <c r="B64" t="s">
        <v>490</v>
      </c>
      <c r="Q64" t="s">
        <v>490</v>
      </c>
      <c r="AI64" t="s">
        <v>491</v>
      </c>
      <c r="AO64" t="s">
        <v>490</v>
      </c>
      <c r="BH64" t="s">
        <v>492</v>
      </c>
      <c r="BN64" t="s">
        <v>492</v>
      </c>
    </row>
    <row r="65" spans="2:66" x14ac:dyDescent="0.3">
      <c r="B65" t="s">
        <v>493</v>
      </c>
      <c r="Q65" t="s">
        <v>493</v>
      </c>
      <c r="AI65" t="s">
        <v>494</v>
      </c>
      <c r="AO65" t="s">
        <v>493</v>
      </c>
      <c r="BH65" t="s">
        <v>495</v>
      </c>
      <c r="BN65" t="s">
        <v>495</v>
      </c>
    </row>
    <row r="66" spans="2:66" x14ac:dyDescent="0.3">
      <c r="B66" t="s">
        <v>496</v>
      </c>
      <c r="Q66" t="s">
        <v>496</v>
      </c>
      <c r="AI66" t="s">
        <v>497</v>
      </c>
      <c r="AO66" t="s">
        <v>496</v>
      </c>
      <c r="BH66" t="s">
        <v>498</v>
      </c>
      <c r="BN66" t="s">
        <v>498</v>
      </c>
    </row>
    <row r="67" spans="2:66" x14ac:dyDescent="0.3">
      <c r="B67" t="s">
        <v>499</v>
      </c>
      <c r="Q67" t="s">
        <v>499</v>
      </c>
      <c r="AI67" t="s">
        <v>500</v>
      </c>
      <c r="AO67" t="s">
        <v>499</v>
      </c>
      <c r="BH67" t="s">
        <v>501</v>
      </c>
      <c r="BN67" t="s">
        <v>501</v>
      </c>
    </row>
    <row r="68" spans="2:66" x14ac:dyDescent="0.3">
      <c r="B68" t="s">
        <v>502</v>
      </c>
      <c r="Q68" t="s">
        <v>502</v>
      </c>
      <c r="AI68" t="s">
        <v>503</v>
      </c>
      <c r="AO68" t="s">
        <v>502</v>
      </c>
      <c r="BH68" t="s">
        <v>504</v>
      </c>
      <c r="BN68" t="s">
        <v>504</v>
      </c>
    </row>
    <row r="69" spans="2:66" x14ac:dyDescent="0.3">
      <c r="B69" t="s">
        <v>505</v>
      </c>
      <c r="Q69" t="s">
        <v>505</v>
      </c>
      <c r="AI69" t="s">
        <v>506</v>
      </c>
      <c r="AO69" t="s">
        <v>505</v>
      </c>
      <c r="BH69" t="s">
        <v>507</v>
      </c>
      <c r="BN69" t="s">
        <v>507</v>
      </c>
    </row>
    <row r="70" spans="2:66" x14ac:dyDescent="0.3">
      <c r="B70" t="s">
        <v>508</v>
      </c>
      <c r="Q70" t="s">
        <v>508</v>
      </c>
      <c r="AI70" t="s">
        <v>509</v>
      </c>
      <c r="AO70" t="s">
        <v>508</v>
      </c>
      <c r="BH70" t="s">
        <v>510</v>
      </c>
      <c r="BN70" t="s">
        <v>510</v>
      </c>
    </row>
    <row r="71" spans="2:66" x14ac:dyDescent="0.3">
      <c r="B71" t="s">
        <v>511</v>
      </c>
      <c r="Q71" t="s">
        <v>511</v>
      </c>
      <c r="AI71" t="s">
        <v>512</v>
      </c>
      <c r="AO71" t="s">
        <v>511</v>
      </c>
      <c r="BH71" t="s">
        <v>513</v>
      </c>
      <c r="BN71" t="s">
        <v>513</v>
      </c>
    </row>
    <row r="72" spans="2:66" x14ac:dyDescent="0.3">
      <c r="B72" t="s">
        <v>514</v>
      </c>
      <c r="Q72" t="s">
        <v>514</v>
      </c>
      <c r="AI72" t="s">
        <v>515</v>
      </c>
      <c r="AO72" t="s">
        <v>514</v>
      </c>
      <c r="BH72" t="s">
        <v>516</v>
      </c>
      <c r="BN72" t="s">
        <v>516</v>
      </c>
    </row>
    <row r="73" spans="2:66" x14ac:dyDescent="0.3">
      <c r="B73" t="s">
        <v>517</v>
      </c>
      <c r="Q73" t="s">
        <v>517</v>
      </c>
      <c r="AI73" t="s">
        <v>518</v>
      </c>
      <c r="AO73" t="s">
        <v>517</v>
      </c>
      <c r="BH73" t="s">
        <v>519</v>
      </c>
      <c r="BN73" t="s">
        <v>519</v>
      </c>
    </row>
    <row r="74" spans="2:66" x14ac:dyDescent="0.3">
      <c r="B74" t="s">
        <v>520</v>
      </c>
      <c r="Q74" t="s">
        <v>520</v>
      </c>
      <c r="AI74" t="s">
        <v>521</v>
      </c>
      <c r="AO74" t="s">
        <v>520</v>
      </c>
      <c r="BH74" t="s">
        <v>472</v>
      </c>
      <c r="BN74" t="s">
        <v>472</v>
      </c>
    </row>
    <row r="75" spans="2:66" x14ac:dyDescent="0.3">
      <c r="B75" t="s">
        <v>522</v>
      </c>
      <c r="Q75" t="s">
        <v>522</v>
      </c>
      <c r="AI75" t="s">
        <v>523</v>
      </c>
      <c r="AO75" t="s">
        <v>522</v>
      </c>
      <c r="BH75" t="s">
        <v>524</v>
      </c>
      <c r="BN75" t="s">
        <v>524</v>
      </c>
    </row>
    <row r="76" spans="2:66" x14ac:dyDescent="0.3">
      <c r="B76" t="s">
        <v>525</v>
      </c>
      <c r="Q76" t="s">
        <v>525</v>
      </c>
      <c r="AI76" t="s">
        <v>526</v>
      </c>
      <c r="AO76" t="s">
        <v>525</v>
      </c>
      <c r="BH76" t="s">
        <v>527</v>
      </c>
      <c r="BN76" t="s">
        <v>527</v>
      </c>
    </row>
    <row r="77" spans="2:66" x14ac:dyDescent="0.3">
      <c r="B77" t="s">
        <v>528</v>
      </c>
      <c r="Q77" t="s">
        <v>528</v>
      </c>
      <c r="AI77" t="s">
        <v>529</v>
      </c>
      <c r="AO77" t="s">
        <v>528</v>
      </c>
      <c r="BH77" t="s">
        <v>530</v>
      </c>
      <c r="BN77" t="s">
        <v>530</v>
      </c>
    </row>
    <row r="78" spans="2:66" x14ac:dyDescent="0.3">
      <c r="B78" t="s">
        <v>531</v>
      </c>
      <c r="Q78" t="s">
        <v>531</v>
      </c>
      <c r="AI78" t="s">
        <v>532</v>
      </c>
      <c r="AO78" t="s">
        <v>531</v>
      </c>
      <c r="BH78" t="s">
        <v>533</v>
      </c>
      <c r="BN78" t="s">
        <v>533</v>
      </c>
    </row>
    <row r="79" spans="2:66" x14ac:dyDescent="0.3">
      <c r="B79" t="s">
        <v>534</v>
      </c>
      <c r="Q79" t="s">
        <v>534</v>
      </c>
      <c r="AI79" t="s">
        <v>535</v>
      </c>
      <c r="AO79" t="s">
        <v>534</v>
      </c>
      <c r="BH79" t="s">
        <v>536</v>
      </c>
      <c r="BN79" t="s">
        <v>536</v>
      </c>
    </row>
    <row r="80" spans="2:66" x14ac:dyDescent="0.3">
      <c r="B80" t="s">
        <v>537</v>
      </c>
      <c r="Q80" t="s">
        <v>537</v>
      </c>
      <c r="AI80" t="s">
        <v>538</v>
      </c>
      <c r="AO80" t="s">
        <v>537</v>
      </c>
      <c r="BH80" t="s">
        <v>539</v>
      </c>
      <c r="BN80" t="s">
        <v>539</v>
      </c>
    </row>
    <row r="81" spans="2:66" x14ac:dyDescent="0.3">
      <c r="B81" t="s">
        <v>540</v>
      </c>
      <c r="Q81" t="s">
        <v>540</v>
      </c>
      <c r="AI81" t="s">
        <v>541</v>
      </c>
      <c r="AO81" t="s">
        <v>540</v>
      </c>
      <c r="BH81" t="s">
        <v>542</v>
      </c>
      <c r="BN81" t="s">
        <v>542</v>
      </c>
    </row>
    <row r="82" spans="2:66" x14ac:dyDescent="0.3">
      <c r="B82" t="s">
        <v>543</v>
      </c>
      <c r="Q82" t="s">
        <v>543</v>
      </c>
      <c r="AI82" t="s">
        <v>544</v>
      </c>
      <c r="AO82" t="s">
        <v>543</v>
      </c>
      <c r="BH82" t="s">
        <v>545</v>
      </c>
      <c r="BN82" t="s">
        <v>545</v>
      </c>
    </row>
    <row r="83" spans="2:66" x14ac:dyDescent="0.3">
      <c r="B83" t="s">
        <v>546</v>
      </c>
      <c r="Q83" t="s">
        <v>546</v>
      </c>
      <c r="AI83" t="s">
        <v>547</v>
      </c>
      <c r="AO83" t="s">
        <v>546</v>
      </c>
      <c r="BH83" t="s">
        <v>548</v>
      </c>
      <c r="BN83" t="s">
        <v>548</v>
      </c>
    </row>
    <row r="84" spans="2:66" x14ac:dyDescent="0.3">
      <c r="B84" t="s">
        <v>549</v>
      </c>
      <c r="Q84" t="s">
        <v>549</v>
      </c>
      <c r="AI84" t="s">
        <v>550</v>
      </c>
      <c r="AO84" t="s">
        <v>549</v>
      </c>
      <c r="BH84" t="s">
        <v>551</v>
      </c>
      <c r="BN84" t="s">
        <v>551</v>
      </c>
    </row>
    <row r="85" spans="2:66" x14ac:dyDescent="0.3">
      <c r="B85" t="s">
        <v>552</v>
      </c>
      <c r="Q85" t="s">
        <v>552</v>
      </c>
      <c r="AI85" t="s">
        <v>553</v>
      </c>
      <c r="AO85" t="s">
        <v>552</v>
      </c>
      <c r="BH85" t="s">
        <v>554</v>
      </c>
      <c r="BN85" t="s">
        <v>554</v>
      </c>
    </row>
    <row r="86" spans="2:66" x14ac:dyDescent="0.3">
      <c r="B86" t="s">
        <v>555</v>
      </c>
      <c r="Q86" t="s">
        <v>555</v>
      </c>
      <c r="AI86" t="s">
        <v>556</v>
      </c>
      <c r="AO86" t="s">
        <v>555</v>
      </c>
      <c r="BH86" t="s">
        <v>557</v>
      </c>
      <c r="BN86" t="s">
        <v>557</v>
      </c>
    </row>
    <row r="87" spans="2:66" x14ac:dyDescent="0.3">
      <c r="B87" t="s">
        <v>558</v>
      </c>
      <c r="Q87" t="s">
        <v>558</v>
      </c>
      <c r="AI87" t="s">
        <v>559</v>
      </c>
      <c r="AO87" t="s">
        <v>558</v>
      </c>
      <c r="BH87" t="s">
        <v>560</v>
      </c>
      <c r="BN87" t="s">
        <v>560</v>
      </c>
    </row>
    <row r="88" spans="2:66" x14ac:dyDescent="0.3">
      <c r="B88" t="s">
        <v>561</v>
      </c>
      <c r="Q88" t="s">
        <v>561</v>
      </c>
      <c r="AI88" t="s">
        <v>562</v>
      </c>
      <c r="AO88" t="s">
        <v>561</v>
      </c>
      <c r="BH88" t="s">
        <v>563</v>
      </c>
      <c r="BN88" t="s">
        <v>563</v>
      </c>
    </row>
    <row r="89" spans="2:66" x14ac:dyDescent="0.3">
      <c r="B89" t="s">
        <v>564</v>
      </c>
      <c r="Q89" t="s">
        <v>564</v>
      </c>
      <c r="AI89" t="s">
        <v>565</v>
      </c>
      <c r="AO89" t="s">
        <v>564</v>
      </c>
      <c r="BH89" t="s">
        <v>566</v>
      </c>
      <c r="BN89" t="s">
        <v>566</v>
      </c>
    </row>
    <row r="90" spans="2:66" x14ac:dyDescent="0.3">
      <c r="B90" t="s">
        <v>567</v>
      </c>
      <c r="Q90" t="s">
        <v>567</v>
      </c>
      <c r="AI90" t="s">
        <v>568</v>
      </c>
      <c r="AO90" t="s">
        <v>567</v>
      </c>
      <c r="BH90" t="s">
        <v>569</v>
      </c>
      <c r="BN90" t="s">
        <v>569</v>
      </c>
    </row>
    <row r="91" spans="2:66" x14ac:dyDescent="0.3">
      <c r="B91" t="s">
        <v>570</v>
      </c>
      <c r="Q91" t="s">
        <v>570</v>
      </c>
      <c r="AI91" t="s">
        <v>571</v>
      </c>
      <c r="AO91" t="s">
        <v>570</v>
      </c>
      <c r="BH91" t="s">
        <v>572</v>
      </c>
      <c r="BN91" t="s">
        <v>572</v>
      </c>
    </row>
    <row r="92" spans="2:66" x14ac:dyDescent="0.3">
      <c r="B92" t="s">
        <v>573</v>
      </c>
      <c r="Q92" t="s">
        <v>573</v>
      </c>
      <c r="AI92" t="s">
        <v>574</v>
      </c>
      <c r="AO92" t="s">
        <v>573</v>
      </c>
      <c r="BH92" t="s">
        <v>575</v>
      </c>
      <c r="BN92" t="s">
        <v>575</v>
      </c>
    </row>
    <row r="93" spans="2:66" x14ac:dyDescent="0.3">
      <c r="B93" t="s">
        <v>576</v>
      </c>
      <c r="Q93" t="s">
        <v>576</v>
      </c>
      <c r="AI93" t="s">
        <v>577</v>
      </c>
      <c r="AO93" t="s">
        <v>576</v>
      </c>
      <c r="BH93" t="s">
        <v>578</v>
      </c>
      <c r="BN93" t="s">
        <v>578</v>
      </c>
    </row>
    <row r="94" spans="2:66" x14ac:dyDescent="0.3">
      <c r="B94" t="s">
        <v>579</v>
      </c>
      <c r="Q94" t="s">
        <v>579</v>
      </c>
      <c r="AI94" t="s">
        <v>580</v>
      </c>
      <c r="AO94" t="s">
        <v>579</v>
      </c>
      <c r="BH94" t="s">
        <v>581</v>
      </c>
      <c r="BN94" t="s">
        <v>581</v>
      </c>
    </row>
    <row r="95" spans="2:66" x14ac:dyDescent="0.3">
      <c r="B95" t="s">
        <v>582</v>
      </c>
      <c r="Q95" t="s">
        <v>582</v>
      </c>
      <c r="AI95" t="s">
        <v>583</v>
      </c>
      <c r="AO95" t="s">
        <v>582</v>
      </c>
      <c r="BH95" t="s">
        <v>584</v>
      </c>
      <c r="BN95" t="s">
        <v>584</v>
      </c>
    </row>
    <row r="96" spans="2:66" x14ac:dyDescent="0.3">
      <c r="B96" t="s">
        <v>585</v>
      </c>
      <c r="Q96" t="s">
        <v>585</v>
      </c>
      <c r="AI96" t="s">
        <v>586</v>
      </c>
      <c r="AO96" t="s">
        <v>585</v>
      </c>
      <c r="BH96" t="s">
        <v>587</v>
      </c>
      <c r="BN96" t="s">
        <v>587</v>
      </c>
    </row>
    <row r="97" spans="2:66" x14ac:dyDescent="0.3">
      <c r="B97" t="s">
        <v>588</v>
      </c>
      <c r="Q97" t="s">
        <v>588</v>
      </c>
      <c r="AI97" t="s">
        <v>589</v>
      </c>
      <c r="AO97" t="s">
        <v>588</v>
      </c>
      <c r="BH97" t="s">
        <v>590</v>
      </c>
      <c r="BN97" t="s">
        <v>590</v>
      </c>
    </row>
    <row r="98" spans="2:66" x14ac:dyDescent="0.3">
      <c r="B98" t="s">
        <v>591</v>
      </c>
      <c r="Q98" t="s">
        <v>591</v>
      </c>
      <c r="AI98" t="s">
        <v>592</v>
      </c>
      <c r="AO98" t="s">
        <v>591</v>
      </c>
      <c r="BH98" t="s">
        <v>593</v>
      </c>
      <c r="BN98" t="s">
        <v>593</v>
      </c>
    </row>
    <row r="99" spans="2:66" x14ac:dyDescent="0.3">
      <c r="B99" t="s">
        <v>594</v>
      </c>
      <c r="Q99" t="s">
        <v>594</v>
      </c>
      <c r="AI99" t="s">
        <v>595</v>
      </c>
      <c r="AO99" t="s">
        <v>594</v>
      </c>
      <c r="BH99" t="s">
        <v>596</v>
      </c>
      <c r="BN99" t="s">
        <v>596</v>
      </c>
    </row>
    <row r="100" spans="2:66" x14ac:dyDescent="0.3">
      <c r="B100" t="s">
        <v>597</v>
      </c>
      <c r="Q100" t="s">
        <v>597</v>
      </c>
      <c r="AI100" t="s">
        <v>598</v>
      </c>
      <c r="AO100" t="s">
        <v>597</v>
      </c>
      <c r="BH100" t="s">
        <v>599</v>
      </c>
      <c r="BN100" t="s">
        <v>599</v>
      </c>
    </row>
    <row r="101" spans="2:66" x14ac:dyDescent="0.3">
      <c r="B101" t="s">
        <v>600</v>
      </c>
      <c r="Q101" t="s">
        <v>600</v>
      </c>
      <c r="AI101" t="s">
        <v>601</v>
      </c>
      <c r="AO101" t="s">
        <v>600</v>
      </c>
      <c r="BH101" t="s">
        <v>602</v>
      </c>
      <c r="BN101" t="s">
        <v>602</v>
      </c>
    </row>
    <row r="102" spans="2:66" x14ac:dyDescent="0.3">
      <c r="B102" t="s">
        <v>603</v>
      </c>
      <c r="Q102" t="s">
        <v>603</v>
      </c>
      <c r="AI102" t="s">
        <v>604</v>
      </c>
      <c r="AO102" t="s">
        <v>603</v>
      </c>
      <c r="BH102" t="s">
        <v>605</v>
      </c>
      <c r="BN102" t="s">
        <v>605</v>
      </c>
    </row>
    <row r="103" spans="2:66" x14ac:dyDescent="0.3">
      <c r="B103" t="s">
        <v>606</v>
      </c>
      <c r="Q103" t="s">
        <v>606</v>
      </c>
      <c r="AI103" t="s">
        <v>607</v>
      </c>
      <c r="AO103" t="s">
        <v>606</v>
      </c>
      <c r="BH103" t="s">
        <v>608</v>
      </c>
      <c r="BN103" t="s">
        <v>608</v>
      </c>
    </row>
    <row r="104" spans="2:66" x14ac:dyDescent="0.3">
      <c r="B104" t="s">
        <v>609</v>
      </c>
      <c r="Q104" t="s">
        <v>609</v>
      </c>
      <c r="AI104" t="s">
        <v>610</v>
      </c>
      <c r="AO104" t="s">
        <v>609</v>
      </c>
      <c r="BH104" t="s">
        <v>611</v>
      </c>
      <c r="BN104" t="s">
        <v>611</v>
      </c>
    </row>
    <row r="105" spans="2:66" x14ac:dyDescent="0.3">
      <c r="B105" t="s">
        <v>612</v>
      </c>
      <c r="Q105" t="s">
        <v>612</v>
      </c>
      <c r="AI105" t="s">
        <v>613</v>
      </c>
      <c r="AO105" t="s">
        <v>612</v>
      </c>
      <c r="BH105" t="s">
        <v>614</v>
      </c>
      <c r="BN105" t="s">
        <v>614</v>
      </c>
    </row>
    <row r="106" spans="2:66" x14ac:dyDescent="0.3">
      <c r="B106" t="s">
        <v>615</v>
      </c>
      <c r="Q106" t="s">
        <v>615</v>
      </c>
      <c r="AI106" t="s">
        <v>616</v>
      </c>
      <c r="AO106" t="s">
        <v>615</v>
      </c>
      <c r="BH106" t="s">
        <v>617</v>
      </c>
      <c r="BN106" t="s">
        <v>617</v>
      </c>
    </row>
    <row r="107" spans="2:66" x14ac:dyDescent="0.3">
      <c r="B107" t="s">
        <v>618</v>
      </c>
      <c r="Q107" t="s">
        <v>618</v>
      </c>
      <c r="AI107" t="s">
        <v>619</v>
      </c>
      <c r="AO107" t="s">
        <v>618</v>
      </c>
      <c r="BH107" t="s">
        <v>620</v>
      </c>
      <c r="BN107" t="s">
        <v>620</v>
      </c>
    </row>
    <row r="108" spans="2:66" x14ac:dyDescent="0.3">
      <c r="B108" t="s">
        <v>621</v>
      </c>
      <c r="Q108" t="s">
        <v>621</v>
      </c>
      <c r="AI108" t="s">
        <v>622</v>
      </c>
      <c r="AO108" t="s">
        <v>621</v>
      </c>
      <c r="BH108" t="s">
        <v>564</v>
      </c>
      <c r="BN108" t="s">
        <v>564</v>
      </c>
    </row>
    <row r="109" spans="2:66" x14ac:dyDescent="0.3">
      <c r="B109" t="s">
        <v>623</v>
      </c>
      <c r="Q109" t="s">
        <v>623</v>
      </c>
      <c r="AI109" t="s">
        <v>624</v>
      </c>
      <c r="AO109" t="s">
        <v>623</v>
      </c>
      <c r="BH109" t="s">
        <v>625</v>
      </c>
      <c r="BN109" t="s">
        <v>625</v>
      </c>
    </row>
    <row r="110" spans="2:66" x14ac:dyDescent="0.3">
      <c r="B110" t="s">
        <v>626</v>
      </c>
      <c r="Q110" t="s">
        <v>626</v>
      </c>
      <c r="AI110" t="s">
        <v>627</v>
      </c>
      <c r="AO110" t="s">
        <v>626</v>
      </c>
      <c r="BH110" t="s">
        <v>628</v>
      </c>
      <c r="BN110" t="s">
        <v>628</v>
      </c>
    </row>
    <row r="111" spans="2:66" x14ac:dyDescent="0.3">
      <c r="B111" t="s">
        <v>629</v>
      </c>
      <c r="Q111" t="s">
        <v>629</v>
      </c>
      <c r="AI111" t="s">
        <v>630</v>
      </c>
      <c r="AO111" t="s">
        <v>629</v>
      </c>
      <c r="BH111" t="s">
        <v>631</v>
      </c>
      <c r="BN111" t="s">
        <v>631</v>
      </c>
    </row>
    <row r="112" spans="2:66" x14ac:dyDescent="0.3">
      <c r="B112" t="s">
        <v>632</v>
      </c>
      <c r="Q112" t="s">
        <v>632</v>
      </c>
      <c r="AI112" t="s">
        <v>633</v>
      </c>
      <c r="AO112" t="s">
        <v>632</v>
      </c>
      <c r="BH112" t="s">
        <v>634</v>
      </c>
      <c r="BN112" t="s">
        <v>634</v>
      </c>
    </row>
    <row r="113" spans="2:66" x14ac:dyDescent="0.3">
      <c r="B113" t="s">
        <v>635</v>
      </c>
      <c r="Q113" t="s">
        <v>635</v>
      </c>
      <c r="AI113" t="s">
        <v>636</v>
      </c>
      <c r="AO113" t="s">
        <v>635</v>
      </c>
      <c r="BH113" t="s">
        <v>637</v>
      </c>
      <c r="BN113" t="s">
        <v>637</v>
      </c>
    </row>
    <row r="114" spans="2:66" x14ac:dyDescent="0.3">
      <c r="B114" t="s">
        <v>638</v>
      </c>
      <c r="Q114" t="s">
        <v>638</v>
      </c>
      <c r="AI114" t="s">
        <v>639</v>
      </c>
      <c r="AO114" t="s">
        <v>638</v>
      </c>
      <c r="BH114" t="s">
        <v>640</v>
      </c>
      <c r="BN114" t="s">
        <v>640</v>
      </c>
    </row>
    <row r="115" spans="2:66" x14ac:dyDescent="0.3">
      <c r="B115" t="s">
        <v>641</v>
      </c>
      <c r="Q115" t="s">
        <v>641</v>
      </c>
      <c r="AI115" t="s">
        <v>642</v>
      </c>
      <c r="AO115" t="s">
        <v>641</v>
      </c>
      <c r="BH115" t="s">
        <v>643</v>
      </c>
      <c r="BN115" t="s">
        <v>643</v>
      </c>
    </row>
    <row r="116" spans="2:66" x14ac:dyDescent="0.3">
      <c r="B116" t="s">
        <v>644</v>
      </c>
      <c r="Q116" t="s">
        <v>644</v>
      </c>
      <c r="AI116" t="s">
        <v>645</v>
      </c>
      <c r="AO116" t="s">
        <v>644</v>
      </c>
      <c r="BH116" t="s">
        <v>646</v>
      </c>
      <c r="BN116" t="s">
        <v>646</v>
      </c>
    </row>
    <row r="117" spans="2:66" x14ac:dyDescent="0.3">
      <c r="B117" t="s">
        <v>647</v>
      </c>
      <c r="Q117" t="s">
        <v>647</v>
      </c>
      <c r="AI117" t="s">
        <v>648</v>
      </c>
      <c r="AO117" t="s">
        <v>647</v>
      </c>
      <c r="BH117" t="s">
        <v>649</v>
      </c>
      <c r="BN117" t="s">
        <v>649</v>
      </c>
    </row>
    <row r="118" spans="2:66" x14ac:dyDescent="0.3">
      <c r="B118" t="s">
        <v>650</v>
      </c>
      <c r="Q118" t="s">
        <v>650</v>
      </c>
      <c r="AI118" t="s">
        <v>651</v>
      </c>
      <c r="AO118" t="s">
        <v>650</v>
      </c>
      <c r="BH118" t="s">
        <v>652</v>
      </c>
      <c r="BN118" t="s">
        <v>652</v>
      </c>
    </row>
    <row r="119" spans="2:66" x14ac:dyDescent="0.3">
      <c r="B119" t="s">
        <v>653</v>
      </c>
      <c r="Q119" t="s">
        <v>653</v>
      </c>
      <c r="AI119" t="s">
        <v>654</v>
      </c>
      <c r="AO119" t="s">
        <v>653</v>
      </c>
      <c r="BH119" t="s">
        <v>655</v>
      </c>
      <c r="BN119" t="s">
        <v>655</v>
      </c>
    </row>
    <row r="120" spans="2:66" x14ac:dyDescent="0.3">
      <c r="B120" t="s">
        <v>656</v>
      </c>
      <c r="Q120" t="s">
        <v>656</v>
      </c>
      <c r="AI120" t="s">
        <v>657</v>
      </c>
      <c r="AO120" t="s">
        <v>656</v>
      </c>
      <c r="BH120" t="s">
        <v>658</v>
      </c>
      <c r="BN120" t="s">
        <v>658</v>
      </c>
    </row>
    <row r="121" spans="2:66" x14ac:dyDescent="0.3">
      <c r="B121" t="s">
        <v>659</v>
      </c>
      <c r="Q121" t="s">
        <v>659</v>
      </c>
      <c r="AI121" t="s">
        <v>660</v>
      </c>
      <c r="AO121" t="s">
        <v>659</v>
      </c>
      <c r="BH121" t="s">
        <v>661</v>
      </c>
      <c r="BN121" t="s">
        <v>661</v>
      </c>
    </row>
    <row r="122" spans="2:66" x14ac:dyDescent="0.3">
      <c r="B122" t="s">
        <v>662</v>
      </c>
      <c r="Q122" t="s">
        <v>662</v>
      </c>
      <c r="AI122" t="s">
        <v>663</v>
      </c>
      <c r="AO122" t="s">
        <v>662</v>
      </c>
      <c r="BH122" t="s">
        <v>664</v>
      </c>
      <c r="BN122" t="s">
        <v>664</v>
      </c>
    </row>
    <row r="123" spans="2:66" x14ac:dyDescent="0.3">
      <c r="B123" t="s">
        <v>665</v>
      </c>
      <c r="Q123" t="s">
        <v>665</v>
      </c>
      <c r="AI123" t="s">
        <v>666</v>
      </c>
      <c r="AO123" t="s">
        <v>665</v>
      </c>
      <c r="BH123" t="s">
        <v>667</v>
      </c>
      <c r="BN123" t="s">
        <v>667</v>
      </c>
    </row>
    <row r="124" spans="2:66" x14ac:dyDescent="0.3">
      <c r="B124" t="s">
        <v>668</v>
      </c>
      <c r="Q124" t="s">
        <v>668</v>
      </c>
      <c r="AI124" t="s">
        <v>669</v>
      </c>
      <c r="AO124" t="s">
        <v>668</v>
      </c>
      <c r="BH124" t="s">
        <v>670</v>
      </c>
      <c r="BN124" t="s">
        <v>670</v>
      </c>
    </row>
    <row r="125" spans="2:66" x14ac:dyDescent="0.3">
      <c r="B125" t="s">
        <v>671</v>
      </c>
      <c r="Q125" t="s">
        <v>671</v>
      </c>
      <c r="AI125" t="s">
        <v>672</v>
      </c>
      <c r="AO125" t="s">
        <v>671</v>
      </c>
      <c r="BH125" t="s">
        <v>673</v>
      </c>
      <c r="BN125" t="s">
        <v>673</v>
      </c>
    </row>
    <row r="126" spans="2:66" x14ac:dyDescent="0.3">
      <c r="B126" t="s">
        <v>674</v>
      </c>
      <c r="Q126" t="s">
        <v>674</v>
      </c>
      <c r="AI126" t="s">
        <v>675</v>
      </c>
      <c r="AO126" t="s">
        <v>674</v>
      </c>
      <c r="BH126" t="s">
        <v>676</v>
      </c>
      <c r="BN126" t="s">
        <v>676</v>
      </c>
    </row>
    <row r="127" spans="2:66" x14ac:dyDescent="0.3">
      <c r="B127" t="s">
        <v>677</v>
      </c>
      <c r="Q127" t="s">
        <v>677</v>
      </c>
      <c r="AI127" t="s">
        <v>678</v>
      </c>
      <c r="AO127" t="s">
        <v>677</v>
      </c>
      <c r="BH127" t="s">
        <v>679</v>
      </c>
      <c r="BN127" t="s">
        <v>679</v>
      </c>
    </row>
    <row r="128" spans="2:66" x14ac:dyDescent="0.3">
      <c r="B128" t="s">
        <v>680</v>
      </c>
      <c r="Q128" t="s">
        <v>680</v>
      </c>
      <c r="AI128" t="s">
        <v>681</v>
      </c>
      <c r="AO128" t="s">
        <v>680</v>
      </c>
      <c r="BH128" t="s">
        <v>682</v>
      </c>
      <c r="BN128" t="s">
        <v>682</v>
      </c>
    </row>
    <row r="129" spans="2:66" x14ac:dyDescent="0.3">
      <c r="B129" t="s">
        <v>683</v>
      </c>
      <c r="Q129" t="s">
        <v>683</v>
      </c>
      <c r="AI129" t="s">
        <v>684</v>
      </c>
      <c r="AO129" t="s">
        <v>683</v>
      </c>
      <c r="BH129" t="s">
        <v>685</v>
      </c>
      <c r="BN129" t="s">
        <v>685</v>
      </c>
    </row>
    <row r="130" spans="2:66" x14ac:dyDescent="0.3">
      <c r="B130" t="s">
        <v>686</v>
      </c>
      <c r="Q130" t="s">
        <v>686</v>
      </c>
      <c r="AI130" t="s">
        <v>687</v>
      </c>
      <c r="AO130" t="s">
        <v>686</v>
      </c>
      <c r="BH130" t="s">
        <v>688</v>
      </c>
      <c r="BN130" t="s">
        <v>688</v>
      </c>
    </row>
    <row r="131" spans="2:66" x14ac:dyDescent="0.3">
      <c r="B131" t="s">
        <v>689</v>
      </c>
      <c r="Q131" t="s">
        <v>689</v>
      </c>
      <c r="AI131" t="s">
        <v>690</v>
      </c>
      <c r="AO131" t="s">
        <v>689</v>
      </c>
      <c r="BH131" t="s">
        <v>691</v>
      </c>
      <c r="BN131" t="s">
        <v>691</v>
      </c>
    </row>
    <row r="132" spans="2:66" x14ac:dyDescent="0.3">
      <c r="B132" t="s">
        <v>692</v>
      </c>
      <c r="Q132" t="s">
        <v>692</v>
      </c>
      <c r="AI132" t="s">
        <v>693</v>
      </c>
      <c r="AO132" t="s">
        <v>692</v>
      </c>
      <c r="BH132" t="s">
        <v>694</v>
      </c>
      <c r="BN132" t="s">
        <v>694</v>
      </c>
    </row>
    <row r="133" spans="2:66" x14ac:dyDescent="0.3">
      <c r="B133" t="s">
        <v>695</v>
      </c>
      <c r="Q133" t="s">
        <v>695</v>
      </c>
      <c r="AI133" t="s">
        <v>696</v>
      </c>
      <c r="AO133" t="s">
        <v>695</v>
      </c>
      <c r="BH133" t="s">
        <v>697</v>
      </c>
      <c r="BN133" t="s">
        <v>697</v>
      </c>
    </row>
    <row r="134" spans="2:66" x14ac:dyDescent="0.3">
      <c r="B134" t="s">
        <v>698</v>
      </c>
      <c r="Q134" t="s">
        <v>698</v>
      </c>
      <c r="AI134" t="s">
        <v>699</v>
      </c>
      <c r="AO134" t="s">
        <v>698</v>
      </c>
      <c r="BH134" t="s">
        <v>700</v>
      </c>
      <c r="BN134" t="s">
        <v>700</v>
      </c>
    </row>
    <row r="135" spans="2:66" x14ac:dyDescent="0.3">
      <c r="B135" t="s">
        <v>701</v>
      </c>
      <c r="Q135" t="s">
        <v>701</v>
      </c>
      <c r="AI135" t="s">
        <v>702</v>
      </c>
      <c r="AO135" t="s">
        <v>701</v>
      </c>
      <c r="BH135" t="s">
        <v>703</v>
      </c>
      <c r="BN135" t="s">
        <v>703</v>
      </c>
    </row>
    <row r="136" spans="2:66" x14ac:dyDescent="0.3">
      <c r="B136" t="s">
        <v>704</v>
      </c>
      <c r="Q136" t="s">
        <v>704</v>
      </c>
      <c r="AI136" t="s">
        <v>705</v>
      </c>
      <c r="AO136" t="s">
        <v>704</v>
      </c>
      <c r="BH136" t="s">
        <v>706</v>
      </c>
      <c r="BN136" t="s">
        <v>706</v>
      </c>
    </row>
    <row r="137" spans="2:66" x14ac:dyDescent="0.3">
      <c r="B137" t="s">
        <v>707</v>
      </c>
      <c r="Q137" t="s">
        <v>707</v>
      </c>
      <c r="AI137" t="s">
        <v>708</v>
      </c>
      <c r="AO137" t="s">
        <v>707</v>
      </c>
      <c r="BH137" t="s">
        <v>709</v>
      </c>
      <c r="BN137" t="s">
        <v>709</v>
      </c>
    </row>
    <row r="138" spans="2:66" x14ac:dyDescent="0.3">
      <c r="B138" t="s">
        <v>710</v>
      </c>
      <c r="Q138" t="s">
        <v>710</v>
      </c>
      <c r="AI138" t="s">
        <v>711</v>
      </c>
      <c r="AO138" t="s">
        <v>710</v>
      </c>
      <c r="BH138" t="s">
        <v>712</v>
      </c>
      <c r="BN138" t="s">
        <v>712</v>
      </c>
    </row>
    <row r="139" spans="2:66" x14ac:dyDescent="0.3">
      <c r="B139" t="s">
        <v>713</v>
      </c>
      <c r="Q139" t="s">
        <v>713</v>
      </c>
      <c r="AI139" t="s">
        <v>714</v>
      </c>
      <c r="AO139" t="s">
        <v>713</v>
      </c>
      <c r="BH139" t="s">
        <v>715</v>
      </c>
      <c r="BN139" t="s">
        <v>715</v>
      </c>
    </row>
    <row r="140" spans="2:66" x14ac:dyDescent="0.3">
      <c r="B140" t="s">
        <v>716</v>
      </c>
      <c r="Q140" t="s">
        <v>716</v>
      </c>
      <c r="AI140" t="s">
        <v>717</v>
      </c>
      <c r="AO140" t="s">
        <v>716</v>
      </c>
      <c r="BH140" t="s">
        <v>718</v>
      </c>
      <c r="BN140" t="s">
        <v>718</v>
      </c>
    </row>
    <row r="141" spans="2:66" x14ac:dyDescent="0.3">
      <c r="B141" t="s">
        <v>719</v>
      </c>
      <c r="Q141" t="s">
        <v>719</v>
      </c>
      <c r="AI141" t="s">
        <v>720</v>
      </c>
      <c r="AO141" t="s">
        <v>719</v>
      </c>
      <c r="BH141" t="s">
        <v>721</v>
      </c>
      <c r="BN141" t="s">
        <v>721</v>
      </c>
    </row>
    <row r="142" spans="2:66" x14ac:dyDescent="0.3">
      <c r="B142" t="s">
        <v>722</v>
      </c>
      <c r="Q142" t="s">
        <v>722</v>
      </c>
      <c r="AI142" t="s">
        <v>723</v>
      </c>
      <c r="AO142" t="s">
        <v>722</v>
      </c>
      <c r="BH142" t="s">
        <v>724</v>
      </c>
      <c r="BN142" t="s">
        <v>724</v>
      </c>
    </row>
    <row r="143" spans="2:66" x14ac:dyDescent="0.3">
      <c r="B143" t="s">
        <v>725</v>
      </c>
      <c r="Q143" t="s">
        <v>725</v>
      </c>
      <c r="AI143" t="s">
        <v>726</v>
      </c>
      <c r="AO143" t="s">
        <v>725</v>
      </c>
      <c r="BH143" t="s">
        <v>727</v>
      </c>
      <c r="BN143" t="s">
        <v>727</v>
      </c>
    </row>
    <row r="144" spans="2:66" x14ac:dyDescent="0.3">
      <c r="B144" t="s">
        <v>728</v>
      </c>
      <c r="Q144" t="s">
        <v>728</v>
      </c>
      <c r="AI144" t="s">
        <v>729</v>
      </c>
      <c r="AO144" t="s">
        <v>728</v>
      </c>
      <c r="BH144" t="s">
        <v>730</v>
      </c>
      <c r="BN144" t="s">
        <v>730</v>
      </c>
    </row>
    <row r="145" spans="2:66" x14ac:dyDescent="0.3">
      <c r="B145" t="s">
        <v>731</v>
      </c>
      <c r="Q145" t="s">
        <v>731</v>
      </c>
      <c r="AI145" t="s">
        <v>732</v>
      </c>
      <c r="AO145" t="s">
        <v>731</v>
      </c>
      <c r="BH145" t="s">
        <v>733</v>
      </c>
      <c r="BN145" t="s">
        <v>733</v>
      </c>
    </row>
    <row r="146" spans="2:66" x14ac:dyDescent="0.3">
      <c r="B146" t="s">
        <v>734</v>
      </c>
      <c r="Q146" t="s">
        <v>734</v>
      </c>
      <c r="AI146" t="s">
        <v>735</v>
      </c>
      <c r="AO146" t="s">
        <v>734</v>
      </c>
      <c r="BH146" t="s">
        <v>736</v>
      </c>
      <c r="BN146" t="s">
        <v>736</v>
      </c>
    </row>
    <row r="147" spans="2:66" x14ac:dyDescent="0.3">
      <c r="B147" t="s">
        <v>737</v>
      </c>
      <c r="Q147" t="s">
        <v>737</v>
      </c>
      <c r="AI147" t="s">
        <v>738</v>
      </c>
      <c r="AO147" t="s">
        <v>737</v>
      </c>
      <c r="BH147" t="s">
        <v>739</v>
      </c>
      <c r="BN147" t="s">
        <v>739</v>
      </c>
    </row>
    <row r="148" spans="2:66" x14ac:dyDescent="0.3">
      <c r="B148" t="s">
        <v>740</v>
      </c>
      <c r="Q148" t="s">
        <v>740</v>
      </c>
      <c r="AI148" t="s">
        <v>741</v>
      </c>
      <c r="AO148" t="s">
        <v>740</v>
      </c>
      <c r="BH148" t="s">
        <v>742</v>
      </c>
      <c r="BN148" t="s">
        <v>742</v>
      </c>
    </row>
    <row r="149" spans="2:66" x14ac:dyDescent="0.3">
      <c r="B149" t="s">
        <v>743</v>
      </c>
      <c r="Q149" t="s">
        <v>743</v>
      </c>
      <c r="AI149" t="s">
        <v>744</v>
      </c>
      <c r="AO149" t="s">
        <v>743</v>
      </c>
      <c r="BH149" t="s">
        <v>745</v>
      </c>
      <c r="BN149" t="s">
        <v>745</v>
      </c>
    </row>
    <row r="150" spans="2:66" x14ac:dyDescent="0.3">
      <c r="B150" t="s">
        <v>746</v>
      </c>
      <c r="Q150" t="s">
        <v>746</v>
      </c>
      <c r="AI150" t="s">
        <v>747</v>
      </c>
      <c r="AO150" t="s">
        <v>746</v>
      </c>
      <c r="BH150" t="s">
        <v>748</v>
      </c>
      <c r="BN150" t="s">
        <v>748</v>
      </c>
    </row>
    <row r="151" spans="2:66" x14ac:dyDescent="0.3">
      <c r="B151" t="s">
        <v>749</v>
      </c>
      <c r="Q151" t="s">
        <v>749</v>
      </c>
      <c r="AI151" t="s">
        <v>750</v>
      </c>
      <c r="AO151" t="s">
        <v>749</v>
      </c>
      <c r="BH151" t="s">
        <v>751</v>
      </c>
      <c r="BN151" t="s">
        <v>751</v>
      </c>
    </row>
    <row r="152" spans="2:66" x14ac:dyDescent="0.3">
      <c r="B152" t="s">
        <v>752</v>
      </c>
      <c r="Q152" t="s">
        <v>752</v>
      </c>
      <c r="AI152" t="s">
        <v>753</v>
      </c>
      <c r="AO152" t="s">
        <v>752</v>
      </c>
      <c r="BH152" t="s">
        <v>754</v>
      </c>
      <c r="BN152" t="s">
        <v>754</v>
      </c>
    </row>
    <row r="153" spans="2:66" x14ac:dyDescent="0.3">
      <c r="B153" t="s">
        <v>755</v>
      </c>
      <c r="Q153" t="s">
        <v>755</v>
      </c>
      <c r="AI153" t="s">
        <v>756</v>
      </c>
      <c r="AO153" t="s">
        <v>755</v>
      </c>
      <c r="BH153" t="s">
        <v>757</v>
      </c>
      <c r="BN153" t="s">
        <v>757</v>
      </c>
    </row>
    <row r="154" spans="2:66" x14ac:dyDescent="0.3">
      <c r="B154" t="s">
        <v>758</v>
      </c>
      <c r="Q154" t="s">
        <v>758</v>
      </c>
      <c r="AI154" t="s">
        <v>759</v>
      </c>
      <c r="AO154" t="s">
        <v>758</v>
      </c>
      <c r="BH154" t="s">
        <v>760</v>
      </c>
      <c r="BN154" t="s">
        <v>760</v>
      </c>
    </row>
    <row r="155" spans="2:66" x14ac:dyDescent="0.3">
      <c r="B155" t="s">
        <v>761</v>
      </c>
      <c r="Q155" t="s">
        <v>761</v>
      </c>
      <c r="AI155" t="s">
        <v>762</v>
      </c>
      <c r="AO155" t="s">
        <v>761</v>
      </c>
      <c r="BH155" t="s">
        <v>763</v>
      </c>
      <c r="BN155" t="s">
        <v>763</v>
      </c>
    </row>
    <row r="156" spans="2:66" x14ac:dyDescent="0.3">
      <c r="B156" t="s">
        <v>764</v>
      </c>
      <c r="Q156" t="s">
        <v>764</v>
      </c>
      <c r="AI156" t="s">
        <v>765</v>
      </c>
      <c r="AO156" t="s">
        <v>764</v>
      </c>
      <c r="BH156" t="s">
        <v>766</v>
      </c>
      <c r="BN156" t="s">
        <v>766</v>
      </c>
    </row>
    <row r="157" spans="2:66" x14ac:dyDescent="0.3">
      <c r="B157" t="s">
        <v>767</v>
      </c>
      <c r="Q157" t="s">
        <v>767</v>
      </c>
      <c r="AI157" t="s">
        <v>768</v>
      </c>
      <c r="AO157" t="s">
        <v>767</v>
      </c>
      <c r="BH157" t="s">
        <v>769</v>
      </c>
      <c r="BN157" t="s">
        <v>769</v>
      </c>
    </row>
    <row r="158" spans="2:66" x14ac:dyDescent="0.3">
      <c r="B158" t="s">
        <v>770</v>
      </c>
      <c r="Q158" t="s">
        <v>770</v>
      </c>
      <c r="AI158" t="s">
        <v>771</v>
      </c>
      <c r="AO158" t="s">
        <v>770</v>
      </c>
      <c r="BH158" t="s">
        <v>772</v>
      </c>
      <c r="BN158" t="s">
        <v>772</v>
      </c>
    </row>
    <row r="159" spans="2:66" x14ac:dyDescent="0.3">
      <c r="B159" t="s">
        <v>773</v>
      </c>
      <c r="Q159" t="s">
        <v>773</v>
      </c>
      <c r="AI159" t="s">
        <v>774</v>
      </c>
      <c r="AO159" t="s">
        <v>773</v>
      </c>
      <c r="BH159" t="s">
        <v>775</v>
      </c>
      <c r="BN159" t="s">
        <v>775</v>
      </c>
    </row>
    <row r="160" spans="2:66" x14ac:dyDescent="0.3">
      <c r="B160" t="s">
        <v>776</v>
      </c>
      <c r="Q160" t="s">
        <v>776</v>
      </c>
      <c r="AI160" t="s">
        <v>777</v>
      </c>
      <c r="AO160" t="s">
        <v>776</v>
      </c>
      <c r="BH160" t="s">
        <v>778</v>
      </c>
      <c r="BN160" t="s">
        <v>778</v>
      </c>
    </row>
    <row r="161" spans="2:66" x14ac:dyDescent="0.3">
      <c r="B161" t="s">
        <v>779</v>
      </c>
      <c r="Q161" t="s">
        <v>779</v>
      </c>
      <c r="AI161" t="s">
        <v>780</v>
      </c>
      <c r="AO161" t="s">
        <v>779</v>
      </c>
      <c r="BH161" t="s">
        <v>781</v>
      </c>
      <c r="BN161" t="s">
        <v>781</v>
      </c>
    </row>
    <row r="162" spans="2:66" x14ac:dyDescent="0.3">
      <c r="B162" t="s">
        <v>782</v>
      </c>
      <c r="Q162" t="s">
        <v>782</v>
      </c>
      <c r="AI162" t="s">
        <v>783</v>
      </c>
      <c r="AO162" t="s">
        <v>782</v>
      </c>
      <c r="BH162" t="s">
        <v>784</v>
      </c>
      <c r="BN162" t="s">
        <v>784</v>
      </c>
    </row>
    <row r="163" spans="2:66" x14ac:dyDescent="0.3">
      <c r="B163" t="s">
        <v>785</v>
      </c>
      <c r="Q163" t="s">
        <v>785</v>
      </c>
      <c r="AI163" t="s">
        <v>786</v>
      </c>
      <c r="AO163" t="s">
        <v>785</v>
      </c>
      <c r="BH163" t="s">
        <v>787</v>
      </c>
      <c r="BN163" t="s">
        <v>787</v>
      </c>
    </row>
    <row r="164" spans="2:66" x14ac:dyDescent="0.3">
      <c r="B164" t="s">
        <v>788</v>
      </c>
      <c r="Q164" t="s">
        <v>788</v>
      </c>
      <c r="AI164" t="s">
        <v>789</v>
      </c>
      <c r="AO164" t="s">
        <v>788</v>
      </c>
      <c r="BH164" t="s">
        <v>790</v>
      </c>
      <c r="BN164" t="s">
        <v>790</v>
      </c>
    </row>
    <row r="165" spans="2:66" x14ac:dyDescent="0.3">
      <c r="B165" t="s">
        <v>791</v>
      </c>
      <c r="Q165" t="s">
        <v>791</v>
      </c>
      <c r="AI165" t="s">
        <v>792</v>
      </c>
      <c r="AO165" t="s">
        <v>791</v>
      </c>
      <c r="BH165" t="s">
        <v>793</v>
      </c>
      <c r="BN165" t="s">
        <v>793</v>
      </c>
    </row>
    <row r="166" spans="2:66" x14ac:dyDescent="0.3">
      <c r="B166" t="s">
        <v>794</v>
      </c>
      <c r="Q166" t="s">
        <v>794</v>
      </c>
      <c r="AI166" t="s">
        <v>795</v>
      </c>
      <c r="AO166" t="s">
        <v>794</v>
      </c>
      <c r="BH166" t="s">
        <v>796</v>
      </c>
      <c r="BN166" t="s">
        <v>796</v>
      </c>
    </row>
    <row r="167" spans="2:66" x14ac:dyDescent="0.3">
      <c r="B167" t="s">
        <v>797</v>
      </c>
      <c r="Q167" t="s">
        <v>797</v>
      </c>
      <c r="AI167" t="s">
        <v>798</v>
      </c>
      <c r="AO167" t="s">
        <v>797</v>
      </c>
      <c r="BH167" t="s">
        <v>799</v>
      </c>
      <c r="BN167" t="s">
        <v>799</v>
      </c>
    </row>
    <row r="168" spans="2:66" x14ac:dyDescent="0.3">
      <c r="B168" t="s">
        <v>800</v>
      </c>
      <c r="Q168" t="s">
        <v>800</v>
      </c>
      <c r="AI168" t="s">
        <v>801</v>
      </c>
      <c r="AO168" t="s">
        <v>800</v>
      </c>
      <c r="BH168" t="s">
        <v>802</v>
      </c>
      <c r="BN168" t="s">
        <v>802</v>
      </c>
    </row>
    <row r="169" spans="2:66" x14ac:dyDescent="0.3">
      <c r="B169" t="s">
        <v>803</v>
      </c>
      <c r="Q169" t="s">
        <v>803</v>
      </c>
      <c r="AI169" t="s">
        <v>804</v>
      </c>
      <c r="AO169" t="s">
        <v>803</v>
      </c>
      <c r="BH169" t="s">
        <v>805</v>
      </c>
      <c r="BN169" t="s">
        <v>805</v>
      </c>
    </row>
    <row r="170" spans="2:66" x14ac:dyDescent="0.3">
      <c r="B170" t="s">
        <v>806</v>
      </c>
      <c r="Q170" t="s">
        <v>806</v>
      </c>
      <c r="AI170" t="s">
        <v>807</v>
      </c>
      <c r="AO170" t="s">
        <v>806</v>
      </c>
      <c r="BH170" t="s">
        <v>808</v>
      </c>
      <c r="BN170" t="s">
        <v>808</v>
      </c>
    </row>
    <row r="171" spans="2:66" x14ac:dyDescent="0.3">
      <c r="B171" t="s">
        <v>809</v>
      </c>
      <c r="Q171" t="s">
        <v>809</v>
      </c>
      <c r="AI171" t="s">
        <v>810</v>
      </c>
      <c r="AO171" t="s">
        <v>809</v>
      </c>
      <c r="BH171" t="s">
        <v>811</v>
      </c>
      <c r="BN171" t="s">
        <v>811</v>
      </c>
    </row>
    <row r="172" spans="2:66" x14ac:dyDescent="0.3">
      <c r="B172" t="s">
        <v>812</v>
      </c>
      <c r="Q172" t="s">
        <v>812</v>
      </c>
      <c r="AI172" t="s">
        <v>813</v>
      </c>
      <c r="AO172" t="s">
        <v>812</v>
      </c>
      <c r="BH172" t="s">
        <v>814</v>
      </c>
      <c r="BN172" t="s">
        <v>814</v>
      </c>
    </row>
    <row r="173" spans="2:66" x14ac:dyDescent="0.3">
      <c r="B173" t="s">
        <v>815</v>
      </c>
      <c r="Q173" t="s">
        <v>815</v>
      </c>
      <c r="AI173" t="s">
        <v>816</v>
      </c>
      <c r="AO173" t="s">
        <v>815</v>
      </c>
      <c r="BH173" t="s">
        <v>817</v>
      </c>
      <c r="BN173" t="s">
        <v>817</v>
      </c>
    </row>
    <row r="174" spans="2:66" x14ac:dyDescent="0.3">
      <c r="B174" t="s">
        <v>818</v>
      </c>
      <c r="Q174" t="s">
        <v>818</v>
      </c>
      <c r="AI174" t="s">
        <v>819</v>
      </c>
      <c r="AO174" t="s">
        <v>818</v>
      </c>
      <c r="BH174" t="s">
        <v>820</v>
      </c>
      <c r="BN174" t="s">
        <v>820</v>
      </c>
    </row>
    <row r="175" spans="2:66" x14ac:dyDescent="0.3">
      <c r="B175" t="s">
        <v>821</v>
      </c>
      <c r="Q175" t="s">
        <v>821</v>
      </c>
      <c r="AI175" t="s">
        <v>822</v>
      </c>
      <c r="AO175" t="s">
        <v>821</v>
      </c>
      <c r="BH175" t="s">
        <v>823</v>
      </c>
      <c r="BN175" t="s">
        <v>823</v>
      </c>
    </row>
    <row r="176" spans="2:66" x14ac:dyDescent="0.3">
      <c r="B176" t="s">
        <v>824</v>
      </c>
      <c r="Q176" t="s">
        <v>824</v>
      </c>
      <c r="AI176" t="s">
        <v>825</v>
      </c>
      <c r="AO176" t="s">
        <v>824</v>
      </c>
      <c r="BH176" t="s">
        <v>826</v>
      </c>
      <c r="BN176" t="s">
        <v>826</v>
      </c>
    </row>
    <row r="177" spans="2:66" x14ac:dyDescent="0.3">
      <c r="B177" t="s">
        <v>827</v>
      </c>
      <c r="Q177" t="s">
        <v>827</v>
      </c>
      <c r="AI177" t="s">
        <v>828</v>
      </c>
      <c r="AO177" t="s">
        <v>827</v>
      </c>
      <c r="BH177" t="s">
        <v>829</v>
      </c>
      <c r="BN177" t="s">
        <v>829</v>
      </c>
    </row>
    <row r="178" spans="2:66" x14ac:dyDescent="0.3">
      <c r="B178" t="s">
        <v>830</v>
      </c>
      <c r="Q178" t="s">
        <v>830</v>
      </c>
      <c r="AI178" t="s">
        <v>831</v>
      </c>
      <c r="AO178" t="s">
        <v>830</v>
      </c>
      <c r="BH178" t="s">
        <v>832</v>
      </c>
      <c r="BN178" t="s">
        <v>832</v>
      </c>
    </row>
    <row r="179" spans="2:66" x14ac:dyDescent="0.3">
      <c r="B179" t="s">
        <v>833</v>
      </c>
      <c r="Q179" t="s">
        <v>833</v>
      </c>
      <c r="AI179" t="s">
        <v>834</v>
      </c>
      <c r="AO179" t="s">
        <v>833</v>
      </c>
      <c r="BH179" t="s">
        <v>835</v>
      </c>
      <c r="BN179" t="s">
        <v>835</v>
      </c>
    </row>
    <row r="180" spans="2:66" x14ac:dyDescent="0.3">
      <c r="B180" t="s">
        <v>836</v>
      </c>
      <c r="Q180" t="s">
        <v>836</v>
      </c>
      <c r="AI180" t="s">
        <v>837</v>
      </c>
      <c r="AO180" t="s">
        <v>836</v>
      </c>
      <c r="BH180" t="s">
        <v>838</v>
      </c>
      <c r="BN180" t="s">
        <v>838</v>
      </c>
    </row>
    <row r="181" spans="2:66" x14ac:dyDescent="0.3">
      <c r="B181" t="s">
        <v>781</v>
      </c>
      <c r="Q181" t="s">
        <v>781</v>
      </c>
      <c r="AI181" t="s">
        <v>839</v>
      </c>
      <c r="AO181" t="s">
        <v>781</v>
      </c>
      <c r="BH181" t="s">
        <v>840</v>
      </c>
      <c r="BN181" t="s">
        <v>840</v>
      </c>
    </row>
    <row r="182" spans="2:66" x14ac:dyDescent="0.3">
      <c r="B182" t="s">
        <v>841</v>
      </c>
      <c r="Q182" t="s">
        <v>841</v>
      </c>
      <c r="AI182" t="s">
        <v>842</v>
      </c>
      <c r="AO182" t="s">
        <v>841</v>
      </c>
      <c r="BH182" t="s">
        <v>843</v>
      </c>
      <c r="BN182" t="s">
        <v>843</v>
      </c>
    </row>
    <row r="183" spans="2:66" x14ac:dyDescent="0.3">
      <c r="B183" t="s">
        <v>844</v>
      </c>
      <c r="Q183" t="s">
        <v>844</v>
      </c>
      <c r="AI183" t="s">
        <v>845</v>
      </c>
      <c r="AO183" t="s">
        <v>844</v>
      </c>
      <c r="BH183" t="s">
        <v>776</v>
      </c>
      <c r="BN183" t="s">
        <v>776</v>
      </c>
    </row>
    <row r="184" spans="2:66" x14ac:dyDescent="0.3">
      <c r="B184" t="s">
        <v>846</v>
      </c>
      <c r="Q184" t="s">
        <v>846</v>
      </c>
      <c r="AI184" t="s">
        <v>847</v>
      </c>
      <c r="AO184" t="s">
        <v>846</v>
      </c>
      <c r="BH184" t="s">
        <v>848</v>
      </c>
      <c r="BN184" t="s">
        <v>848</v>
      </c>
    </row>
    <row r="185" spans="2:66" x14ac:dyDescent="0.3">
      <c r="B185" t="s">
        <v>849</v>
      </c>
      <c r="Q185" t="s">
        <v>849</v>
      </c>
      <c r="AI185" t="s">
        <v>850</v>
      </c>
      <c r="AO185" t="s">
        <v>849</v>
      </c>
      <c r="BH185" t="s">
        <v>851</v>
      </c>
      <c r="BN185" t="s">
        <v>851</v>
      </c>
    </row>
    <row r="186" spans="2:66" x14ac:dyDescent="0.3">
      <c r="B186" t="s">
        <v>852</v>
      </c>
      <c r="Q186" t="s">
        <v>852</v>
      </c>
      <c r="AI186" t="s">
        <v>853</v>
      </c>
      <c r="AO186" t="s">
        <v>852</v>
      </c>
      <c r="BH186" t="s">
        <v>854</v>
      </c>
      <c r="BN186" t="s">
        <v>854</v>
      </c>
    </row>
    <row r="187" spans="2:66" x14ac:dyDescent="0.3">
      <c r="B187" t="s">
        <v>855</v>
      </c>
      <c r="Q187" t="s">
        <v>855</v>
      </c>
      <c r="AI187" t="s">
        <v>856</v>
      </c>
      <c r="AO187" t="s">
        <v>855</v>
      </c>
      <c r="BH187" t="s">
        <v>857</v>
      </c>
      <c r="BN187" t="s">
        <v>857</v>
      </c>
    </row>
    <row r="188" spans="2:66" x14ac:dyDescent="0.3">
      <c r="B188" t="s">
        <v>858</v>
      </c>
      <c r="Q188" t="s">
        <v>858</v>
      </c>
      <c r="AI188" t="s">
        <v>859</v>
      </c>
      <c r="AO188" t="s">
        <v>858</v>
      </c>
      <c r="BH188" t="s">
        <v>860</v>
      </c>
      <c r="BN188" t="s">
        <v>860</v>
      </c>
    </row>
    <row r="189" spans="2:66" x14ac:dyDescent="0.3">
      <c r="B189" t="s">
        <v>861</v>
      </c>
      <c r="Q189" t="s">
        <v>861</v>
      </c>
      <c r="AI189" t="s">
        <v>862</v>
      </c>
      <c r="AO189" t="s">
        <v>861</v>
      </c>
      <c r="BH189" t="s">
        <v>863</v>
      </c>
      <c r="BN189" t="s">
        <v>863</v>
      </c>
    </row>
    <row r="190" spans="2:66" x14ac:dyDescent="0.3">
      <c r="B190" t="s">
        <v>864</v>
      </c>
      <c r="Q190" t="s">
        <v>864</v>
      </c>
      <c r="AI190" t="s">
        <v>865</v>
      </c>
      <c r="AO190" t="s">
        <v>864</v>
      </c>
      <c r="BH190" t="s">
        <v>866</v>
      </c>
      <c r="BN190" t="s">
        <v>866</v>
      </c>
    </row>
    <row r="191" spans="2:66" x14ac:dyDescent="0.3">
      <c r="B191" t="s">
        <v>867</v>
      </c>
      <c r="Q191" t="s">
        <v>867</v>
      </c>
      <c r="AI191" t="s">
        <v>868</v>
      </c>
      <c r="AO191" t="s">
        <v>867</v>
      </c>
      <c r="BH191" t="s">
        <v>869</v>
      </c>
      <c r="BN191" t="s">
        <v>869</v>
      </c>
    </row>
    <row r="192" spans="2:66" x14ac:dyDescent="0.3">
      <c r="B192" t="s">
        <v>870</v>
      </c>
      <c r="Q192" t="s">
        <v>870</v>
      </c>
      <c r="AI192" t="s">
        <v>871</v>
      </c>
      <c r="AO192" t="s">
        <v>870</v>
      </c>
      <c r="BH192" t="s">
        <v>872</v>
      </c>
      <c r="BN192" t="s">
        <v>872</v>
      </c>
    </row>
    <row r="193" spans="2:66" x14ac:dyDescent="0.3">
      <c r="B193" t="s">
        <v>873</v>
      </c>
      <c r="Q193" t="s">
        <v>873</v>
      </c>
      <c r="AI193" t="s">
        <v>874</v>
      </c>
      <c r="AO193" t="s">
        <v>873</v>
      </c>
      <c r="BH193" t="s">
        <v>875</v>
      </c>
      <c r="BN193" t="s">
        <v>875</v>
      </c>
    </row>
    <row r="194" spans="2:66" x14ac:dyDescent="0.3">
      <c r="B194" t="s">
        <v>876</v>
      </c>
      <c r="Q194" t="s">
        <v>876</v>
      </c>
      <c r="AI194" t="s">
        <v>877</v>
      </c>
      <c r="AO194" t="s">
        <v>876</v>
      </c>
      <c r="BH194" t="s">
        <v>878</v>
      </c>
      <c r="BN194" t="s">
        <v>878</v>
      </c>
    </row>
    <row r="195" spans="2:66" x14ac:dyDescent="0.3">
      <c r="B195" t="s">
        <v>879</v>
      </c>
      <c r="Q195" t="s">
        <v>879</v>
      </c>
      <c r="AI195" t="s">
        <v>880</v>
      </c>
      <c r="AO195" t="s">
        <v>879</v>
      </c>
      <c r="BH195" t="s">
        <v>881</v>
      </c>
      <c r="BN195" t="s">
        <v>881</v>
      </c>
    </row>
    <row r="196" spans="2:66" x14ac:dyDescent="0.3">
      <c r="B196" t="s">
        <v>882</v>
      </c>
      <c r="Q196" t="s">
        <v>882</v>
      </c>
      <c r="AI196" t="s">
        <v>883</v>
      </c>
      <c r="AO196" t="s">
        <v>882</v>
      </c>
      <c r="BH196" t="s">
        <v>884</v>
      </c>
      <c r="BN196" t="s">
        <v>884</v>
      </c>
    </row>
    <row r="197" spans="2:66" x14ac:dyDescent="0.3">
      <c r="B197" t="s">
        <v>885</v>
      </c>
      <c r="Q197" t="s">
        <v>885</v>
      </c>
      <c r="AI197" t="s">
        <v>886</v>
      </c>
      <c r="AO197" t="s">
        <v>885</v>
      </c>
      <c r="BH197" t="s">
        <v>887</v>
      </c>
      <c r="BN197" t="s">
        <v>887</v>
      </c>
    </row>
    <row r="198" spans="2:66" x14ac:dyDescent="0.3">
      <c r="B198" t="s">
        <v>888</v>
      </c>
      <c r="Q198" t="s">
        <v>888</v>
      </c>
      <c r="AI198" t="s">
        <v>889</v>
      </c>
      <c r="AO198" t="s">
        <v>888</v>
      </c>
      <c r="BH198" t="s">
        <v>890</v>
      </c>
      <c r="BN198" t="s">
        <v>890</v>
      </c>
    </row>
    <row r="199" spans="2:66" x14ac:dyDescent="0.3">
      <c r="B199" t="s">
        <v>891</v>
      </c>
      <c r="Q199" t="s">
        <v>891</v>
      </c>
      <c r="AI199" t="s">
        <v>892</v>
      </c>
      <c r="AO199" t="s">
        <v>891</v>
      </c>
      <c r="BH199" t="s">
        <v>893</v>
      </c>
      <c r="BN199" t="s">
        <v>893</v>
      </c>
    </row>
    <row r="200" spans="2:66" x14ac:dyDescent="0.3">
      <c r="B200" t="s">
        <v>894</v>
      </c>
      <c r="Q200" t="s">
        <v>894</v>
      </c>
      <c r="AI200" t="s">
        <v>895</v>
      </c>
      <c r="AO200" t="s">
        <v>894</v>
      </c>
      <c r="BH200" t="s">
        <v>896</v>
      </c>
      <c r="BN200" t="s">
        <v>896</v>
      </c>
    </row>
    <row r="201" spans="2:66" x14ac:dyDescent="0.3">
      <c r="B201" t="s">
        <v>897</v>
      </c>
      <c r="Q201" t="s">
        <v>897</v>
      </c>
      <c r="AI201" t="s">
        <v>898</v>
      </c>
      <c r="AO201" t="s">
        <v>897</v>
      </c>
      <c r="BH201" t="s">
        <v>899</v>
      </c>
      <c r="BN201" t="s">
        <v>899</v>
      </c>
    </row>
    <row r="202" spans="2:66" x14ac:dyDescent="0.3">
      <c r="B202" t="s">
        <v>900</v>
      </c>
      <c r="Q202" t="s">
        <v>900</v>
      </c>
      <c r="AI202" t="s">
        <v>901</v>
      </c>
      <c r="AO202" t="s">
        <v>900</v>
      </c>
      <c r="BH202" t="s">
        <v>902</v>
      </c>
      <c r="BN202" t="s">
        <v>902</v>
      </c>
    </row>
    <row r="203" spans="2:66" x14ac:dyDescent="0.3">
      <c r="B203" t="s">
        <v>903</v>
      </c>
      <c r="Q203" t="s">
        <v>903</v>
      </c>
      <c r="AI203" t="s">
        <v>904</v>
      </c>
      <c r="AO203" t="s">
        <v>903</v>
      </c>
      <c r="BH203" t="s">
        <v>905</v>
      </c>
      <c r="BN203" t="s">
        <v>905</v>
      </c>
    </row>
    <row r="204" spans="2:66" x14ac:dyDescent="0.3">
      <c r="B204" t="s">
        <v>906</v>
      </c>
      <c r="Q204" t="s">
        <v>906</v>
      </c>
      <c r="AI204" t="s">
        <v>907</v>
      </c>
      <c r="AO204" t="s">
        <v>906</v>
      </c>
      <c r="BH204" t="s">
        <v>908</v>
      </c>
      <c r="BN204" t="s">
        <v>908</v>
      </c>
    </row>
    <row r="205" spans="2:66" x14ac:dyDescent="0.3">
      <c r="B205" t="s">
        <v>909</v>
      </c>
      <c r="Q205" t="s">
        <v>909</v>
      </c>
      <c r="AI205" t="s">
        <v>910</v>
      </c>
      <c r="AO205" t="s">
        <v>909</v>
      </c>
      <c r="BH205" t="s">
        <v>911</v>
      </c>
      <c r="BN205" t="s">
        <v>911</v>
      </c>
    </row>
    <row r="206" spans="2:66" x14ac:dyDescent="0.3">
      <c r="B206" t="s">
        <v>912</v>
      </c>
      <c r="Q206" t="s">
        <v>912</v>
      </c>
      <c r="AI206" t="s">
        <v>913</v>
      </c>
      <c r="AO206" t="s">
        <v>912</v>
      </c>
      <c r="BH206" t="s">
        <v>914</v>
      </c>
      <c r="BN206" t="s">
        <v>914</v>
      </c>
    </row>
    <row r="207" spans="2:66" x14ac:dyDescent="0.3">
      <c r="B207" t="s">
        <v>915</v>
      </c>
      <c r="Q207" t="s">
        <v>915</v>
      </c>
      <c r="AI207" t="s">
        <v>916</v>
      </c>
      <c r="AO207" t="s">
        <v>915</v>
      </c>
      <c r="BH207" t="s">
        <v>917</v>
      </c>
      <c r="BN207" t="s">
        <v>917</v>
      </c>
    </row>
    <row r="208" spans="2:66" x14ac:dyDescent="0.3">
      <c r="B208" t="s">
        <v>918</v>
      </c>
      <c r="Q208" t="s">
        <v>918</v>
      </c>
      <c r="AI208" t="s">
        <v>919</v>
      </c>
      <c r="AO208" t="s">
        <v>918</v>
      </c>
      <c r="BH208" t="s">
        <v>920</v>
      </c>
      <c r="BN208" t="s">
        <v>920</v>
      </c>
    </row>
    <row r="209" spans="2:66" x14ac:dyDescent="0.3">
      <c r="B209" t="s">
        <v>921</v>
      </c>
      <c r="Q209" t="s">
        <v>921</v>
      </c>
      <c r="AI209" t="s">
        <v>922</v>
      </c>
      <c r="AO209" t="s">
        <v>921</v>
      </c>
      <c r="BH209" t="s">
        <v>923</v>
      </c>
      <c r="BN209" t="s">
        <v>923</v>
      </c>
    </row>
    <row r="210" spans="2:66" x14ac:dyDescent="0.3">
      <c r="B210" t="s">
        <v>566</v>
      </c>
      <c r="Q210" t="s">
        <v>566</v>
      </c>
      <c r="AI210" t="s">
        <v>924</v>
      </c>
      <c r="AO210" t="s">
        <v>566</v>
      </c>
      <c r="BH210" t="s">
        <v>925</v>
      </c>
      <c r="BN210" t="s">
        <v>925</v>
      </c>
    </row>
    <row r="211" spans="2:66" x14ac:dyDescent="0.3">
      <c r="B211" t="s">
        <v>926</v>
      </c>
      <c r="Q211" t="s">
        <v>926</v>
      </c>
      <c r="AI211" t="s">
        <v>927</v>
      </c>
      <c r="AO211" t="s">
        <v>926</v>
      </c>
      <c r="BH211" t="s">
        <v>928</v>
      </c>
      <c r="BN211" t="s">
        <v>928</v>
      </c>
    </row>
    <row r="212" spans="2:66" x14ac:dyDescent="0.3">
      <c r="B212" t="s">
        <v>929</v>
      </c>
      <c r="Q212" t="s">
        <v>929</v>
      </c>
      <c r="AI212" t="s">
        <v>930</v>
      </c>
      <c r="AO212" t="s">
        <v>929</v>
      </c>
      <c r="BH212" t="s">
        <v>931</v>
      </c>
      <c r="BN212" t="s">
        <v>931</v>
      </c>
    </row>
    <row r="213" spans="2:66" x14ac:dyDescent="0.3">
      <c r="B213" t="s">
        <v>932</v>
      </c>
      <c r="Q213" t="s">
        <v>932</v>
      </c>
      <c r="AI213" t="s">
        <v>933</v>
      </c>
      <c r="AO213" t="s">
        <v>932</v>
      </c>
      <c r="BH213" t="s">
        <v>934</v>
      </c>
      <c r="BN213" t="s">
        <v>934</v>
      </c>
    </row>
    <row r="214" spans="2:66" x14ac:dyDescent="0.3">
      <c r="B214" t="s">
        <v>935</v>
      </c>
      <c r="Q214" t="s">
        <v>935</v>
      </c>
      <c r="AI214" t="s">
        <v>936</v>
      </c>
      <c r="AO214" t="s">
        <v>935</v>
      </c>
      <c r="BH214" t="s">
        <v>937</v>
      </c>
      <c r="BN214" t="s">
        <v>937</v>
      </c>
    </row>
    <row r="215" spans="2:66" x14ac:dyDescent="0.3">
      <c r="B215" t="s">
        <v>938</v>
      </c>
      <c r="Q215" t="s">
        <v>938</v>
      </c>
      <c r="AI215" t="s">
        <v>939</v>
      </c>
      <c r="AO215" t="s">
        <v>938</v>
      </c>
      <c r="BH215" t="s">
        <v>940</v>
      </c>
      <c r="BN215" t="s">
        <v>940</v>
      </c>
    </row>
    <row r="216" spans="2:66" x14ac:dyDescent="0.3">
      <c r="B216" t="s">
        <v>477</v>
      </c>
      <c r="Q216" t="s">
        <v>477</v>
      </c>
      <c r="AI216" t="s">
        <v>941</v>
      </c>
      <c r="AO216" t="s">
        <v>477</v>
      </c>
      <c r="BH216" t="s">
        <v>942</v>
      </c>
      <c r="BN216" t="s">
        <v>942</v>
      </c>
    </row>
    <row r="217" spans="2:66" x14ac:dyDescent="0.3">
      <c r="B217" t="s">
        <v>943</v>
      </c>
      <c r="Q217" t="s">
        <v>943</v>
      </c>
      <c r="AI217" t="s">
        <v>944</v>
      </c>
      <c r="AO217" t="s">
        <v>943</v>
      </c>
      <c r="BH217" t="s">
        <v>945</v>
      </c>
      <c r="BN217" t="s">
        <v>945</v>
      </c>
    </row>
    <row r="218" spans="2:66" x14ac:dyDescent="0.3">
      <c r="B218" t="s">
        <v>946</v>
      </c>
      <c r="Q218" t="s">
        <v>946</v>
      </c>
      <c r="AI218" t="s">
        <v>947</v>
      </c>
      <c r="AO218" t="s">
        <v>946</v>
      </c>
      <c r="BH218" t="s">
        <v>948</v>
      </c>
      <c r="BN218" t="s">
        <v>948</v>
      </c>
    </row>
    <row r="219" spans="2:66" x14ac:dyDescent="0.3">
      <c r="B219" t="s">
        <v>949</v>
      </c>
      <c r="Q219" t="s">
        <v>949</v>
      </c>
      <c r="AI219" t="s">
        <v>950</v>
      </c>
      <c r="AO219" t="s">
        <v>949</v>
      </c>
      <c r="BH219" t="s">
        <v>951</v>
      </c>
      <c r="BN219" t="s">
        <v>951</v>
      </c>
    </row>
    <row r="220" spans="2:66" x14ac:dyDescent="0.3">
      <c r="B220" t="s">
        <v>952</v>
      </c>
      <c r="Q220" t="s">
        <v>952</v>
      </c>
      <c r="AI220" t="s">
        <v>953</v>
      </c>
      <c r="AO220" t="s">
        <v>952</v>
      </c>
      <c r="BH220" t="s">
        <v>954</v>
      </c>
      <c r="BN220" t="s">
        <v>954</v>
      </c>
    </row>
    <row r="221" spans="2:66" x14ac:dyDescent="0.3">
      <c r="B221" t="s">
        <v>955</v>
      </c>
      <c r="Q221" t="s">
        <v>955</v>
      </c>
      <c r="AI221" t="s">
        <v>956</v>
      </c>
      <c r="AO221" t="s">
        <v>955</v>
      </c>
      <c r="BH221" t="s">
        <v>957</v>
      </c>
      <c r="BN221" t="s">
        <v>957</v>
      </c>
    </row>
    <row r="222" spans="2:66" x14ac:dyDescent="0.3">
      <c r="B222" t="s">
        <v>958</v>
      </c>
      <c r="Q222" t="s">
        <v>958</v>
      </c>
      <c r="AI222" t="s">
        <v>959</v>
      </c>
      <c r="AO222" t="s">
        <v>958</v>
      </c>
      <c r="BH222" t="s">
        <v>960</v>
      </c>
      <c r="BN222" t="s">
        <v>960</v>
      </c>
    </row>
    <row r="223" spans="2:66" x14ac:dyDescent="0.3">
      <c r="B223" t="s">
        <v>961</v>
      </c>
      <c r="Q223" t="s">
        <v>961</v>
      </c>
      <c r="AI223" t="s">
        <v>962</v>
      </c>
      <c r="AO223" t="s">
        <v>961</v>
      </c>
      <c r="BH223" t="s">
        <v>963</v>
      </c>
      <c r="BN223" t="s">
        <v>963</v>
      </c>
    </row>
    <row r="224" spans="2:66" x14ac:dyDescent="0.3">
      <c r="B224" t="s">
        <v>964</v>
      </c>
      <c r="Q224" t="s">
        <v>964</v>
      </c>
      <c r="AI224" t="s">
        <v>965</v>
      </c>
      <c r="AO224" t="s">
        <v>964</v>
      </c>
      <c r="BH224" t="s">
        <v>966</v>
      </c>
      <c r="BN224" t="s">
        <v>966</v>
      </c>
    </row>
    <row r="225" spans="2:66" x14ac:dyDescent="0.3">
      <c r="B225" t="s">
        <v>967</v>
      </c>
      <c r="Q225" t="s">
        <v>967</v>
      </c>
      <c r="AI225" t="s">
        <v>968</v>
      </c>
      <c r="AO225" t="s">
        <v>967</v>
      </c>
      <c r="BH225" t="s">
        <v>969</v>
      </c>
      <c r="BN225" t="s">
        <v>969</v>
      </c>
    </row>
    <row r="226" spans="2:66" x14ac:dyDescent="0.3">
      <c r="B226" t="s">
        <v>970</v>
      </c>
      <c r="Q226" t="s">
        <v>970</v>
      </c>
      <c r="AI226" t="s">
        <v>971</v>
      </c>
      <c r="AO226" t="s">
        <v>970</v>
      </c>
      <c r="BH226" t="s">
        <v>972</v>
      </c>
      <c r="BN226" t="s">
        <v>972</v>
      </c>
    </row>
    <row r="227" spans="2:66" x14ac:dyDescent="0.3">
      <c r="B227" t="s">
        <v>973</v>
      </c>
      <c r="Q227" t="s">
        <v>973</v>
      </c>
      <c r="AI227" t="s">
        <v>974</v>
      </c>
      <c r="AO227" t="s">
        <v>973</v>
      </c>
      <c r="BH227" t="s">
        <v>975</v>
      </c>
      <c r="BN227" t="s">
        <v>975</v>
      </c>
    </row>
    <row r="228" spans="2:66" x14ac:dyDescent="0.3">
      <c r="B228" t="s">
        <v>976</v>
      </c>
      <c r="Q228" t="s">
        <v>976</v>
      </c>
      <c r="AI228" t="s">
        <v>977</v>
      </c>
      <c r="AO228" t="s">
        <v>976</v>
      </c>
      <c r="BH228" t="s">
        <v>978</v>
      </c>
      <c r="BN228" t="s">
        <v>978</v>
      </c>
    </row>
    <row r="229" spans="2:66" x14ac:dyDescent="0.3">
      <c r="B229" t="s">
        <v>979</v>
      </c>
      <c r="Q229" t="s">
        <v>979</v>
      </c>
      <c r="AI229" t="s">
        <v>980</v>
      </c>
      <c r="AO229" t="s">
        <v>979</v>
      </c>
      <c r="BH229" t="s">
        <v>932</v>
      </c>
      <c r="BN229" t="s">
        <v>932</v>
      </c>
    </row>
    <row r="230" spans="2:66" x14ac:dyDescent="0.3">
      <c r="B230" t="s">
        <v>981</v>
      </c>
      <c r="Q230" t="s">
        <v>981</v>
      </c>
      <c r="AI230" t="s">
        <v>982</v>
      </c>
      <c r="AO230" t="s">
        <v>981</v>
      </c>
      <c r="BH230" t="s">
        <v>983</v>
      </c>
      <c r="BN230" t="s">
        <v>983</v>
      </c>
    </row>
    <row r="231" spans="2:66" x14ac:dyDescent="0.3">
      <c r="B231" t="s">
        <v>984</v>
      </c>
      <c r="Q231" t="s">
        <v>984</v>
      </c>
      <c r="AI231" t="s">
        <v>985</v>
      </c>
      <c r="AO231" t="s">
        <v>984</v>
      </c>
      <c r="BH231" t="s">
        <v>986</v>
      </c>
      <c r="BN231" t="s">
        <v>986</v>
      </c>
    </row>
    <row r="232" spans="2:66" x14ac:dyDescent="0.3">
      <c r="B232" t="s">
        <v>987</v>
      </c>
      <c r="Q232" t="s">
        <v>987</v>
      </c>
      <c r="AI232" t="s">
        <v>988</v>
      </c>
      <c r="AO232" t="s">
        <v>987</v>
      </c>
      <c r="BH232" t="s">
        <v>989</v>
      </c>
      <c r="BN232" t="s">
        <v>989</v>
      </c>
    </row>
    <row r="233" spans="2:66" x14ac:dyDescent="0.3">
      <c r="B233" t="s">
        <v>990</v>
      </c>
      <c r="Q233" t="s">
        <v>990</v>
      </c>
      <c r="AI233" t="s">
        <v>991</v>
      </c>
      <c r="AO233" t="s">
        <v>990</v>
      </c>
      <c r="BH233" t="s">
        <v>992</v>
      </c>
      <c r="BN233" t="s">
        <v>992</v>
      </c>
    </row>
    <row r="234" spans="2:66" x14ac:dyDescent="0.3">
      <c r="B234" t="s">
        <v>993</v>
      </c>
      <c r="Q234" t="s">
        <v>993</v>
      </c>
      <c r="AI234" t="s">
        <v>994</v>
      </c>
      <c r="AO234" t="s">
        <v>993</v>
      </c>
      <c r="BH234" t="s">
        <v>995</v>
      </c>
      <c r="BN234" t="s">
        <v>995</v>
      </c>
    </row>
    <row r="235" spans="2:66" x14ac:dyDescent="0.3">
      <c r="B235" t="s">
        <v>996</v>
      </c>
      <c r="Q235" t="s">
        <v>996</v>
      </c>
      <c r="AI235" t="s">
        <v>997</v>
      </c>
      <c r="AO235" t="s">
        <v>996</v>
      </c>
      <c r="BH235" t="s">
        <v>998</v>
      </c>
      <c r="BN235" t="s">
        <v>998</v>
      </c>
    </row>
    <row r="236" spans="2:66" x14ac:dyDescent="0.3">
      <c r="B236" t="s">
        <v>999</v>
      </c>
      <c r="Q236" t="s">
        <v>999</v>
      </c>
      <c r="AI236" t="s">
        <v>1000</v>
      </c>
      <c r="AO236" t="s">
        <v>999</v>
      </c>
      <c r="BH236" t="s">
        <v>1001</v>
      </c>
      <c r="BN236" t="s">
        <v>1001</v>
      </c>
    </row>
    <row r="237" spans="2:66" x14ac:dyDescent="0.3">
      <c r="B237" t="s">
        <v>1002</v>
      </c>
      <c r="Q237" t="s">
        <v>1002</v>
      </c>
      <c r="AI237" t="s">
        <v>1003</v>
      </c>
      <c r="AO237" t="s">
        <v>1002</v>
      </c>
      <c r="BH237" t="s">
        <v>1004</v>
      </c>
      <c r="BN237" t="s">
        <v>1004</v>
      </c>
    </row>
    <row r="238" spans="2:66" x14ac:dyDescent="0.3">
      <c r="B238" t="s">
        <v>1005</v>
      </c>
      <c r="Q238" t="s">
        <v>1005</v>
      </c>
      <c r="AI238" t="s">
        <v>1006</v>
      </c>
      <c r="AO238" t="s">
        <v>1005</v>
      </c>
      <c r="BH238" t="s">
        <v>1007</v>
      </c>
      <c r="BN238" t="s">
        <v>1007</v>
      </c>
    </row>
    <row r="239" spans="2:66" x14ac:dyDescent="0.3">
      <c r="B239" t="s">
        <v>1008</v>
      </c>
      <c r="Q239" t="s">
        <v>1008</v>
      </c>
      <c r="AI239" t="s">
        <v>1009</v>
      </c>
      <c r="AO239" t="s">
        <v>1008</v>
      </c>
      <c r="BH239" t="s">
        <v>1010</v>
      </c>
      <c r="BN239" t="s">
        <v>1010</v>
      </c>
    </row>
    <row r="240" spans="2:66" x14ac:dyDescent="0.3">
      <c r="B240" t="s">
        <v>1011</v>
      </c>
      <c r="Q240" t="s">
        <v>1011</v>
      </c>
      <c r="AI240" t="s">
        <v>1012</v>
      </c>
      <c r="AO240" t="s">
        <v>1011</v>
      </c>
      <c r="BH240" t="s">
        <v>1013</v>
      </c>
      <c r="BN240" t="s">
        <v>1013</v>
      </c>
    </row>
    <row r="241" spans="2:66" x14ac:dyDescent="0.3">
      <c r="B241" t="s">
        <v>1014</v>
      </c>
      <c r="Q241" t="s">
        <v>1014</v>
      </c>
      <c r="AI241" t="s">
        <v>1015</v>
      </c>
      <c r="AO241" t="s">
        <v>1014</v>
      </c>
      <c r="BH241" t="s">
        <v>1016</v>
      </c>
      <c r="BN241" t="s">
        <v>1016</v>
      </c>
    </row>
    <row r="242" spans="2:66" x14ac:dyDescent="0.3">
      <c r="B242" t="s">
        <v>1017</v>
      </c>
      <c r="Q242" t="s">
        <v>1017</v>
      </c>
      <c r="AI242" t="s">
        <v>1018</v>
      </c>
      <c r="AO242" t="s">
        <v>1017</v>
      </c>
      <c r="BH242" t="s">
        <v>1019</v>
      </c>
      <c r="BN242" t="s">
        <v>1019</v>
      </c>
    </row>
    <row r="243" spans="2:66" x14ac:dyDescent="0.3">
      <c r="B243" t="s">
        <v>1020</v>
      </c>
      <c r="Q243" t="s">
        <v>1020</v>
      </c>
      <c r="AI243" t="s">
        <v>1021</v>
      </c>
      <c r="AO243" t="s">
        <v>1020</v>
      </c>
      <c r="BH243" t="s">
        <v>1022</v>
      </c>
      <c r="BN243" t="s">
        <v>1022</v>
      </c>
    </row>
    <row r="244" spans="2:66" x14ac:dyDescent="0.3">
      <c r="B244" t="s">
        <v>1023</v>
      </c>
      <c r="Q244" t="s">
        <v>1023</v>
      </c>
      <c r="AI244" t="s">
        <v>1024</v>
      </c>
      <c r="AO244" t="s">
        <v>1023</v>
      </c>
      <c r="BH244" t="s">
        <v>1025</v>
      </c>
      <c r="BN244" t="s">
        <v>1025</v>
      </c>
    </row>
    <row r="245" spans="2:66" x14ac:dyDescent="0.3">
      <c r="B245" t="s">
        <v>1026</v>
      </c>
      <c r="Q245" t="s">
        <v>1026</v>
      </c>
      <c r="AI245" t="s">
        <v>1027</v>
      </c>
      <c r="AO245" t="s">
        <v>1026</v>
      </c>
      <c r="BH245" t="s">
        <v>1028</v>
      </c>
      <c r="BN245" t="s">
        <v>1028</v>
      </c>
    </row>
    <row r="246" spans="2:66" x14ac:dyDescent="0.3">
      <c r="B246" t="s">
        <v>1029</v>
      </c>
      <c r="Q246" t="s">
        <v>1029</v>
      </c>
      <c r="AI246" t="s">
        <v>1030</v>
      </c>
      <c r="AO246" t="s">
        <v>1029</v>
      </c>
      <c r="BH246" t="s">
        <v>1031</v>
      </c>
      <c r="BN246" t="s">
        <v>1031</v>
      </c>
    </row>
    <row r="247" spans="2:66" x14ac:dyDescent="0.3">
      <c r="B247" t="s">
        <v>1032</v>
      </c>
      <c r="Q247" t="s">
        <v>1032</v>
      </c>
      <c r="AI247" t="s">
        <v>1033</v>
      </c>
      <c r="AO247" t="s">
        <v>1032</v>
      </c>
      <c r="BH247" t="s">
        <v>1034</v>
      </c>
      <c r="BN247" t="s">
        <v>1034</v>
      </c>
    </row>
    <row r="248" spans="2:66" x14ac:dyDescent="0.3">
      <c r="B248" t="s">
        <v>1035</v>
      </c>
      <c r="Q248" t="s">
        <v>1035</v>
      </c>
      <c r="AI248" t="s">
        <v>1036</v>
      </c>
      <c r="AO248" t="s">
        <v>1035</v>
      </c>
      <c r="BH248" t="s">
        <v>1037</v>
      </c>
      <c r="BN248" t="s">
        <v>1037</v>
      </c>
    </row>
    <row r="249" spans="2:66" x14ac:dyDescent="0.3">
      <c r="B249" t="s">
        <v>1038</v>
      </c>
      <c r="Q249" t="s">
        <v>1038</v>
      </c>
      <c r="AI249" t="s">
        <v>1039</v>
      </c>
      <c r="AO249" t="s">
        <v>1038</v>
      </c>
      <c r="BH249" t="s">
        <v>1040</v>
      </c>
      <c r="BN249" t="s">
        <v>1040</v>
      </c>
    </row>
    <row r="250" spans="2:66" x14ac:dyDescent="0.3">
      <c r="B250" t="s">
        <v>1041</v>
      </c>
      <c r="Q250" t="s">
        <v>1041</v>
      </c>
      <c r="AI250" t="s">
        <v>1042</v>
      </c>
      <c r="AO250" t="s">
        <v>1041</v>
      </c>
      <c r="BH250" t="s">
        <v>1043</v>
      </c>
      <c r="BN250" t="s">
        <v>1043</v>
      </c>
    </row>
    <row r="251" spans="2:66" x14ac:dyDescent="0.3">
      <c r="AI251" t="s">
        <v>1044</v>
      </c>
      <c r="BH251" t="s">
        <v>1045</v>
      </c>
      <c r="BN251" t="s">
        <v>1045</v>
      </c>
    </row>
    <row r="252" spans="2:66" x14ac:dyDescent="0.3">
      <c r="AI252" t="s">
        <v>1046</v>
      </c>
      <c r="BH252" t="s">
        <v>1047</v>
      </c>
      <c r="BN252" t="s">
        <v>1047</v>
      </c>
    </row>
    <row r="253" spans="2:66" x14ac:dyDescent="0.3">
      <c r="AI253" t="s">
        <v>1048</v>
      </c>
      <c r="BH253" t="s">
        <v>1049</v>
      </c>
      <c r="BN253" t="s">
        <v>1049</v>
      </c>
    </row>
    <row r="254" spans="2:66" x14ac:dyDescent="0.3">
      <c r="AI254" t="s">
        <v>1050</v>
      </c>
      <c r="BH254" t="s">
        <v>1051</v>
      </c>
      <c r="BN254" t="s">
        <v>1051</v>
      </c>
    </row>
    <row r="255" spans="2:66" x14ac:dyDescent="0.3">
      <c r="AI255" t="s">
        <v>1052</v>
      </c>
      <c r="BH255" t="s">
        <v>1053</v>
      </c>
      <c r="BN255" t="s">
        <v>1053</v>
      </c>
    </row>
    <row r="256" spans="2:66" x14ac:dyDescent="0.3">
      <c r="AI256" t="s">
        <v>1054</v>
      </c>
      <c r="BH256" t="s">
        <v>1055</v>
      </c>
      <c r="BN256" t="s">
        <v>1055</v>
      </c>
    </row>
    <row r="257" spans="35:66" x14ac:dyDescent="0.3">
      <c r="AI257" t="s">
        <v>1056</v>
      </c>
      <c r="BH257" t="s">
        <v>1057</v>
      </c>
      <c r="BN257" t="s">
        <v>1057</v>
      </c>
    </row>
    <row r="258" spans="35:66" x14ac:dyDescent="0.3">
      <c r="AI258" t="s">
        <v>1058</v>
      </c>
      <c r="BH258" t="s">
        <v>1059</v>
      </c>
      <c r="BN258" t="s">
        <v>1059</v>
      </c>
    </row>
    <row r="259" spans="35:66" x14ac:dyDescent="0.3">
      <c r="AI259" t="s">
        <v>1060</v>
      </c>
      <c r="BH259" t="s">
        <v>1061</v>
      </c>
      <c r="BN259" t="s">
        <v>1061</v>
      </c>
    </row>
    <row r="260" spans="35:66" x14ac:dyDescent="0.3">
      <c r="AI260" t="s">
        <v>1062</v>
      </c>
      <c r="BH260" t="s">
        <v>1063</v>
      </c>
      <c r="BN260" t="s">
        <v>1063</v>
      </c>
    </row>
    <row r="261" spans="35:66" x14ac:dyDescent="0.3">
      <c r="AI261" t="s">
        <v>1064</v>
      </c>
      <c r="BH261" t="s">
        <v>1065</v>
      </c>
      <c r="BN261" t="s">
        <v>1065</v>
      </c>
    </row>
    <row r="262" spans="35:66" x14ac:dyDescent="0.3">
      <c r="AI262" t="s">
        <v>1066</v>
      </c>
      <c r="BH262" t="s">
        <v>1067</v>
      </c>
      <c r="BN262" t="s">
        <v>1067</v>
      </c>
    </row>
    <row r="263" spans="35:66" x14ac:dyDescent="0.3">
      <c r="AI263" t="s">
        <v>1068</v>
      </c>
      <c r="BH263" t="s">
        <v>1069</v>
      </c>
      <c r="BN263" t="s">
        <v>1069</v>
      </c>
    </row>
    <row r="264" spans="35:66" x14ac:dyDescent="0.3">
      <c r="AI264" t="s">
        <v>1070</v>
      </c>
      <c r="BH264" t="s">
        <v>1071</v>
      </c>
      <c r="BN264" t="s">
        <v>1071</v>
      </c>
    </row>
    <row r="265" spans="35:66" x14ac:dyDescent="0.3">
      <c r="AI265" t="s">
        <v>1072</v>
      </c>
      <c r="BH265" t="s">
        <v>1073</v>
      </c>
      <c r="BN265" t="s">
        <v>1073</v>
      </c>
    </row>
    <row r="266" spans="35:66" x14ac:dyDescent="0.3">
      <c r="AI266" t="s">
        <v>1074</v>
      </c>
      <c r="BH266" t="s">
        <v>1075</v>
      </c>
      <c r="BN266" t="s">
        <v>1075</v>
      </c>
    </row>
    <row r="267" spans="35:66" x14ac:dyDescent="0.3">
      <c r="AI267" t="s">
        <v>1076</v>
      </c>
      <c r="BH267" t="s">
        <v>1077</v>
      </c>
      <c r="BN267" t="s">
        <v>1077</v>
      </c>
    </row>
    <row r="268" spans="35:66" x14ac:dyDescent="0.3">
      <c r="AI268" t="s">
        <v>1078</v>
      </c>
      <c r="BH268" t="s">
        <v>1079</v>
      </c>
      <c r="BN268" t="s">
        <v>1079</v>
      </c>
    </row>
    <row r="269" spans="35:66" x14ac:dyDescent="0.3">
      <c r="AI269" t="s">
        <v>1080</v>
      </c>
      <c r="BH269" t="s">
        <v>1081</v>
      </c>
      <c r="BN269" t="s">
        <v>1081</v>
      </c>
    </row>
    <row r="270" spans="35:66" x14ac:dyDescent="0.3">
      <c r="AI270" t="s">
        <v>1082</v>
      </c>
      <c r="BH270" t="s">
        <v>1083</v>
      </c>
      <c r="BN270" t="s">
        <v>1083</v>
      </c>
    </row>
    <row r="271" spans="35:66" x14ac:dyDescent="0.3">
      <c r="AI271" t="s">
        <v>1084</v>
      </c>
      <c r="BH271" t="s">
        <v>1085</v>
      </c>
      <c r="BN271" t="s">
        <v>1085</v>
      </c>
    </row>
    <row r="272" spans="35:66" x14ac:dyDescent="0.3">
      <c r="AI272" t="s">
        <v>1086</v>
      </c>
      <c r="BH272" t="s">
        <v>1087</v>
      </c>
      <c r="BN272" t="s">
        <v>1087</v>
      </c>
    </row>
    <row r="273" spans="35:66" x14ac:dyDescent="0.3">
      <c r="AI273" t="s">
        <v>1088</v>
      </c>
      <c r="BH273" t="s">
        <v>1089</v>
      </c>
      <c r="BN273" t="s">
        <v>1089</v>
      </c>
    </row>
    <row r="274" spans="35:66" x14ac:dyDescent="0.3">
      <c r="AI274" t="s">
        <v>1090</v>
      </c>
      <c r="BH274" t="s">
        <v>1091</v>
      </c>
      <c r="BN274" t="s">
        <v>1091</v>
      </c>
    </row>
    <row r="275" spans="35:66" x14ac:dyDescent="0.3">
      <c r="AI275" t="s">
        <v>1092</v>
      </c>
      <c r="BH275" t="s">
        <v>1093</v>
      </c>
      <c r="BN275" t="s">
        <v>1093</v>
      </c>
    </row>
    <row r="276" spans="35:66" x14ac:dyDescent="0.3">
      <c r="AI276" t="s">
        <v>1094</v>
      </c>
      <c r="BH276" t="s">
        <v>1095</v>
      </c>
      <c r="BN276" t="s">
        <v>1095</v>
      </c>
    </row>
    <row r="277" spans="35:66" x14ac:dyDescent="0.3">
      <c r="AI277" t="s">
        <v>1096</v>
      </c>
      <c r="BH277" t="s">
        <v>1097</v>
      </c>
      <c r="BN277" t="s">
        <v>1097</v>
      </c>
    </row>
    <row r="278" spans="35:66" x14ac:dyDescent="0.3">
      <c r="AI278" t="s">
        <v>1098</v>
      </c>
      <c r="BH278" t="s">
        <v>1099</v>
      </c>
      <c r="BN278" t="s">
        <v>1099</v>
      </c>
    </row>
    <row r="279" spans="35:66" x14ac:dyDescent="0.3">
      <c r="AI279" t="s">
        <v>1100</v>
      </c>
      <c r="BH279" t="s">
        <v>1101</v>
      </c>
      <c r="BN279" t="s">
        <v>1101</v>
      </c>
    </row>
    <row r="280" spans="35:66" x14ac:dyDescent="0.3">
      <c r="AI280" t="s">
        <v>1102</v>
      </c>
      <c r="BH280" t="s">
        <v>1103</v>
      </c>
      <c r="BN280" t="s">
        <v>1103</v>
      </c>
    </row>
    <row r="281" spans="35:66" x14ac:dyDescent="0.3">
      <c r="AI281" t="s">
        <v>1104</v>
      </c>
      <c r="BH281" t="s">
        <v>1105</v>
      </c>
      <c r="BN281" t="s">
        <v>1105</v>
      </c>
    </row>
    <row r="282" spans="35:66" x14ac:dyDescent="0.3">
      <c r="AI282" t="s">
        <v>1106</v>
      </c>
      <c r="BH282" t="s">
        <v>1107</v>
      </c>
      <c r="BN282" t="s">
        <v>1107</v>
      </c>
    </row>
    <row r="283" spans="35:66" x14ac:dyDescent="0.3">
      <c r="AI283" t="s">
        <v>1108</v>
      </c>
      <c r="BH283" t="s">
        <v>1109</v>
      </c>
      <c r="BN283" t="s">
        <v>1109</v>
      </c>
    </row>
    <row r="284" spans="35:66" x14ac:dyDescent="0.3">
      <c r="AI284" t="s">
        <v>1110</v>
      </c>
      <c r="BH284" t="s">
        <v>1111</v>
      </c>
      <c r="BN284" t="s">
        <v>1111</v>
      </c>
    </row>
    <row r="285" spans="35:66" x14ac:dyDescent="0.3">
      <c r="AI285" t="s">
        <v>1112</v>
      </c>
      <c r="BH285" t="s">
        <v>1113</v>
      </c>
      <c r="BN285" t="s">
        <v>1113</v>
      </c>
    </row>
    <row r="286" spans="35:66" x14ac:dyDescent="0.3">
      <c r="AI286" t="s">
        <v>1114</v>
      </c>
      <c r="BH286" t="s">
        <v>1115</v>
      </c>
      <c r="BN286" t="s">
        <v>1115</v>
      </c>
    </row>
    <row r="287" spans="35:66" x14ac:dyDescent="0.3">
      <c r="AI287" t="s">
        <v>1116</v>
      </c>
      <c r="BH287" t="s">
        <v>1117</v>
      </c>
      <c r="BN287" t="s">
        <v>1117</v>
      </c>
    </row>
    <row r="288" spans="35:66" x14ac:dyDescent="0.3">
      <c r="AI288" t="s">
        <v>1118</v>
      </c>
      <c r="BH288" t="s">
        <v>1119</v>
      </c>
      <c r="BN288" t="s">
        <v>1119</v>
      </c>
    </row>
    <row r="289" spans="35:66" x14ac:dyDescent="0.3">
      <c r="AI289" t="s">
        <v>1120</v>
      </c>
      <c r="BH289" t="s">
        <v>1121</v>
      </c>
      <c r="BN289" t="s">
        <v>1121</v>
      </c>
    </row>
    <row r="290" spans="35:66" x14ac:dyDescent="0.3">
      <c r="AI290" t="s">
        <v>1122</v>
      </c>
      <c r="BH290" t="s">
        <v>1123</v>
      </c>
      <c r="BN290" t="s">
        <v>1123</v>
      </c>
    </row>
    <row r="291" spans="35:66" x14ac:dyDescent="0.3">
      <c r="AI291" t="s">
        <v>1124</v>
      </c>
      <c r="BH291" t="s">
        <v>1125</v>
      </c>
      <c r="BN291" t="s">
        <v>1125</v>
      </c>
    </row>
    <row r="292" spans="35:66" x14ac:dyDescent="0.3">
      <c r="AI292" t="s">
        <v>1126</v>
      </c>
      <c r="BH292" t="s">
        <v>1127</v>
      </c>
      <c r="BN292" t="s">
        <v>1127</v>
      </c>
    </row>
    <row r="293" spans="35:66" x14ac:dyDescent="0.3">
      <c r="AI293" t="s">
        <v>1128</v>
      </c>
      <c r="BH293" t="s">
        <v>1129</v>
      </c>
      <c r="BN293" t="s">
        <v>1129</v>
      </c>
    </row>
    <row r="294" spans="35:66" x14ac:dyDescent="0.3">
      <c r="AI294" t="s">
        <v>1130</v>
      </c>
      <c r="BH294" t="s">
        <v>1131</v>
      </c>
      <c r="BN294" t="s">
        <v>1131</v>
      </c>
    </row>
    <row r="295" spans="35:66" x14ac:dyDescent="0.3">
      <c r="AI295" t="s">
        <v>1132</v>
      </c>
      <c r="BH295" t="s">
        <v>1133</v>
      </c>
      <c r="BN295" t="s">
        <v>1133</v>
      </c>
    </row>
    <row r="296" spans="35:66" x14ac:dyDescent="0.3">
      <c r="AI296" t="s">
        <v>1134</v>
      </c>
      <c r="BH296" t="s">
        <v>1135</v>
      </c>
      <c r="BN296" t="s">
        <v>1135</v>
      </c>
    </row>
    <row r="297" spans="35:66" x14ac:dyDescent="0.3">
      <c r="AI297" t="s">
        <v>1136</v>
      </c>
      <c r="BH297" t="s">
        <v>1137</v>
      </c>
      <c r="BN297" t="s">
        <v>1137</v>
      </c>
    </row>
    <row r="298" spans="35:66" x14ac:dyDescent="0.3">
      <c r="AI298" t="s">
        <v>1138</v>
      </c>
      <c r="BH298" t="s">
        <v>1139</v>
      </c>
      <c r="BN298" t="s">
        <v>1139</v>
      </c>
    </row>
    <row r="299" spans="35:66" x14ac:dyDescent="0.3">
      <c r="AI299" t="s">
        <v>1140</v>
      </c>
      <c r="BH299" t="s">
        <v>1141</v>
      </c>
      <c r="BN299" t="s">
        <v>1141</v>
      </c>
    </row>
    <row r="300" spans="35:66" x14ac:dyDescent="0.3">
      <c r="AI300" t="s">
        <v>1142</v>
      </c>
      <c r="BH300" t="s">
        <v>1143</v>
      </c>
      <c r="BN300" t="s">
        <v>1143</v>
      </c>
    </row>
    <row r="301" spans="35:66" x14ac:dyDescent="0.3">
      <c r="AI301" t="s">
        <v>1144</v>
      </c>
      <c r="BH301" t="s">
        <v>1145</v>
      </c>
      <c r="BN301" t="s">
        <v>1145</v>
      </c>
    </row>
    <row r="302" spans="35:66" x14ac:dyDescent="0.3">
      <c r="AI302" t="s">
        <v>1146</v>
      </c>
      <c r="BH302" t="s">
        <v>1147</v>
      </c>
      <c r="BN302" t="s">
        <v>1147</v>
      </c>
    </row>
    <row r="303" spans="35:66" x14ac:dyDescent="0.3">
      <c r="AI303" t="s">
        <v>1148</v>
      </c>
      <c r="BH303" t="s">
        <v>1149</v>
      </c>
      <c r="BN303" t="s">
        <v>1149</v>
      </c>
    </row>
    <row r="304" spans="35:66" x14ac:dyDescent="0.3">
      <c r="AI304" t="s">
        <v>1150</v>
      </c>
    </row>
    <row r="305" spans="35:35" x14ac:dyDescent="0.3">
      <c r="AI305" t="s">
        <v>1151</v>
      </c>
    </row>
    <row r="306" spans="35:35" x14ac:dyDescent="0.3">
      <c r="AI306" t="s">
        <v>1152</v>
      </c>
    </row>
    <row r="307" spans="35:35" x14ac:dyDescent="0.3">
      <c r="AI307" t="s">
        <v>1153</v>
      </c>
    </row>
    <row r="308" spans="35:35" x14ac:dyDescent="0.3">
      <c r="AI308" t="s">
        <v>1154</v>
      </c>
    </row>
    <row r="309" spans="35:35" x14ac:dyDescent="0.3">
      <c r="AI309" t="s">
        <v>1155</v>
      </c>
    </row>
    <row r="310" spans="35:35" x14ac:dyDescent="0.3">
      <c r="AI310" t="s">
        <v>1156</v>
      </c>
    </row>
    <row r="311" spans="35:35" x14ac:dyDescent="0.3">
      <c r="AI311" t="s">
        <v>1157</v>
      </c>
    </row>
    <row r="312" spans="35:35" x14ac:dyDescent="0.3">
      <c r="AI312" t="s">
        <v>1158</v>
      </c>
    </row>
    <row r="313" spans="35:35" x14ac:dyDescent="0.3">
      <c r="AI313" t="s">
        <v>1159</v>
      </c>
    </row>
    <row r="314" spans="35:35" x14ac:dyDescent="0.3">
      <c r="AI314" t="s">
        <v>1160</v>
      </c>
    </row>
    <row r="315" spans="35:35" x14ac:dyDescent="0.3">
      <c r="AI315" t="s">
        <v>1161</v>
      </c>
    </row>
    <row r="316" spans="35:35" x14ac:dyDescent="0.3">
      <c r="AI316" t="s">
        <v>1162</v>
      </c>
    </row>
    <row r="317" spans="35:35" x14ac:dyDescent="0.3">
      <c r="AI317" t="s">
        <v>1163</v>
      </c>
    </row>
    <row r="318" spans="35:35" x14ac:dyDescent="0.3">
      <c r="AI318" t="s">
        <v>1164</v>
      </c>
    </row>
    <row r="319" spans="35:35" x14ac:dyDescent="0.3">
      <c r="AI319" t="s">
        <v>1165</v>
      </c>
    </row>
    <row r="320" spans="35:35" x14ac:dyDescent="0.3">
      <c r="AI320" t="s">
        <v>1166</v>
      </c>
    </row>
    <row r="321" spans="35:35" x14ac:dyDescent="0.3">
      <c r="AI321" t="s">
        <v>1167</v>
      </c>
    </row>
    <row r="322" spans="35:35" x14ac:dyDescent="0.3">
      <c r="AI322" t="s">
        <v>1168</v>
      </c>
    </row>
    <row r="323" spans="35:35" x14ac:dyDescent="0.3">
      <c r="AI323" t="s">
        <v>1169</v>
      </c>
    </row>
    <row r="324" spans="35:35" x14ac:dyDescent="0.3">
      <c r="AI324" t="s">
        <v>1170</v>
      </c>
    </row>
    <row r="325" spans="35:35" x14ac:dyDescent="0.3">
      <c r="AI325" t="s">
        <v>1171</v>
      </c>
    </row>
    <row r="326" spans="35:35" x14ac:dyDescent="0.3">
      <c r="AI326" t="s">
        <v>1172</v>
      </c>
    </row>
    <row r="327" spans="35:35" x14ac:dyDescent="0.3">
      <c r="AI327" t="s">
        <v>1173</v>
      </c>
    </row>
    <row r="328" spans="35:35" x14ac:dyDescent="0.3">
      <c r="AI328" t="s">
        <v>1174</v>
      </c>
    </row>
    <row r="329" spans="35:35" x14ac:dyDescent="0.3">
      <c r="AI329" t="s">
        <v>1175</v>
      </c>
    </row>
    <row r="330" spans="35:35" x14ac:dyDescent="0.3">
      <c r="AI330" t="s">
        <v>1176</v>
      </c>
    </row>
    <row r="331" spans="35:35" x14ac:dyDescent="0.3">
      <c r="AI331" t="s">
        <v>1177</v>
      </c>
    </row>
    <row r="332" spans="35:35" x14ac:dyDescent="0.3">
      <c r="AI332" t="s">
        <v>1178</v>
      </c>
    </row>
    <row r="333" spans="35:35" x14ac:dyDescent="0.3">
      <c r="AI333" t="s">
        <v>1179</v>
      </c>
    </row>
    <row r="334" spans="35:35" x14ac:dyDescent="0.3">
      <c r="AI334" t="s">
        <v>1180</v>
      </c>
    </row>
    <row r="335" spans="35:35" x14ac:dyDescent="0.3">
      <c r="AI335" t="s">
        <v>1181</v>
      </c>
    </row>
    <row r="336" spans="35:35" x14ac:dyDescent="0.3">
      <c r="AI336" t="s">
        <v>1182</v>
      </c>
    </row>
    <row r="337" spans="35:35" x14ac:dyDescent="0.3">
      <c r="AI337" t="s">
        <v>1183</v>
      </c>
    </row>
    <row r="338" spans="35:35" x14ac:dyDescent="0.3">
      <c r="AI338" t="s">
        <v>1184</v>
      </c>
    </row>
    <row r="339" spans="35:35" x14ac:dyDescent="0.3">
      <c r="AI339" t="s">
        <v>1185</v>
      </c>
    </row>
    <row r="340" spans="35:35" x14ac:dyDescent="0.3">
      <c r="AI340" t="s">
        <v>1186</v>
      </c>
    </row>
    <row r="341" spans="35:35" x14ac:dyDescent="0.3">
      <c r="AI341" t="s">
        <v>1187</v>
      </c>
    </row>
    <row r="342" spans="35:35" x14ac:dyDescent="0.3">
      <c r="AI342" t="s">
        <v>1188</v>
      </c>
    </row>
    <row r="343" spans="35:35" x14ac:dyDescent="0.3">
      <c r="AI343" t="s">
        <v>1189</v>
      </c>
    </row>
    <row r="344" spans="35:35" x14ac:dyDescent="0.3">
      <c r="AI344" t="s">
        <v>1190</v>
      </c>
    </row>
    <row r="345" spans="35:35" x14ac:dyDescent="0.3">
      <c r="AI345" t="s">
        <v>1191</v>
      </c>
    </row>
    <row r="346" spans="35:35" x14ac:dyDescent="0.3">
      <c r="AI346" t="s">
        <v>1192</v>
      </c>
    </row>
    <row r="347" spans="35:35" x14ac:dyDescent="0.3">
      <c r="AI347" t="s">
        <v>1193</v>
      </c>
    </row>
    <row r="348" spans="35:35" x14ac:dyDescent="0.3">
      <c r="AI348" t="s">
        <v>1194</v>
      </c>
    </row>
    <row r="349" spans="35:35" x14ac:dyDescent="0.3">
      <c r="AI349" t="s">
        <v>1195</v>
      </c>
    </row>
    <row r="350" spans="35:35" x14ac:dyDescent="0.3">
      <c r="AI350" t="s">
        <v>1196</v>
      </c>
    </row>
    <row r="351" spans="35:35" x14ac:dyDescent="0.3">
      <c r="AI351" t="s">
        <v>1197</v>
      </c>
    </row>
    <row r="352" spans="35:35" x14ac:dyDescent="0.3">
      <c r="AI352" t="s">
        <v>1198</v>
      </c>
    </row>
    <row r="353" spans="35:35" x14ac:dyDescent="0.3">
      <c r="AI353" t="s">
        <v>1199</v>
      </c>
    </row>
    <row r="354" spans="35:35" x14ac:dyDescent="0.3">
      <c r="AI354" t="s">
        <v>1200</v>
      </c>
    </row>
    <row r="355" spans="35:35" x14ac:dyDescent="0.3">
      <c r="AI355" t="s">
        <v>1201</v>
      </c>
    </row>
    <row r="356" spans="35:35" x14ac:dyDescent="0.3">
      <c r="AI356" t="s">
        <v>1202</v>
      </c>
    </row>
    <row r="357" spans="35:35" x14ac:dyDescent="0.3">
      <c r="AI357" t="s">
        <v>1203</v>
      </c>
    </row>
    <row r="358" spans="35:35" x14ac:dyDescent="0.3">
      <c r="AI358" t="s">
        <v>1204</v>
      </c>
    </row>
    <row r="359" spans="35:35" x14ac:dyDescent="0.3">
      <c r="AI359" t="s">
        <v>1205</v>
      </c>
    </row>
    <row r="360" spans="35:35" x14ac:dyDescent="0.3">
      <c r="AI360" t="s">
        <v>1206</v>
      </c>
    </row>
    <row r="361" spans="35:35" x14ac:dyDescent="0.3">
      <c r="AI361" t="s">
        <v>1207</v>
      </c>
    </row>
    <row r="362" spans="35:35" x14ac:dyDescent="0.3">
      <c r="AI362" t="s">
        <v>1208</v>
      </c>
    </row>
    <row r="363" spans="35:35" x14ac:dyDescent="0.3">
      <c r="AI363" t="s">
        <v>1209</v>
      </c>
    </row>
    <row r="364" spans="35:35" x14ac:dyDescent="0.3">
      <c r="AI364" t="s">
        <v>1210</v>
      </c>
    </row>
    <row r="365" spans="35:35" x14ac:dyDescent="0.3">
      <c r="AI365" t="s">
        <v>1211</v>
      </c>
    </row>
    <row r="366" spans="35:35" x14ac:dyDescent="0.3">
      <c r="AI366" t="s">
        <v>1212</v>
      </c>
    </row>
    <row r="367" spans="35:35" x14ac:dyDescent="0.3">
      <c r="AI367" t="s">
        <v>1213</v>
      </c>
    </row>
    <row r="368" spans="35:35" x14ac:dyDescent="0.3">
      <c r="AI368" t="s">
        <v>1214</v>
      </c>
    </row>
    <row r="369" spans="35:35" x14ac:dyDescent="0.3">
      <c r="AI369" t="s">
        <v>1215</v>
      </c>
    </row>
    <row r="370" spans="35:35" x14ac:dyDescent="0.3">
      <c r="AI370" t="s">
        <v>1216</v>
      </c>
    </row>
    <row r="371" spans="35:35" x14ac:dyDescent="0.3">
      <c r="AI371" t="s">
        <v>1217</v>
      </c>
    </row>
    <row r="372" spans="35:35" x14ac:dyDescent="0.3">
      <c r="AI372" t="s">
        <v>1218</v>
      </c>
    </row>
    <row r="373" spans="35:35" x14ac:dyDescent="0.3">
      <c r="AI373" t="s">
        <v>1219</v>
      </c>
    </row>
    <row r="374" spans="35:35" x14ac:dyDescent="0.3">
      <c r="AI374" t="s">
        <v>1220</v>
      </c>
    </row>
    <row r="375" spans="35:35" x14ac:dyDescent="0.3">
      <c r="AI375" t="s">
        <v>1221</v>
      </c>
    </row>
    <row r="376" spans="35:35" x14ac:dyDescent="0.3">
      <c r="AI376" t="s">
        <v>1222</v>
      </c>
    </row>
    <row r="377" spans="35:35" x14ac:dyDescent="0.3">
      <c r="AI377" t="s">
        <v>1223</v>
      </c>
    </row>
    <row r="378" spans="35:35" x14ac:dyDescent="0.3">
      <c r="AI378" t="s">
        <v>1224</v>
      </c>
    </row>
    <row r="379" spans="35:35" x14ac:dyDescent="0.3">
      <c r="AI379" t="s">
        <v>1225</v>
      </c>
    </row>
    <row r="380" spans="35:35" x14ac:dyDescent="0.3">
      <c r="AI380" t="s">
        <v>1226</v>
      </c>
    </row>
    <row r="381" spans="35:35" x14ac:dyDescent="0.3">
      <c r="AI381" t="s">
        <v>1227</v>
      </c>
    </row>
    <row r="382" spans="35:35" x14ac:dyDescent="0.3">
      <c r="AI382" t="s">
        <v>1228</v>
      </c>
    </row>
    <row r="383" spans="35:35" x14ac:dyDescent="0.3">
      <c r="AI383" t="s">
        <v>1229</v>
      </c>
    </row>
    <row r="384" spans="35:35" x14ac:dyDescent="0.3">
      <c r="AI384" t="s">
        <v>1230</v>
      </c>
    </row>
    <row r="385" spans="35:35" x14ac:dyDescent="0.3">
      <c r="AI385" t="s">
        <v>1231</v>
      </c>
    </row>
    <row r="386" spans="35:35" x14ac:dyDescent="0.3">
      <c r="AI386" t="s">
        <v>1232</v>
      </c>
    </row>
    <row r="387" spans="35:35" x14ac:dyDescent="0.3">
      <c r="AI387" t="s">
        <v>1233</v>
      </c>
    </row>
    <row r="388" spans="35:35" x14ac:dyDescent="0.3">
      <c r="AI388" t="s">
        <v>1234</v>
      </c>
    </row>
    <row r="389" spans="35:35" x14ac:dyDescent="0.3">
      <c r="AI389" t="s">
        <v>1235</v>
      </c>
    </row>
    <row r="390" spans="35:35" x14ac:dyDescent="0.3">
      <c r="AI390" t="s">
        <v>1236</v>
      </c>
    </row>
    <row r="391" spans="35:35" x14ac:dyDescent="0.3">
      <c r="AI391" t="s">
        <v>1237</v>
      </c>
    </row>
    <row r="392" spans="35:35" x14ac:dyDescent="0.3">
      <c r="AI392" t="s">
        <v>1238</v>
      </c>
    </row>
    <row r="393" spans="35:35" x14ac:dyDescent="0.3">
      <c r="AI393" t="s">
        <v>1239</v>
      </c>
    </row>
    <row r="394" spans="35:35" x14ac:dyDescent="0.3">
      <c r="AI394" t="s">
        <v>1240</v>
      </c>
    </row>
    <row r="395" spans="35:35" x14ac:dyDescent="0.3">
      <c r="AI395" t="s">
        <v>1241</v>
      </c>
    </row>
    <row r="396" spans="35:35" x14ac:dyDescent="0.3">
      <c r="AI396" t="s">
        <v>1242</v>
      </c>
    </row>
    <row r="397" spans="35:35" x14ac:dyDescent="0.3">
      <c r="AI397" t="s">
        <v>1243</v>
      </c>
    </row>
    <row r="398" spans="35:35" x14ac:dyDescent="0.3">
      <c r="AI398" t="s">
        <v>1244</v>
      </c>
    </row>
    <row r="399" spans="35:35" x14ac:dyDescent="0.3">
      <c r="AI399" t="s">
        <v>1245</v>
      </c>
    </row>
    <row r="400" spans="35:35" x14ac:dyDescent="0.3">
      <c r="AI400" t="s">
        <v>1246</v>
      </c>
    </row>
    <row r="401" spans="35:35" x14ac:dyDescent="0.3">
      <c r="AI401" t="s">
        <v>1247</v>
      </c>
    </row>
    <row r="402" spans="35:35" x14ac:dyDescent="0.3">
      <c r="AI402" t="s">
        <v>1248</v>
      </c>
    </row>
    <row r="403" spans="35:35" x14ac:dyDescent="0.3">
      <c r="AI403" t="s">
        <v>1249</v>
      </c>
    </row>
    <row r="404" spans="35:35" x14ac:dyDescent="0.3">
      <c r="AI404" t="s">
        <v>1250</v>
      </c>
    </row>
    <row r="405" spans="35:35" x14ac:dyDescent="0.3">
      <c r="AI405" t="s">
        <v>1251</v>
      </c>
    </row>
    <row r="406" spans="35:35" x14ac:dyDescent="0.3">
      <c r="AI406" t="s">
        <v>1252</v>
      </c>
    </row>
    <row r="407" spans="35:35" x14ac:dyDescent="0.3">
      <c r="AI407" t="s">
        <v>1253</v>
      </c>
    </row>
    <row r="408" spans="35:35" x14ac:dyDescent="0.3">
      <c r="AI408" t="s">
        <v>1254</v>
      </c>
    </row>
    <row r="409" spans="35:35" x14ac:dyDescent="0.3">
      <c r="AI409" t="s">
        <v>1255</v>
      </c>
    </row>
    <row r="410" spans="35:35" x14ac:dyDescent="0.3">
      <c r="AI410" t="s">
        <v>1256</v>
      </c>
    </row>
    <row r="411" spans="35:35" x14ac:dyDescent="0.3">
      <c r="AI411" t="s">
        <v>1257</v>
      </c>
    </row>
    <row r="412" spans="35:35" x14ac:dyDescent="0.3">
      <c r="AI412" t="s">
        <v>1258</v>
      </c>
    </row>
    <row r="413" spans="35:35" x14ac:dyDescent="0.3">
      <c r="AI413" t="s">
        <v>1259</v>
      </c>
    </row>
    <row r="414" spans="35:35" x14ac:dyDescent="0.3">
      <c r="AI414" t="s">
        <v>1260</v>
      </c>
    </row>
    <row r="415" spans="35:35" x14ac:dyDescent="0.3">
      <c r="AI415" t="s">
        <v>1261</v>
      </c>
    </row>
    <row r="416" spans="35:35" x14ac:dyDescent="0.3">
      <c r="AI416" t="s">
        <v>1262</v>
      </c>
    </row>
    <row r="417" spans="35:35" x14ac:dyDescent="0.3">
      <c r="AI417" t="s">
        <v>1263</v>
      </c>
    </row>
    <row r="418" spans="35:35" x14ac:dyDescent="0.3">
      <c r="AI418" t="s">
        <v>1264</v>
      </c>
    </row>
    <row r="419" spans="35:35" x14ac:dyDescent="0.3">
      <c r="AI419" t="s">
        <v>1265</v>
      </c>
    </row>
    <row r="420" spans="35:35" x14ac:dyDescent="0.3">
      <c r="AI420" t="s">
        <v>1266</v>
      </c>
    </row>
    <row r="421" spans="35:35" x14ac:dyDescent="0.3">
      <c r="AI421" t="s">
        <v>1267</v>
      </c>
    </row>
    <row r="422" spans="35:35" x14ac:dyDescent="0.3">
      <c r="AI422" t="s">
        <v>1268</v>
      </c>
    </row>
    <row r="423" spans="35:35" x14ac:dyDescent="0.3">
      <c r="AI423" t="s">
        <v>1269</v>
      </c>
    </row>
    <row r="424" spans="35:35" x14ac:dyDescent="0.3">
      <c r="AI424" t="s">
        <v>1270</v>
      </c>
    </row>
    <row r="425" spans="35:35" x14ac:dyDescent="0.3">
      <c r="AI425" t="s">
        <v>1271</v>
      </c>
    </row>
    <row r="426" spans="35:35" x14ac:dyDescent="0.3">
      <c r="AI426" t="s">
        <v>1272</v>
      </c>
    </row>
    <row r="427" spans="35:35" x14ac:dyDescent="0.3">
      <c r="AI427" t="s">
        <v>1273</v>
      </c>
    </row>
    <row r="428" spans="35:35" x14ac:dyDescent="0.3">
      <c r="AI428" t="s">
        <v>1274</v>
      </c>
    </row>
    <row r="429" spans="35:35" x14ac:dyDescent="0.3">
      <c r="AI429" t="s">
        <v>1275</v>
      </c>
    </row>
    <row r="430" spans="35:35" x14ac:dyDescent="0.3">
      <c r="AI430" t="s">
        <v>1276</v>
      </c>
    </row>
    <row r="431" spans="35:35" x14ac:dyDescent="0.3">
      <c r="AI431" t="s">
        <v>1277</v>
      </c>
    </row>
    <row r="432" spans="35:35" x14ac:dyDescent="0.3">
      <c r="AI432" t="s">
        <v>1278</v>
      </c>
    </row>
    <row r="433" spans="35:35" x14ac:dyDescent="0.3">
      <c r="AI433" t="s">
        <v>1279</v>
      </c>
    </row>
    <row r="434" spans="35:35" x14ac:dyDescent="0.3">
      <c r="AI434" t="s">
        <v>1280</v>
      </c>
    </row>
    <row r="435" spans="35:35" x14ac:dyDescent="0.3">
      <c r="AI435" t="s">
        <v>1281</v>
      </c>
    </row>
    <row r="436" spans="35:35" x14ac:dyDescent="0.3">
      <c r="AI436" t="s">
        <v>1282</v>
      </c>
    </row>
    <row r="437" spans="35:35" x14ac:dyDescent="0.3">
      <c r="AI437" t="s">
        <v>1283</v>
      </c>
    </row>
    <row r="438" spans="35:35" x14ac:dyDescent="0.3">
      <c r="AI438" t="s">
        <v>1284</v>
      </c>
    </row>
    <row r="439" spans="35:35" x14ac:dyDescent="0.3">
      <c r="AI439" t="s">
        <v>1285</v>
      </c>
    </row>
    <row r="440" spans="35:35" x14ac:dyDescent="0.3">
      <c r="AI440" t="s">
        <v>1286</v>
      </c>
    </row>
    <row r="441" spans="35:35" x14ac:dyDescent="0.3">
      <c r="AI441" t="s">
        <v>1287</v>
      </c>
    </row>
    <row r="442" spans="35:35" x14ac:dyDescent="0.3">
      <c r="AI442" t="s">
        <v>1288</v>
      </c>
    </row>
    <row r="443" spans="35:35" x14ac:dyDescent="0.3">
      <c r="AI443" t="s">
        <v>1289</v>
      </c>
    </row>
    <row r="444" spans="35:35" x14ac:dyDescent="0.3">
      <c r="AI444" t="s">
        <v>1290</v>
      </c>
    </row>
    <row r="445" spans="35:35" x14ac:dyDescent="0.3">
      <c r="AI445" t="s">
        <v>1291</v>
      </c>
    </row>
    <row r="446" spans="35:35" x14ac:dyDescent="0.3">
      <c r="AI446" t="s">
        <v>1292</v>
      </c>
    </row>
    <row r="447" spans="35:35" x14ac:dyDescent="0.3">
      <c r="AI447" t="s">
        <v>1293</v>
      </c>
    </row>
    <row r="448" spans="35:35" x14ac:dyDescent="0.3">
      <c r="AI448" t="s">
        <v>1294</v>
      </c>
    </row>
    <row r="449" spans="35:35" x14ac:dyDescent="0.3">
      <c r="AI449" t="s">
        <v>1295</v>
      </c>
    </row>
    <row r="450" spans="35:35" x14ac:dyDescent="0.3">
      <c r="AI450" t="s">
        <v>1296</v>
      </c>
    </row>
    <row r="451" spans="35:35" x14ac:dyDescent="0.3">
      <c r="AI451" t="s">
        <v>1297</v>
      </c>
    </row>
    <row r="452" spans="35:35" x14ac:dyDescent="0.3">
      <c r="AI452" t="s">
        <v>1298</v>
      </c>
    </row>
    <row r="453" spans="35:35" x14ac:dyDescent="0.3">
      <c r="AI453" t="s">
        <v>1299</v>
      </c>
    </row>
    <row r="454" spans="35:35" x14ac:dyDescent="0.3">
      <c r="AI454" t="s">
        <v>1300</v>
      </c>
    </row>
    <row r="455" spans="35:35" x14ac:dyDescent="0.3">
      <c r="AI455" t="s">
        <v>1301</v>
      </c>
    </row>
    <row r="456" spans="35:35" x14ac:dyDescent="0.3">
      <c r="AI456" t="s">
        <v>1302</v>
      </c>
    </row>
    <row r="457" spans="35:35" x14ac:dyDescent="0.3">
      <c r="AI457" t="s">
        <v>1303</v>
      </c>
    </row>
    <row r="458" spans="35:35" x14ac:dyDescent="0.3">
      <c r="AI458" t="s">
        <v>1304</v>
      </c>
    </row>
    <row r="459" spans="35:35" x14ac:dyDescent="0.3">
      <c r="AI459" t="s">
        <v>1305</v>
      </c>
    </row>
    <row r="460" spans="35:35" x14ac:dyDescent="0.3">
      <c r="AI460" t="s">
        <v>1306</v>
      </c>
    </row>
    <row r="461" spans="35:35" x14ac:dyDescent="0.3">
      <c r="AI461" t="s">
        <v>1307</v>
      </c>
    </row>
    <row r="462" spans="35:35" x14ac:dyDescent="0.3">
      <c r="AI462" t="s">
        <v>1308</v>
      </c>
    </row>
    <row r="463" spans="35:35" x14ac:dyDescent="0.3">
      <c r="AI463" t="s">
        <v>1309</v>
      </c>
    </row>
    <row r="464" spans="35:35" x14ac:dyDescent="0.3">
      <c r="AI464" t="s">
        <v>1310</v>
      </c>
    </row>
    <row r="465" spans="35:35" x14ac:dyDescent="0.3">
      <c r="AI465" t="s">
        <v>1311</v>
      </c>
    </row>
    <row r="466" spans="35:35" x14ac:dyDescent="0.3">
      <c r="AI466" t="s">
        <v>1312</v>
      </c>
    </row>
    <row r="467" spans="35:35" x14ac:dyDescent="0.3">
      <c r="AI467" t="s">
        <v>1313</v>
      </c>
    </row>
    <row r="468" spans="35:35" x14ac:dyDescent="0.3">
      <c r="AI468" t="s">
        <v>1314</v>
      </c>
    </row>
    <row r="469" spans="35:35" x14ac:dyDescent="0.3">
      <c r="AI469" t="s">
        <v>1315</v>
      </c>
    </row>
    <row r="470" spans="35:35" x14ac:dyDescent="0.3">
      <c r="AI470" t="s">
        <v>1316</v>
      </c>
    </row>
    <row r="471" spans="35:35" x14ac:dyDescent="0.3">
      <c r="AI471" t="s">
        <v>1317</v>
      </c>
    </row>
    <row r="472" spans="35:35" x14ac:dyDescent="0.3">
      <c r="AI472" t="s">
        <v>1318</v>
      </c>
    </row>
    <row r="473" spans="35:35" x14ac:dyDescent="0.3">
      <c r="AI473" t="s">
        <v>1319</v>
      </c>
    </row>
    <row r="474" spans="35:35" x14ac:dyDescent="0.3">
      <c r="AI474" t="s">
        <v>1320</v>
      </c>
    </row>
    <row r="475" spans="35:35" x14ac:dyDescent="0.3">
      <c r="AI475" t="s">
        <v>1321</v>
      </c>
    </row>
    <row r="476" spans="35:35" x14ac:dyDescent="0.3">
      <c r="AI476" t="s">
        <v>1322</v>
      </c>
    </row>
    <row r="477" spans="35:35" x14ac:dyDescent="0.3">
      <c r="AI477" t="s">
        <v>1323</v>
      </c>
    </row>
    <row r="478" spans="35:35" x14ac:dyDescent="0.3">
      <c r="AI478" t="s">
        <v>1324</v>
      </c>
    </row>
    <row r="479" spans="35:35" x14ac:dyDescent="0.3">
      <c r="AI479" t="s">
        <v>1325</v>
      </c>
    </row>
    <row r="480" spans="35:35" x14ac:dyDescent="0.3">
      <c r="AI480" t="s">
        <v>1326</v>
      </c>
    </row>
    <row r="481" spans="35:35" x14ac:dyDescent="0.3">
      <c r="AI481" t="s">
        <v>1327</v>
      </c>
    </row>
    <row r="482" spans="35:35" x14ac:dyDescent="0.3">
      <c r="AI482" t="s">
        <v>1328</v>
      </c>
    </row>
    <row r="483" spans="35:35" x14ac:dyDescent="0.3">
      <c r="AI483" t="s">
        <v>1329</v>
      </c>
    </row>
    <row r="484" spans="35:35" x14ac:dyDescent="0.3">
      <c r="AI484" t="s">
        <v>1330</v>
      </c>
    </row>
    <row r="485" spans="35:35" x14ac:dyDescent="0.3">
      <c r="AI485" t="s">
        <v>1331</v>
      </c>
    </row>
    <row r="486" spans="35:35" x14ac:dyDescent="0.3">
      <c r="AI486" t="s">
        <v>1332</v>
      </c>
    </row>
    <row r="487" spans="35:35" x14ac:dyDescent="0.3">
      <c r="AI487" t="s">
        <v>1333</v>
      </c>
    </row>
    <row r="488" spans="35:35" x14ac:dyDescent="0.3">
      <c r="AI488" t="s">
        <v>1334</v>
      </c>
    </row>
    <row r="489" spans="35:35" x14ac:dyDescent="0.3">
      <c r="AI489" t="s">
        <v>1335</v>
      </c>
    </row>
    <row r="490" spans="35:35" x14ac:dyDescent="0.3">
      <c r="AI490" t="s">
        <v>1336</v>
      </c>
    </row>
    <row r="491" spans="35:35" x14ac:dyDescent="0.3">
      <c r="AI491" t="s">
        <v>1337</v>
      </c>
    </row>
    <row r="492" spans="35:35" x14ac:dyDescent="0.3">
      <c r="AI492" t="s">
        <v>1338</v>
      </c>
    </row>
    <row r="493" spans="35:35" x14ac:dyDescent="0.3">
      <c r="AI493" t="s">
        <v>1339</v>
      </c>
    </row>
    <row r="494" spans="35:35" x14ac:dyDescent="0.3">
      <c r="AI494" t="s">
        <v>1340</v>
      </c>
    </row>
    <row r="495" spans="35:35" x14ac:dyDescent="0.3">
      <c r="AI495" t="s">
        <v>1341</v>
      </c>
    </row>
    <row r="496" spans="35:35" x14ac:dyDescent="0.3">
      <c r="AI496" t="s">
        <v>1342</v>
      </c>
    </row>
    <row r="497" spans="35:35" x14ac:dyDescent="0.3">
      <c r="AI497" t="s">
        <v>1343</v>
      </c>
    </row>
    <row r="498" spans="35:35" x14ac:dyDescent="0.3">
      <c r="AI498" t="s">
        <v>1344</v>
      </c>
    </row>
    <row r="499" spans="35:35" x14ac:dyDescent="0.3">
      <c r="AI499" t="s">
        <v>1345</v>
      </c>
    </row>
    <row r="500" spans="35:35" x14ac:dyDescent="0.3">
      <c r="AI500" t="s">
        <v>1346</v>
      </c>
    </row>
    <row r="501" spans="35:35" x14ac:dyDescent="0.3">
      <c r="AI501" t="s">
        <v>1347</v>
      </c>
    </row>
    <row r="502" spans="35:35" x14ac:dyDescent="0.3">
      <c r="AI502" t="s">
        <v>1348</v>
      </c>
    </row>
    <row r="503" spans="35:35" x14ac:dyDescent="0.3">
      <c r="AI503" t="s">
        <v>1349</v>
      </c>
    </row>
    <row r="504" spans="35:35" x14ac:dyDescent="0.3">
      <c r="AI504" t="s">
        <v>1350</v>
      </c>
    </row>
    <row r="505" spans="35:35" x14ac:dyDescent="0.3">
      <c r="AI505" t="s">
        <v>1351</v>
      </c>
    </row>
    <row r="506" spans="35:35" x14ac:dyDescent="0.3">
      <c r="AI506" t="s">
        <v>1352</v>
      </c>
    </row>
    <row r="507" spans="35:35" x14ac:dyDescent="0.3">
      <c r="AI507" t="s">
        <v>1353</v>
      </c>
    </row>
    <row r="508" spans="35:35" x14ac:dyDescent="0.3">
      <c r="AI508" t="s">
        <v>1354</v>
      </c>
    </row>
    <row r="509" spans="35:35" x14ac:dyDescent="0.3">
      <c r="AI509" t="s">
        <v>1355</v>
      </c>
    </row>
    <row r="510" spans="35:35" x14ac:dyDescent="0.3">
      <c r="AI510" t="s">
        <v>1356</v>
      </c>
    </row>
    <row r="511" spans="35:35" x14ac:dyDescent="0.3">
      <c r="AI511" t="s">
        <v>1357</v>
      </c>
    </row>
    <row r="512" spans="35:35" x14ac:dyDescent="0.3">
      <c r="AI512" t="s">
        <v>1358</v>
      </c>
    </row>
    <row r="513" spans="35:35" x14ac:dyDescent="0.3">
      <c r="AI513" t="s">
        <v>1359</v>
      </c>
    </row>
    <row r="514" spans="35:35" x14ac:dyDescent="0.3">
      <c r="AI514" t="s">
        <v>1360</v>
      </c>
    </row>
    <row r="515" spans="35:35" x14ac:dyDescent="0.3">
      <c r="AI515" t="s">
        <v>1361</v>
      </c>
    </row>
    <row r="516" spans="35:35" x14ac:dyDescent="0.3">
      <c r="AI516" t="s">
        <v>1362</v>
      </c>
    </row>
    <row r="517" spans="35:35" x14ac:dyDescent="0.3">
      <c r="AI517" t="s">
        <v>1363</v>
      </c>
    </row>
    <row r="518" spans="35:35" x14ac:dyDescent="0.3">
      <c r="AI518" t="s">
        <v>1364</v>
      </c>
    </row>
    <row r="519" spans="35:35" x14ac:dyDescent="0.3">
      <c r="AI519" t="s">
        <v>1365</v>
      </c>
    </row>
    <row r="520" spans="35:35" x14ac:dyDescent="0.3">
      <c r="AI520" t="s">
        <v>1366</v>
      </c>
    </row>
    <row r="521" spans="35:35" x14ac:dyDescent="0.3">
      <c r="AI521" t="s">
        <v>1367</v>
      </c>
    </row>
    <row r="522" spans="35:35" x14ac:dyDescent="0.3">
      <c r="AI522" t="s">
        <v>1368</v>
      </c>
    </row>
    <row r="523" spans="35:35" x14ac:dyDescent="0.3">
      <c r="AI523" t="s">
        <v>1369</v>
      </c>
    </row>
    <row r="524" spans="35:35" x14ac:dyDescent="0.3">
      <c r="AI524" t="s">
        <v>1370</v>
      </c>
    </row>
    <row r="525" spans="35:35" x14ac:dyDescent="0.3">
      <c r="AI525" t="s">
        <v>1371</v>
      </c>
    </row>
    <row r="526" spans="35:35" x14ac:dyDescent="0.3">
      <c r="AI526" t="s">
        <v>1372</v>
      </c>
    </row>
    <row r="527" spans="35:35" x14ac:dyDescent="0.3">
      <c r="AI527" t="s">
        <v>1373</v>
      </c>
    </row>
    <row r="528" spans="35:35" x14ac:dyDescent="0.3">
      <c r="AI528" t="s">
        <v>1374</v>
      </c>
    </row>
    <row r="529" spans="35:35" x14ac:dyDescent="0.3">
      <c r="AI529" t="s">
        <v>1375</v>
      </c>
    </row>
    <row r="530" spans="35:35" x14ac:dyDescent="0.3">
      <c r="AI530" t="s">
        <v>1376</v>
      </c>
    </row>
    <row r="531" spans="35:35" x14ac:dyDescent="0.3">
      <c r="AI531" t="s">
        <v>1377</v>
      </c>
    </row>
    <row r="532" spans="35:35" x14ac:dyDescent="0.3">
      <c r="AI532" t="s">
        <v>1378</v>
      </c>
    </row>
    <row r="533" spans="35:35" x14ac:dyDescent="0.3">
      <c r="AI533" t="s">
        <v>1379</v>
      </c>
    </row>
    <row r="534" spans="35:35" x14ac:dyDescent="0.3">
      <c r="AI534" t="s">
        <v>1380</v>
      </c>
    </row>
    <row r="535" spans="35:35" x14ac:dyDescent="0.3">
      <c r="AI535" t="s">
        <v>1381</v>
      </c>
    </row>
    <row r="536" spans="35:35" x14ac:dyDescent="0.3">
      <c r="AI536" t="s">
        <v>1382</v>
      </c>
    </row>
    <row r="537" spans="35:35" x14ac:dyDescent="0.3">
      <c r="AI537" t="s">
        <v>1383</v>
      </c>
    </row>
    <row r="538" spans="35:35" x14ac:dyDescent="0.3">
      <c r="AI538" t="s">
        <v>1384</v>
      </c>
    </row>
    <row r="539" spans="35:35" x14ac:dyDescent="0.3">
      <c r="AI539" t="s">
        <v>1385</v>
      </c>
    </row>
    <row r="540" spans="35:35" x14ac:dyDescent="0.3">
      <c r="AI540" t="s">
        <v>1386</v>
      </c>
    </row>
    <row r="541" spans="35:35" x14ac:dyDescent="0.3">
      <c r="AI541" t="s">
        <v>1387</v>
      </c>
    </row>
    <row r="542" spans="35:35" x14ac:dyDescent="0.3">
      <c r="AI542" t="s">
        <v>1388</v>
      </c>
    </row>
    <row r="543" spans="35:35" x14ac:dyDescent="0.3">
      <c r="AI543" t="s">
        <v>1389</v>
      </c>
    </row>
    <row r="544" spans="35:35" x14ac:dyDescent="0.3">
      <c r="AI544" t="s">
        <v>1390</v>
      </c>
    </row>
    <row r="545" spans="35:35" x14ac:dyDescent="0.3">
      <c r="AI545" t="s">
        <v>1391</v>
      </c>
    </row>
    <row r="546" spans="35:35" x14ac:dyDescent="0.3">
      <c r="AI546" t="s">
        <v>1392</v>
      </c>
    </row>
    <row r="547" spans="35:35" x14ac:dyDescent="0.3">
      <c r="AI547" t="s">
        <v>1393</v>
      </c>
    </row>
    <row r="548" spans="35:35" x14ac:dyDescent="0.3">
      <c r="AI548" t="s">
        <v>1394</v>
      </c>
    </row>
    <row r="549" spans="35:35" x14ac:dyDescent="0.3">
      <c r="AI549" t="s">
        <v>1395</v>
      </c>
    </row>
    <row r="550" spans="35:35" x14ac:dyDescent="0.3">
      <c r="AI550" t="s">
        <v>1396</v>
      </c>
    </row>
    <row r="551" spans="35:35" x14ac:dyDescent="0.3">
      <c r="AI551" t="s">
        <v>1397</v>
      </c>
    </row>
    <row r="552" spans="35:35" x14ac:dyDescent="0.3">
      <c r="AI552" t="s">
        <v>1398</v>
      </c>
    </row>
    <row r="553" spans="35:35" x14ac:dyDescent="0.3">
      <c r="AI553" t="s">
        <v>1399</v>
      </c>
    </row>
    <row r="554" spans="35:35" x14ac:dyDescent="0.3">
      <c r="AI554" t="s">
        <v>1400</v>
      </c>
    </row>
    <row r="555" spans="35:35" x14ac:dyDescent="0.3">
      <c r="AI555" t="s">
        <v>1401</v>
      </c>
    </row>
    <row r="556" spans="35:35" x14ac:dyDescent="0.3">
      <c r="AI556" t="s">
        <v>1402</v>
      </c>
    </row>
    <row r="557" spans="35:35" x14ac:dyDescent="0.3">
      <c r="AI557" t="s">
        <v>1403</v>
      </c>
    </row>
    <row r="558" spans="35:35" x14ac:dyDescent="0.3">
      <c r="AI558" t="s">
        <v>1404</v>
      </c>
    </row>
    <row r="559" spans="35:35" x14ac:dyDescent="0.3">
      <c r="AI559" t="s">
        <v>1405</v>
      </c>
    </row>
    <row r="560" spans="35:35" x14ac:dyDescent="0.3">
      <c r="AI560" t="s">
        <v>1406</v>
      </c>
    </row>
    <row r="561" spans="35:35" x14ac:dyDescent="0.3">
      <c r="AI561" t="s">
        <v>1407</v>
      </c>
    </row>
    <row r="562" spans="35:35" x14ac:dyDescent="0.3">
      <c r="AI562" t="s">
        <v>1408</v>
      </c>
    </row>
    <row r="563" spans="35:35" x14ac:dyDescent="0.3">
      <c r="AI563" t="s">
        <v>1409</v>
      </c>
    </row>
    <row r="564" spans="35:35" x14ac:dyDescent="0.3">
      <c r="AI564" t="s">
        <v>1410</v>
      </c>
    </row>
    <row r="565" spans="35:35" x14ac:dyDescent="0.3">
      <c r="AI565" t="s">
        <v>1411</v>
      </c>
    </row>
    <row r="566" spans="35:35" x14ac:dyDescent="0.3">
      <c r="AI566" t="s">
        <v>1412</v>
      </c>
    </row>
    <row r="567" spans="35:35" x14ac:dyDescent="0.3">
      <c r="AI567" t="s">
        <v>1413</v>
      </c>
    </row>
    <row r="568" spans="35:35" x14ac:dyDescent="0.3">
      <c r="AI568" t="s">
        <v>1414</v>
      </c>
    </row>
    <row r="569" spans="35:35" x14ac:dyDescent="0.3">
      <c r="AI569" t="s">
        <v>1415</v>
      </c>
    </row>
    <row r="570" spans="35:35" x14ac:dyDescent="0.3">
      <c r="AI570" t="s">
        <v>1416</v>
      </c>
    </row>
    <row r="571" spans="35:35" x14ac:dyDescent="0.3">
      <c r="AI571" t="s">
        <v>1417</v>
      </c>
    </row>
    <row r="572" spans="35:35" x14ac:dyDescent="0.3">
      <c r="AI572" t="s">
        <v>1418</v>
      </c>
    </row>
    <row r="573" spans="35:35" x14ac:dyDescent="0.3">
      <c r="AI573" t="s">
        <v>1419</v>
      </c>
    </row>
    <row r="574" spans="35:35" x14ac:dyDescent="0.3">
      <c r="AI574" t="s">
        <v>1420</v>
      </c>
    </row>
    <row r="575" spans="35:35" x14ac:dyDescent="0.3">
      <c r="AI575" t="s">
        <v>1421</v>
      </c>
    </row>
    <row r="576" spans="35:35" x14ac:dyDescent="0.3">
      <c r="AI576" t="s">
        <v>1422</v>
      </c>
    </row>
    <row r="577" spans="35:35" x14ac:dyDescent="0.3">
      <c r="AI577" t="s">
        <v>1423</v>
      </c>
    </row>
    <row r="578" spans="35:35" x14ac:dyDescent="0.3">
      <c r="AI578" t="s">
        <v>1424</v>
      </c>
    </row>
    <row r="579" spans="35:35" x14ac:dyDescent="0.3">
      <c r="AI579" t="s">
        <v>1425</v>
      </c>
    </row>
    <row r="580" spans="35:35" x14ac:dyDescent="0.3">
      <c r="AI580" t="s">
        <v>1426</v>
      </c>
    </row>
    <row r="581" spans="35:35" x14ac:dyDescent="0.3">
      <c r="AI581" t="s">
        <v>1427</v>
      </c>
    </row>
    <row r="582" spans="35:35" x14ac:dyDescent="0.3">
      <c r="AI582" t="s">
        <v>1428</v>
      </c>
    </row>
    <row r="583" spans="35:35" x14ac:dyDescent="0.3">
      <c r="AI583" t="s">
        <v>1429</v>
      </c>
    </row>
    <row r="584" spans="35:35" x14ac:dyDescent="0.3">
      <c r="AI584" t="s">
        <v>1430</v>
      </c>
    </row>
    <row r="585" spans="35:35" x14ac:dyDescent="0.3">
      <c r="AI585" t="s">
        <v>1431</v>
      </c>
    </row>
    <row r="586" spans="35:35" x14ac:dyDescent="0.3">
      <c r="AI586" t="s">
        <v>1432</v>
      </c>
    </row>
    <row r="587" spans="35:35" x14ac:dyDescent="0.3">
      <c r="AI587" t="s">
        <v>1433</v>
      </c>
    </row>
    <row r="588" spans="35:35" x14ac:dyDescent="0.3">
      <c r="AI588" t="s">
        <v>1434</v>
      </c>
    </row>
    <row r="589" spans="35:35" x14ac:dyDescent="0.3">
      <c r="AI589" t="s">
        <v>1435</v>
      </c>
    </row>
    <row r="590" spans="35:35" x14ac:dyDescent="0.3">
      <c r="AI590" t="s">
        <v>1436</v>
      </c>
    </row>
    <row r="591" spans="35:35" x14ac:dyDescent="0.3">
      <c r="AI591" t="s">
        <v>1437</v>
      </c>
    </row>
    <row r="592" spans="35:35" x14ac:dyDescent="0.3">
      <c r="AI592" t="s">
        <v>1438</v>
      </c>
    </row>
    <row r="593" spans="35:35" x14ac:dyDescent="0.3">
      <c r="AI593" t="s">
        <v>1439</v>
      </c>
    </row>
    <row r="594" spans="35:35" x14ac:dyDescent="0.3">
      <c r="AI594" t="s">
        <v>1440</v>
      </c>
    </row>
    <row r="595" spans="35:35" x14ac:dyDescent="0.3">
      <c r="AI595" t="s">
        <v>1441</v>
      </c>
    </row>
    <row r="596" spans="35:35" x14ac:dyDescent="0.3">
      <c r="AI596" t="s">
        <v>1442</v>
      </c>
    </row>
    <row r="597" spans="35:35" x14ac:dyDescent="0.3">
      <c r="AI597" t="s">
        <v>1443</v>
      </c>
    </row>
    <row r="598" spans="35:35" x14ac:dyDescent="0.3">
      <c r="AI598" t="s">
        <v>1444</v>
      </c>
    </row>
    <row r="599" spans="35:35" x14ac:dyDescent="0.3">
      <c r="AI599" t="s">
        <v>1445</v>
      </c>
    </row>
    <row r="600" spans="35:35" x14ac:dyDescent="0.3">
      <c r="AI600" t="s">
        <v>1446</v>
      </c>
    </row>
    <row r="601" spans="35:35" x14ac:dyDescent="0.3">
      <c r="AI601" t="s">
        <v>1447</v>
      </c>
    </row>
    <row r="602" spans="35:35" x14ac:dyDescent="0.3">
      <c r="AI602" t="s">
        <v>1448</v>
      </c>
    </row>
    <row r="603" spans="35:35" x14ac:dyDescent="0.3">
      <c r="AI603" t="s">
        <v>1449</v>
      </c>
    </row>
    <row r="604" spans="35:35" x14ac:dyDescent="0.3">
      <c r="AI604" t="s">
        <v>1450</v>
      </c>
    </row>
    <row r="605" spans="35:35" x14ac:dyDescent="0.3">
      <c r="AI605" t="s">
        <v>1451</v>
      </c>
    </row>
    <row r="606" spans="35:35" x14ac:dyDescent="0.3">
      <c r="AI606" t="s">
        <v>1452</v>
      </c>
    </row>
    <row r="607" spans="35:35" x14ac:dyDescent="0.3">
      <c r="AI607" t="s">
        <v>1453</v>
      </c>
    </row>
    <row r="608" spans="35:35" x14ac:dyDescent="0.3">
      <c r="AI608" t="s">
        <v>1454</v>
      </c>
    </row>
    <row r="609" spans="35:35" x14ac:dyDescent="0.3">
      <c r="AI609" t="s">
        <v>1455</v>
      </c>
    </row>
    <row r="610" spans="35:35" x14ac:dyDescent="0.3">
      <c r="AI610" t="s">
        <v>1456</v>
      </c>
    </row>
    <row r="611" spans="35:35" x14ac:dyDescent="0.3">
      <c r="AI611" t="s">
        <v>1457</v>
      </c>
    </row>
    <row r="612" spans="35:35" x14ac:dyDescent="0.3">
      <c r="AI612" t="s">
        <v>1458</v>
      </c>
    </row>
    <row r="613" spans="35:35" x14ac:dyDescent="0.3">
      <c r="AI613" t="s">
        <v>1459</v>
      </c>
    </row>
    <row r="614" spans="35:35" x14ac:dyDescent="0.3">
      <c r="AI614" t="s">
        <v>1460</v>
      </c>
    </row>
    <row r="615" spans="35:35" x14ac:dyDescent="0.3">
      <c r="AI615" t="s">
        <v>1461</v>
      </c>
    </row>
    <row r="616" spans="35:35" x14ac:dyDescent="0.3">
      <c r="AI616" t="s">
        <v>1462</v>
      </c>
    </row>
    <row r="617" spans="35:35" x14ac:dyDescent="0.3">
      <c r="AI617" t="s">
        <v>1463</v>
      </c>
    </row>
    <row r="618" spans="35:35" x14ac:dyDescent="0.3">
      <c r="AI618" t="s">
        <v>1464</v>
      </c>
    </row>
    <row r="619" spans="35:35" x14ac:dyDescent="0.3">
      <c r="AI619" t="s">
        <v>1465</v>
      </c>
    </row>
    <row r="620" spans="35:35" x14ac:dyDescent="0.3">
      <c r="AI620" t="s">
        <v>1466</v>
      </c>
    </row>
    <row r="621" spans="35:35" x14ac:dyDescent="0.3">
      <c r="AI621" t="s">
        <v>1467</v>
      </c>
    </row>
    <row r="622" spans="35:35" x14ac:dyDescent="0.3">
      <c r="AI622" t="s">
        <v>1468</v>
      </c>
    </row>
    <row r="623" spans="35:35" x14ac:dyDescent="0.3">
      <c r="AI623" t="s">
        <v>1469</v>
      </c>
    </row>
    <row r="624" spans="35:35" x14ac:dyDescent="0.3">
      <c r="AI624" t="s">
        <v>1470</v>
      </c>
    </row>
    <row r="625" spans="35:35" x14ac:dyDescent="0.3">
      <c r="AI625" t="s">
        <v>1471</v>
      </c>
    </row>
    <row r="626" spans="35:35" x14ac:dyDescent="0.3">
      <c r="AI626" t="s">
        <v>1472</v>
      </c>
    </row>
    <row r="627" spans="35:35" x14ac:dyDescent="0.3">
      <c r="AI627" t="s">
        <v>1473</v>
      </c>
    </row>
    <row r="628" spans="35:35" x14ac:dyDescent="0.3">
      <c r="AI628" t="s">
        <v>1474</v>
      </c>
    </row>
    <row r="629" spans="35:35" x14ac:dyDescent="0.3">
      <c r="AI629" t="s">
        <v>1475</v>
      </c>
    </row>
    <row r="630" spans="35:35" x14ac:dyDescent="0.3">
      <c r="AI630" t="s">
        <v>1476</v>
      </c>
    </row>
    <row r="631" spans="35:35" x14ac:dyDescent="0.3">
      <c r="AI631" t="s">
        <v>1477</v>
      </c>
    </row>
    <row r="632" spans="35:35" x14ac:dyDescent="0.3">
      <c r="AI632" t="s">
        <v>1478</v>
      </c>
    </row>
    <row r="633" spans="35:35" x14ac:dyDescent="0.3">
      <c r="AI633" t="s">
        <v>1479</v>
      </c>
    </row>
    <row r="634" spans="35:35" x14ac:dyDescent="0.3">
      <c r="AI634" t="s">
        <v>1480</v>
      </c>
    </row>
    <row r="635" spans="35:35" x14ac:dyDescent="0.3">
      <c r="AI635" t="s">
        <v>1481</v>
      </c>
    </row>
    <row r="636" spans="35:35" x14ac:dyDescent="0.3">
      <c r="AI636" t="s">
        <v>1482</v>
      </c>
    </row>
    <row r="637" spans="35:35" x14ac:dyDescent="0.3">
      <c r="AI637" t="s">
        <v>1483</v>
      </c>
    </row>
    <row r="638" spans="35:35" x14ac:dyDescent="0.3">
      <c r="AI638" t="s">
        <v>1484</v>
      </c>
    </row>
    <row r="639" spans="35:35" x14ac:dyDescent="0.3">
      <c r="AI639" t="s">
        <v>1485</v>
      </c>
    </row>
    <row r="640" spans="35:35" x14ac:dyDescent="0.3">
      <c r="AI640" t="s">
        <v>1486</v>
      </c>
    </row>
    <row r="641" spans="35:35" x14ac:dyDescent="0.3">
      <c r="AI641" t="s">
        <v>1487</v>
      </c>
    </row>
    <row r="642" spans="35:35" x14ac:dyDescent="0.3">
      <c r="AI642" t="s">
        <v>1488</v>
      </c>
    </row>
    <row r="643" spans="35:35" x14ac:dyDescent="0.3">
      <c r="AI643" t="s">
        <v>1489</v>
      </c>
    </row>
    <row r="644" spans="35:35" x14ac:dyDescent="0.3">
      <c r="AI644" t="s">
        <v>1490</v>
      </c>
    </row>
    <row r="645" spans="35:35" x14ac:dyDescent="0.3">
      <c r="AI645" t="s">
        <v>1491</v>
      </c>
    </row>
    <row r="646" spans="35:35" x14ac:dyDescent="0.3">
      <c r="AI646" t="s">
        <v>1492</v>
      </c>
    </row>
    <row r="647" spans="35:35" x14ac:dyDescent="0.3">
      <c r="AI647" t="s">
        <v>1493</v>
      </c>
    </row>
    <row r="648" spans="35:35" x14ac:dyDescent="0.3">
      <c r="AI648" t="s">
        <v>1494</v>
      </c>
    </row>
    <row r="649" spans="35:35" x14ac:dyDescent="0.3">
      <c r="AI649" t="s">
        <v>1495</v>
      </c>
    </row>
    <row r="650" spans="35:35" x14ac:dyDescent="0.3">
      <c r="AI650" t="s">
        <v>1496</v>
      </c>
    </row>
    <row r="651" spans="35:35" x14ac:dyDescent="0.3">
      <c r="AI651" t="s">
        <v>1497</v>
      </c>
    </row>
    <row r="652" spans="35:35" x14ac:dyDescent="0.3">
      <c r="AI652" t="s">
        <v>1498</v>
      </c>
    </row>
    <row r="653" spans="35:35" x14ac:dyDescent="0.3">
      <c r="AI653" t="s">
        <v>1499</v>
      </c>
    </row>
    <row r="654" spans="35:35" x14ac:dyDescent="0.3">
      <c r="AI654" t="s">
        <v>1500</v>
      </c>
    </row>
    <row r="655" spans="35:35" x14ac:dyDescent="0.3">
      <c r="AI655" t="s">
        <v>1501</v>
      </c>
    </row>
    <row r="656" spans="35:35" x14ac:dyDescent="0.3">
      <c r="AI656" t="s">
        <v>1502</v>
      </c>
    </row>
    <row r="657" spans="35:35" x14ac:dyDescent="0.3">
      <c r="AI657" t="s">
        <v>1503</v>
      </c>
    </row>
    <row r="658" spans="35:35" x14ac:dyDescent="0.3">
      <c r="AI658" t="s">
        <v>1504</v>
      </c>
    </row>
    <row r="659" spans="35:35" x14ac:dyDescent="0.3">
      <c r="AI659" t="s">
        <v>1505</v>
      </c>
    </row>
    <row r="660" spans="35:35" x14ac:dyDescent="0.3">
      <c r="AI660" t="s">
        <v>1506</v>
      </c>
    </row>
    <row r="661" spans="35:35" x14ac:dyDescent="0.3">
      <c r="AI661" t="s">
        <v>1507</v>
      </c>
    </row>
    <row r="662" spans="35:35" x14ac:dyDescent="0.3">
      <c r="AI662" t="s">
        <v>1508</v>
      </c>
    </row>
    <row r="663" spans="35:35" x14ac:dyDescent="0.3">
      <c r="AI663" t="s">
        <v>1509</v>
      </c>
    </row>
    <row r="664" spans="35:35" x14ac:dyDescent="0.3">
      <c r="AI664" t="s">
        <v>1510</v>
      </c>
    </row>
    <row r="665" spans="35:35" x14ac:dyDescent="0.3">
      <c r="AI665" t="s">
        <v>1511</v>
      </c>
    </row>
    <row r="666" spans="35:35" x14ac:dyDescent="0.3">
      <c r="AI666" t="s">
        <v>1512</v>
      </c>
    </row>
    <row r="667" spans="35:35" x14ac:dyDescent="0.3">
      <c r="AI667" t="s">
        <v>1513</v>
      </c>
    </row>
    <row r="668" spans="35:35" x14ac:dyDescent="0.3">
      <c r="AI668" t="s">
        <v>1514</v>
      </c>
    </row>
    <row r="669" spans="35:35" x14ac:dyDescent="0.3">
      <c r="AI669" t="s">
        <v>1515</v>
      </c>
    </row>
    <row r="670" spans="35:35" x14ac:dyDescent="0.3">
      <c r="AI670" t="s">
        <v>1516</v>
      </c>
    </row>
    <row r="671" spans="35:35" x14ac:dyDescent="0.3">
      <c r="AI671" t="s">
        <v>1517</v>
      </c>
    </row>
    <row r="672" spans="35:35" x14ac:dyDescent="0.3">
      <c r="AI672" t="s">
        <v>1518</v>
      </c>
    </row>
    <row r="673" spans="35:35" x14ac:dyDescent="0.3">
      <c r="AI673" t="s">
        <v>1519</v>
      </c>
    </row>
    <row r="674" spans="35:35" x14ac:dyDescent="0.3">
      <c r="AI674" t="s">
        <v>1520</v>
      </c>
    </row>
    <row r="675" spans="35:35" x14ac:dyDescent="0.3">
      <c r="AI675" t="s">
        <v>1521</v>
      </c>
    </row>
    <row r="676" spans="35:35" x14ac:dyDescent="0.3">
      <c r="AI676" t="s">
        <v>1522</v>
      </c>
    </row>
    <row r="677" spans="35:35" x14ac:dyDescent="0.3">
      <c r="AI677" t="s">
        <v>1523</v>
      </c>
    </row>
    <row r="678" spans="35:35" x14ac:dyDescent="0.3">
      <c r="AI678" t="s">
        <v>1524</v>
      </c>
    </row>
    <row r="679" spans="35:35" x14ac:dyDescent="0.3">
      <c r="AI679" t="s">
        <v>1525</v>
      </c>
    </row>
    <row r="680" spans="35:35" x14ac:dyDescent="0.3">
      <c r="AI680" t="s">
        <v>1526</v>
      </c>
    </row>
    <row r="681" spans="35:35" x14ac:dyDescent="0.3">
      <c r="AI681" t="s">
        <v>1527</v>
      </c>
    </row>
    <row r="682" spans="35:35" x14ac:dyDescent="0.3">
      <c r="AI682" t="s">
        <v>1528</v>
      </c>
    </row>
    <row r="683" spans="35:35" x14ac:dyDescent="0.3">
      <c r="AI683" t="s">
        <v>1529</v>
      </c>
    </row>
    <row r="684" spans="35:35" x14ac:dyDescent="0.3">
      <c r="AI684" t="s">
        <v>1530</v>
      </c>
    </row>
    <row r="685" spans="35:35" x14ac:dyDescent="0.3">
      <c r="AI685" t="s">
        <v>1531</v>
      </c>
    </row>
    <row r="686" spans="35:35" x14ac:dyDescent="0.3">
      <c r="AI686" t="s">
        <v>1532</v>
      </c>
    </row>
    <row r="687" spans="35:35" x14ac:dyDescent="0.3">
      <c r="AI687" t="s">
        <v>1533</v>
      </c>
    </row>
    <row r="688" spans="35:35" x14ac:dyDescent="0.3">
      <c r="AI688" t="s">
        <v>1534</v>
      </c>
    </row>
    <row r="689" spans="35:35" x14ac:dyDescent="0.3">
      <c r="AI689" t="s">
        <v>1535</v>
      </c>
    </row>
    <row r="690" spans="35:35" x14ac:dyDescent="0.3">
      <c r="AI690" t="s">
        <v>1536</v>
      </c>
    </row>
    <row r="691" spans="35:35" x14ac:dyDescent="0.3">
      <c r="AI691" t="s">
        <v>1537</v>
      </c>
    </row>
    <row r="692" spans="35:35" x14ac:dyDescent="0.3">
      <c r="AI692" t="s">
        <v>1538</v>
      </c>
    </row>
    <row r="693" spans="35:35" x14ac:dyDescent="0.3">
      <c r="AI693" t="s">
        <v>1539</v>
      </c>
    </row>
    <row r="694" spans="35:35" x14ac:dyDescent="0.3">
      <c r="AI694" t="s">
        <v>1540</v>
      </c>
    </row>
    <row r="695" spans="35:35" x14ac:dyDescent="0.3">
      <c r="AI695" t="s">
        <v>1541</v>
      </c>
    </row>
    <row r="696" spans="35:35" x14ac:dyDescent="0.3">
      <c r="AI696" t="s">
        <v>1542</v>
      </c>
    </row>
    <row r="697" spans="35:35" x14ac:dyDescent="0.3">
      <c r="AI697" t="s">
        <v>1543</v>
      </c>
    </row>
    <row r="698" spans="35:35" x14ac:dyDescent="0.3">
      <c r="AI698" t="s">
        <v>1544</v>
      </c>
    </row>
    <row r="699" spans="35:35" x14ac:dyDescent="0.3">
      <c r="AI699" t="s">
        <v>1545</v>
      </c>
    </row>
    <row r="700" spans="35:35" x14ac:dyDescent="0.3">
      <c r="AI700" t="s">
        <v>1546</v>
      </c>
    </row>
    <row r="701" spans="35:35" x14ac:dyDescent="0.3">
      <c r="AI701" t="s">
        <v>1547</v>
      </c>
    </row>
    <row r="702" spans="35:35" x14ac:dyDescent="0.3">
      <c r="AI702" t="s">
        <v>1548</v>
      </c>
    </row>
    <row r="703" spans="35:35" x14ac:dyDescent="0.3">
      <c r="AI703" t="s">
        <v>1549</v>
      </c>
    </row>
    <row r="704" spans="35:35" x14ac:dyDescent="0.3">
      <c r="AI704" t="s">
        <v>1550</v>
      </c>
    </row>
    <row r="705" spans="35:35" x14ac:dyDescent="0.3">
      <c r="AI705" t="s">
        <v>1551</v>
      </c>
    </row>
    <row r="706" spans="35:35" x14ac:dyDescent="0.3">
      <c r="AI706" t="s">
        <v>1552</v>
      </c>
    </row>
    <row r="707" spans="35:35" x14ac:dyDescent="0.3">
      <c r="AI707" t="s">
        <v>1553</v>
      </c>
    </row>
    <row r="708" spans="35:35" x14ac:dyDescent="0.3">
      <c r="AI708" t="s">
        <v>1554</v>
      </c>
    </row>
    <row r="709" spans="35:35" x14ac:dyDescent="0.3">
      <c r="AI709" t="s">
        <v>1555</v>
      </c>
    </row>
    <row r="710" spans="35:35" x14ac:dyDescent="0.3">
      <c r="AI710" t="s">
        <v>1556</v>
      </c>
    </row>
    <row r="711" spans="35:35" x14ac:dyDescent="0.3">
      <c r="AI711" t="s">
        <v>1557</v>
      </c>
    </row>
    <row r="712" spans="35:35" x14ac:dyDescent="0.3">
      <c r="AI712" t="s">
        <v>1558</v>
      </c>
    </row>
    <row r="713" spans="35:35" x14ac:dyDescent="0.3">
      <c r="AI713" t="s">
        <v>1559</v>
      </c>
    </row>
    <row r="714" spans="35:35" x14ac:dyDescent="0.3">
      <c r="AI714" t="s">
        <v>1560</v>
      </c>
    </row>
    <row r="715" spans="35:35" x14ac:dyDescent="0.3">
      <c r="AI715" t="s">
        <v>1561</v>
      </c>
    </row>
    <row r="716" spans="35:35" x14ac:dyDescent="0.3">
      <c r="AI716" t="s">
        <v>1562</v>
      </c>
    </row>
    <row r="717" spans="35:35" x14ac:dyDescent="0.3">
      <c r="AI717" t="s">
        <v>1563</v>
      </c>
    </row>
    <row r="718" spans="35:35" x14ac:dyDescent="0.3">
      <c r="AI718" t="s">
        <v>1564</v>
      </c>
    </row>
    <row r="719" spans="35:35" x14ac:dyDescent="0.3">
      <c r="AI719" t="s">
        <v>1565</v>
      </c>
    </row>
    <row r="720" spans="35:35" x14ac:dyDescent="0.3">
      <c r="AI720" t="s">
        <v>1566</v>
      </c>
    </row>
    <row r="721" spans="35:35" x14ac:dyDescent="0.3">
      <c r="AI721" t="s">
        <v>1567</v>
      </c>
    </row>
    <row r="722" spans="35:35" x14ac:dyDescent="0.3">
      <c r="AI722" t="s">
        <v>1568</v>
      </c>
    </row>
    <row r="723" spans="35:35" x14ac:dyDescent="0.3">
      <c r="AI723" t="s">
        <v>1569</v>
      </c>
    </row>
    <row r="724" spans="35:35" x14ac:dyDescent="0.3">
      <c r="AI724" t="s">
        <v>1570</v>
      </c>
    </row>
    <row r="725" spans="35:35" x14ac:dyDescent="0.3">
      <c r="AI725" t="s">
        <v>1571</v>
      </c>
    </row>
    <row r="726" spans="35:35" x14ac:dyDescent="0.3">
      <c r="AI726" t="s">
        <v>1572</v>
      </c>
    </row>
    <row r="727" spans="35:35" x14ac:dyDescent="0.3">
      <c r="AI727" t="s">
        <v>1573</v>
      </c>
    </row>
    <row r="728" spans="35:35" x14ac:dyDescent="0.3">
      <c r="AI728" t="s">
        <v>1574</v>
      </c>
    </row>
    <row r="729" spans="35:35" x14ac:dyDescent="0.3">
      <c r="AI729" t="s">
        <v>1575</v>
      </c>
    </row>
    <row r="730" spans="35:35" x14ac:dyDescent="0.3">
      <c r="AI730" t="s">
        <v>1576</v>
      </c>
    </row>
    <row r="731" spans="35:35" x14ac:dyDescent="0.3">
      <c r="AI731" t="s">
        <v>1577</v>
      </c>
    </row>
    <row r="732" spans="35:35" x14ac:dyDescent="0.3">
      <c r="AI732" t="s">
        <v>1578</v>
      </c>
    </row>
    <row r="733" spans="35:35" x14ac:dyDescent="0.3">
      <c r="AI733" t="s">
        <v>1579</v>
      </c>
    </row>
    <row r="734" spans="35:35" x14ac:dyDescent="0.3">
      <c r="AI734" t="s">
        <v>1580</v>
      </c>
    </row>
    <row r="735" spans="35:35" x14ac:dyDescent="0.3">
      <c r="AI735" t="s">
        <v>1581</v>
      </c>
    </row>
    <row r="736" spans="35:35" x14ac:dyDescent="0.3">
      <c r="AI736" t="s">
        <v>1582</v>
      </c>
    </row>
    <row r="737" spans="35:35" x14ac:dyDescent="0.3">
      <c r="AI737" t="s">
        <v>1583</v>
      </c>
    </row>
    <row r="738" spans="35:35" x14ac:dyDescent="0.3">
      <c r="AI738" t="s">
        <v>1584</v>
      </c>
    </row>
    <row r="739" spans="35:35" x14ac:dyDescent="0.3">
      <c r="AI739" t="s">
        <v>1585</v>
      </c>
    </row>
    <row r="740" spans="35:35" x14ac:dyDescent="0.3">
      <c r="AI740" t="s">
        <v>1586</v>
      </c>
    </row>
    <row r="741" spans="35:35" x14ac:dyDescent="0.3">
      <c r="AI741" t="s">
        <v>1587</v>
      </c>
    </row>
    <row r="742" spans="35:35" x14ac:dyDescent="0.3">
      <c r="AI742" t="s">
        <v>1588</v>
      </c>
    </row>
    <row r="743" spans="35:35" x14ac:dyDescent="0.3">
      <c r="AI743" t="s">
        <v>1589</v>
      </c>
    </row>
    <row r="744" spans="35:35" x14ac:dyDescent="0.3">
      <c r="AI744" t="s">
        <v>1590</v>
      </c>
    </row>
    <row r="745" spans="35:35" x14ac:dyDescent="0.3">
      <c r="AI745" t="s">
        <v>1591</v>
      </c>
    </row>
    <row r="746" spans="35:35" x14ac:dyDescent="0.3">
      <c r="AI746" t="s">
        <v>1592</v>
      </c>
    </row>
    <row r="747" spans="35:35" x14ac:dyDescent="0.3">
      <c r="AI747" t="s">
        <v>1593</v>
      </c>
    </row>
    <row r="748" spans="35:35" x14ac:dyDescent="0.3">
      <c r="AI748" t="s">
        <v>1594</v>
      </c>
    </row>
    <row r="749" spans="35:35" x14ac:dyDescent="0.3">
      <c r="AI749" t="s">
        <v>1595</v>
      </c>
    </row>
    <row r="750" spans="35:35" x14ac:dyDescent="0.3">
      <c r="AI750" t="s">
        <v>1596</v>
      </c>
    </row>
    <row r="751" spans="35:35" x14ac:dyDescent="0.3">
      <c r="AI751" t="s">
        <v>1597</v>
      </c>
    </row>
    <row r="752" spans="35:35" x14ac:dyDescent="0.3">
      <c r="AI752" t="s">
        <v>1598</v>
      </c>
    </row>
    <row r="753" spans="35:35" x14ac:dyDescent="0.3">
      <c r="AI753" t="s">
        <v>1599</v>
      </c>
    </row>
    <row r="754" spans="35:35" x14ac:dyDescent="0.3">
      <c r="AI754" t="s">
        <v>1600</v>
      </c>
    </row>
    <row r="755" spans="35:35" x14ac:dyDescent="0.3">
      <c r="AI755" t="s">
        <v>1601</v>
      </c>
    </row>
    <row r="756" spans="35:35" x14ac:dyDescent="0.3">
      <c r="AI756" t="s">
        <v>1602</v>
      </c>
    </row>
    <row r="757" spans="35:35" x14ac:dyDescent="0.3">
      <c r="AI757" t="s">
        <v>1603</v>
      </c>
    </row>
    <row r="758" spans="35:35" x14ac:dyDescent="0.3">
      <c r="AI758" t="s">
        <v>1604</v>
      </c>
    </row>
    <row r="759" spans="35:35" x14ac:dyDescent="0.3">
      <c r="AI759" t="s">
        <v>1605</v>
      </c>
    </row>
    <row r="760" spans="35:35" x14ac:dyDescent="0.3">
      <c r="AI760" t="s">
        <v>1606</v>
      </c>
    </row>
    <row r="761" spans="35:35" x14ac:dyDescent="0.3">
      <c r="AI761" t="s">
        <v>1607</v>
      </c>
    </row>
    <row r="762" spans="35:35" x14ac:dyDescent="0.3">
      <c r="AI762" t="s">
        <v>1608</v>
      </c>
    </row>
    <row r="763" spans="35:35" x14ac:dyDescent="0.3">
      <c r="AI763" t="s">
        <v>1609</v>
      </c>
    </row>
    <row r="764" spans="35:35" x14ac:dyDescent="0.3">
      <c r="AI764" t="s">
        <v>1610</v>
      </c>
    </row>
    <row r="765" spans="35:35" x14ac:dyDescent="0.3">
      <c r="AI765" t="s">
        <v>1611</v>
      </c>
    </row>
    <row r="766" spans="35:35" x14ac:dyDescent="0.3">
      <c r="AI766" t="s">
        <v>1612</v>
      </c>
    </row>
    <row r="767" spans="35:35" x14ac:dyDescent="0.3">
      <c r="AI767" t="s">
        <v>1613</v>
      </c>
    </row>
    <row r="768" spans="35:35" x14ac:dyDescent="0.3">
      <c r="AI768" t="s">
        <v>1614</v>
      </c>
    </row>
    <row r="769" spans="35:35" x14ac:dyDescent="0.3">
      <c r="AI769" t="s">
        <v>1615</v>
      </c>
    </row>
    <row r="770" spans="35:35" x14ac:dyDescent="0.3">
      <c r="AI770" t="s">
        <v>1616</v>
      </c>
    </row>
    <row r="771" spans="35:35" x14ac:dyDescent="0.3">
      <c r="AI771" t="s">
        <v>1617</v>
      </c>
    </row>
    <row r="772" spans="35:35" x14ac:dyDescent="0.3">
      <c r="AI772" t="s">
        <v>1618</v>
      </c>
    </row>
    <row r="773" spans="35:35" x14ac:dyDescent="0.3">
      <c r="AI773" t="s">
        <v>1619</v>
      </c>
    </row>
    <row r="774" spans="35:35" x14ac:dyDescent="0.3">
      <c r="AI774" t="s">
        <v>1620</v>
      </c>
    </row>
    <row r="775" spans="35:35" x14ac:dyDescent="0.3">
      <c r="AI775" t="s">
        <v>1621</v>
      </c>
    </row>
    <row r="776" spans="35:35" x14ac:dyDescent="0.3">
      <c r="AI776" t="s">
        <v>1622</v>
      </c>
    </row>
    <row r="777" spans="35:35" x14ac:dyDescent="0.3">
      <c r="AI777" t="s">
        <v>1623</v>
      </c>
    </row>
    <row r="778" spans="35:35" x14ac:dyDescent="0.3">
      <c r="AI778" t="s">
        <v>1624</v>
      </c>
    </row>
    <row r="779" spans="35:35" x14ac:dyDescent="0.3">
      <c r="AI779" t="s">
        <v>1625</v>
      </c>
    </row>
    <row r="780" spans="35:35" x14ac:dyDescent="0.3">
      <c r="AI780" t="s">
        <v>1626</v>
      </c>
    </row>
    <row r="781" spans="35:35" x14ac:dyDescent="0.3">
      <c r="AI781" t="s">
        <v>1627</v>
      </c>
    </row>
    <row r="782" spans="35:35" x14ac:dyDescent="0.3">
      <c r="AI782" t="s">
        <v>1628</v>
      </c>
    </row>
    <row r="783" spans="35:35" x14ac:dyDescent="0.3">
      <c r="AI783" t="s">
        <v>1629</v>
      </c>
    </row>
    <row r="784" spans="35:35" x14ac:dyDescent="0.3">
      <c r="AI784" t="s">
        <v>1630</v>
      </c>
    </row>
    <row r="785" spans="35:35" x14ac:dyDescent="0.3">
      <c r="AI785" t="s">
        <v>1631</v>
      </c>
    </row>
    <row r="786" spans="35:35" x14ac:dyDescent="0.3">
      <c r="AI786" t="s">
        <v>1632</v>
      </c>
    </row>
    <row r="787" spans="35:35" x14ac:dyDescent="0.3">
      <c r="AI787" t="s">
        <v>1633</v>
      </c>
    </row>
    <row r="788" spans="35:35" x14ac:dyDescent="0.3">
      <c r="AI788" t="s">
        <v>1634</v>
      </c>
    </row>
    <row r="789" spans="35:35" x14ac:dyDescent="0.3">
      <c r="AI789" t="s">
        <v>1635</v>
      </c>
    </row>
    <row r="790" spans="35:35" x14ac:dyDescent="0.3">
      <c r="AI790" t="s">
        <v>1636</v>
      </c>
    </row>
    <row r="791" spans="35:35" x14ac:dyDescent="0.3">
      <c r="AI791" t="s">
        <v>1637</v>
      </c>
    </row>
    <row r="792" spans="35:35" x14ac:dyDescent="0.3">
      <c r="AI792" t="s">
        <v>1638</v>
      </c>
    </row>
    <row r="793" spans="35:35" x14ac:dyDescent="0.3">
      <c r="AI793" t="s">
        <v>1639</v>
      </c>
    </row>
    <row r="794" spans="35:35" x14ac:dyDescent="0.3">
      <c r="AI794" t="s">
        <v>1640</v>
      </c>
    </row>
    <row r="795" spans="35:35" x14ac:dyDescent="0.3">
      <c r="AI795" t="s">
        <v>1641</v>
      </c>
    </row>
    <row r="796" spans="35:35" x14ac:dyDescent="0.3">
      <c r="AI796" t="s">
        <v>1642</v>
      </c>
    </row>
    <row r="797" spans="35:35" x14ac:dyDescent="0.3">
      <c r="AI797" t="s">
        <v>1643</v>
      </c>
    </row>
    <row r="798" spans="35:35" x14ac:dyDescent="0.3">
      <c r="AI798" t="s">
        <v>1644</v>
      </c>
    </row>
    <row r="799" spans="35:35" x14ac:dyDescent="0.3">
      <c r="AI799" t="s">
        <v>1645</v>
      </c>
    </row>
    <row r="800" spans="35:35" x14ac:dyDescent="0.3">
      <c r="AI800" t="s">
        <v>1646</v>
      </c>
    </row>
    <row r="801" spans="35:35" x14ac:dyDescent="0.3">
      <c r="AI801" t="s">
        <v>1647</v>
      </c>
    </row>
    <row r="802" spans="35:35" x14ac:dyDescent="0.3">
      <c r="AI802" t="s">
        <v>1648</v>
      </c>
    </row>
    <row r="803" spans="35:35" x14ac:dyDescent="0.3">
      <c r="AI803" t="s">
        <v>1649</v>
      </c>
    </row>
    <row r="804" spans="35:35" x14ac:dyDescent="0.3">
      <c r="AI804" t="s">
        <v>1650</v>
      </c>
    </row>
    <row r="805" spans="35:35" x14ac:dyDescent="0.3">
      <c r="AI805" t="s">
        <v>1651</v>
      </c>
    </row>
    <row r="806" spans="35:35" x14ac:dyDescent="0.3">
      <c r="AI806" t="s">
        <v>1652</v>
      </c>
    </row>
    <row r="807" spans="35:35" x14ac:dyDescent="0.3">
      <c r="AI807" t="s">
        <v>1653</v>
      </c>
    </row>
    <row r="808" spans="35:35" x14ac:dyDescent="0.3">
      <c r="AI808" t="s">
        <v>1654</v>
      </c>
    </row>
    <row r="809" spans="35:35" x14ac:dyDescent="0.3">
      <c r="AI809" t="s">
        <v>1655</v>
      </c>
    </row>
    <row r="810" spans="35:35" x14ac:dyDescent="0.3">
      <c r="AI810" t="s">
        <v>1656</v>
      </c>
    </row>
    <row r="811" spans="35:35" x14ac:dyDescent="0.3">
      <c r="AI811" t="s">
        <v>1657</v>
      </c>
    </row>
    <row r="812" spans="35:35" x14ac:dyDescent="0.3">
      <c r="AI812" t="s">
        <v>1658</v>
      </c>
    </row>
    <row r="813" spans="35:35" x14ac:dyDescent="0.3">
      <c r="AI813" t="s">
        <v>1659</v>
      </c>
    </row>
    <row r="814" spans="35:35" x14ac:dyDescent="0.3">
      <c r="AI814" t="s">
        <v>1660</v>
      </c>
    </row>
    <row r="815" spans="35:35" x14ac:dyDescent="0.3">
      <c r="AI815" t="s">
        <v>1661</v>
      </c>
    </row>
    <row r="816" spans="35:35" x14ac:dyDescent="0.3">
      <c r="AI816" t="s">
        <v>1662</v>
      </c>
    </row>
    <row r="817" spans="35:35" x14ac:dyDescent="0.3">
      <c r="AI817" t="s">
        <v>1663</v>
      </c>
    </row>
    <row r="818" spans="35:35" x14ac:dyDescent="0.3">
      <c r="AI818" t="s">
        <v>1664</v>
      </c>
    </row>
    <row r="819" spans="35:35" x14ac:dyDescent="0.3">
      <c r="AI819" t="s">
        <v>1665</v>
      </c>
    </row>
    <row r="820" spans="35:35" x14ac:dyDescent="0.3">
      <c r="AI820" t="s">
        <v>1666</v>
      </c>
    </row>
    <row r="821" spans="35:35" x14ac:dyDescent="0.3">
      <c r="AI821" t="s">
        <v>1667</v>
      </c>
    </row>
    <row r="822" spans="35:35" x14ac:dyDescent="0.3">
      <c r="AI822" t="s">
        <v>1668</v>
      </c>
    </row>
    <row r="823" spans="35:35" x14ac:dyDescent="0.3">
      <c r="AI823" t="s">
        <v>1669</v>
      </c>
    </row>
    <row r="824" spans="35:35" x14ac:dyDescent="0.3">
      <c r="AI824" t="s">
        <v>1670</v>
      </c>
    </row>
    <row r="825" spans="35:35" x14ac:dyDescent="0.3">
      <c r="AI825" t="s">
        <v>1671</v>
      </c>
    </row>
    <row r="826" spans="35:35" x14ac:dyDescent="0.3">
      <c r="AI826" t="s">
        <v>1672</v>
      </c>
    </row>
    <row r="827" spans="35:35" x14ac:dyDescent="0.3">
      <c r="AI827" t="s">
        <v>1673</v>
      </c>
    </row>
    <row r="828" spans="35:35" x14ac:dyDescent="0.3">
      <c r="AI828" t="s">
        <v>1674</v>
      </c>
    </row>
    <row r="829" spans="35:35" x14ac:dyDescent="0.3">
      <c r="AI829" t="s">
        <v>1675</v>
      </c>
    </row>
    <row r="830" spans="35:35" x14ac:dyDescent="0.3">
      <c r="AI830" t="s">
        <v>1676</v>
      </c>
    </row>
    <row r="831" spans="35:35" x14ac:dyDescent="0.3">
      <c r="AI831" t="s">
        <v>1677</v>
      </c>
    </row>
    <row r="832" spans="35:35" x14ac:dyDescent="0.3">
      <c r="AI832" t="s">
        <v>1678</v>
      </c>
    </row>
    <row r="833" spans="35:35" x14ac:dyDescent="0.3">
      <c r="AI833" t="s">
        <v>1679</v>
      </c>
    </row>
    <row r="834" spans="35:35" x14ac:dyDescent="0.3">
      <c r="AI834" t="s">
        <v>1680</v>
      </c>
    </row>
    <row r="835" spans="35:35" x14ac:dyDescent="0.3">
      <c r="AI835" t="s">
        <v>1681</v>
      </c>
    </row>
    <row r="836" spans="35:35" x14ac:dyDescent="0.3">
      <c r="AI836" t="s">
        <v>1682</v>
      </c>
    </row>
    <row r="837" spans="35:35" x14ac:dyDescent="0.3">
      <c r="AI837" t="s">
        <v>1683</v>
      </c>
    </row>
    <row r="838" spans="35:35" x14ac:dyDescent="0.3">
      <c r="AI838" t="s">
        <v>1684</v>
      </c>
    </row>
    <row r="839" spans="35:35" x14ac:dyDescent="0.3">
      <c r="AI839" t="s">
        <v>1685</v>
      </c>
    </row>
    <row r="840" spans="35:35" x14ac:dyDescent="0.3">
      <c r="AI840" t="s">
        <v>1686</v>
      </c>
    </row>
    <row r="841" spans="35:35" x14ac:dyDescent="0.3">
      <c r="AI841" t="s">
        <v>1687</v>
      </c>
    </row>
    <row r="842" spans="35:35" x14ac:dyDescent="0.3">
      <c r="AI842" t="s">
        <v>1688</v>
      </c>
    </row>
    <row r="843" spans="35:35" x14ac:dyDescent="0.3">
      <c r="AI843" t="s">
        <v>1689</v>
      </c>
    </row>
    <row r="844" spans="35:35" x14ac:dyDescent="0.3">
      <c r="AI844" t="s">
        <v>1690</v>
      </c>
    </row>
    <row r="845" spans="35:35" x14ac:dyDescent="0.3">
      <c r="AI845" t="s">
        <v>1691</v>
      </c>
    </row>
    <row r="846" spans="35:35" x14ac:dyDescent="0.3">
      <c r="AI846" t="s">
        <v>1692</v>
      </c>
    </row>
    <row r="847" spans="35:35" x14ac:dyDescent="0.3">
      <c r="AI847" t="s">
        <v>1693</v>
      </c>
    </row>
    <row r="848" spans="35:35" x14ac:dyDescent="0.3">
      <c r="AI848" t="s">
        <v>1694</v>
      </c>
    </row>
    <row r="849" spans="35:35" x14ac:dyDescent="0.3">
      <c r="AI849" t="s">
        <v>1695</v>
      </c>
    </row>
    <row r="850" spans="35:35" x14ac:dyDescent="0.3">
      <c r="AI850" t="s">
        <v>1696</v>
      </c>
    </row>
    <row r="851" spans="35:35" x14ac:dyDescent="0.3">
      <c r="AI851" t="s">
        <v>1697</v>
      </c>
    </row>
    <row r="852" spans="35:35" x14ac:dyDescent="0.3">
      <c r="AI852" t="s">
        <v>1698</v>
      </c>
    </row>
    <row r="853" spans="35:35" x14ac:dyDescent="0.3">
      <c r="AI853" t="s">
        <v>1699</v>
      </c>
    </row>
    <row r="854" spans="35:35" x14ac:dyDescent="0.3">
      <c r="AI854" t="s">
        <v>1700</v>
      </c>
    </row>
    <row r="855" spans="35:35" x14ac:dyDescent="0.3">
      <c r="AI855" t="s">
        <v>1701</v>
      </c>
    </row>
    <row r="856" spans="35:35" x14ac:dyDescent="0.3">
      <c r="AI856" t="s">
        <v>1702</v>
      </c>
    </row>
    <row r="857" spans="35:35" x14ac:dyDescent="0.3">
      <c r="AI857" t="s">
        <v>1703</v>
      </c>
    </row>
    <row r="858" spans="35:35" x14ac:dyDescent="0.3">
      <c r="AI858" t="s">
        <v>1704</v>
      </c>
    </row>
    <row r="859" spans="35:35" x14ac:dyDescent="0.3">
      <c r="AI859" t="s">
        <v>1705</v>
      </c>
    </row>
    <row r="860" spans="35:35" x14ac:dyDescent="0.3">
      <c r="AI860" t="s">
        <v>1706</v>
      </c>
    </row>
    <row r="861" spans="35:35" x14ac:dyDescent="0.3">
      <c r="AI861" t="s">
        <v>1707</v>
      </c>
    </row>
    <row r="862" spans="35:35" x14ac:dyDescent="0.3">
      <c r="AI862" t="s">
        <v>1708</v>
      </c>
    </row>
    <row r="863" spans="35:35" x14ac:dyDescent="0.3">
      <c r="AI863" t="s">
        <v>1709</v>
      </c>
    </row>
    <row r="864" spans="35:35" x14ac:dyDescent="0.3">
      <c r="AI864" t="s">
        <v>1710</v>
      </c>
    </row>
    <row r="865" spans="35:35" x14ac:dyDescent="0.3">
      <c r="AI865" t="s">
        <v>1711</v>
      </c>
    </row>
    <row r="866" spans="35:35" x14ac:dyDescent="0.3">
      <c r="AI866" t="s">
        <v>1712</v>
      </c>
    </row>
    <row r="867" spans="35:35" x14ac:dyDescent="0.3">
      <c r="AI867" t="s">
        <v>1713</v>
      </c>
    </row>
    <row r="868" spans="35:35" x14ac:dyDescent="0.3">
      <c r="AI868" t="s">
        <v>1714</v>
      </c>
    </row>
    <row r="869" spans="35:35" x14ac:dyDescent="0.3">
      <c r="AI869" t="s">
        <v>1715</v>
      </c>
    </row>
    <row r="870" spans="35:35" x14ac:dyDescent="0.3">
      <c r="AI870" t="s">
        <v>1716</v>
      </c>
    </row>
    <row r="871" spans="35:35" x14ac:dyDescent="0.3">
      <c r="AI871" t="s">
        <v>1717</v>
      </c>
    </row>
    <row r="872" spans="35:35" x14ac:dyDescent="0.3">
      <c r="AI872" t="s">
        <v>1718</v>
      </c>
    </row>
    <row r="873" spans="35:35" x14ac:dyDescent="0.3">
      <c r="AI873" t="s">
        <v>1719</v>
      </c>
    </row>
    <row r="874" spans="35:35" x14ac:dyDescent="0.3">
      <c r="AI874" t="s">
        <v>1720</v>
      </c>
    </row>
    <row r="875" spans="35:35" x14ac:dyDescent="0.3">
      <c r="AI875" t="s">
        <v>1721</v>
      </c>
    </row>
    <row r="876" spans="35:35" x14ac:dyDescent="0.3">
      <c r="AI876" t="s">
        <v>1722</v>
      </c>
    </row>
    <row r="877" spans="35:35" x14ac:dyDescent="0.3">
      <c r="AI877" t="s">
        <v>1723</v>
      </c>
    </row>
    <row r="878" spans="35:35" x14ac:dyDescent="0.3">
      <c r="AI878" t="s">
        <v>1724</v>
      </c>
    </row>
    <row r="879" spans="35:35" x14ac:dyDescent="0.3">
      <c r="AI879" t="s">
        <v>1725</v>
      </c>
    </row>
    <row r="880" spans="35:35" x14ac:dyDescent="0.3">
      <c r="AI880" t="s">
        <v>1726</v>
      </c>
    </row>
    <row r="881" spans="35:35" x14ac:dyDescent="0.3">
      <c r="AI881" t="s">
        <v>1727</v>
      </c>
    </row>
    <row r="882" spans="35:35" x14ac:dyDescent="0.3">
      <c r="AI882" t="s">
        <v>1728</v>
      </c>
    </row>
    <row r="883" spans="35:35" x14ac:dyDescent="0.3">
      <c r="AI883" t="s">
        <v>1729</v>
      </c>
    </row>
    <row r="884" spans="35:35" x14ac:dyDescent="0.3">
      <c r="AI884" t="s">
        <v>1730</v>
      </c>
    </row>
    <row r="885" spans="35:35" x14ac:dyDescent="0.3">
      <c r="AI885" t="s">
        <v>1731</v>
      </c>
    </row>
    <row r="886" spans="35:35" x14ac:dyDescent="0.3">
      <c r="AI886" t="s">
        <v>1732</v>
      </c>
    </row>
    <row r="887" spans="35:35" x14ac:dyDescent="0.3">
      <c r="AI887" t="s">
        <v>1733</v>
      </c>
    </row>
    <row r="888" spans="35:35" x14ac:dyDescent="0.3">
      <c r="AI888" t="s">
        <v>1734</v>
      </c>
    </row>
    <row r="889" spans="35:35" x14ac:dyDescent="0.3">
      <c r="AI889" t="s">
        <v>1735</v>
      </c>
    </row>
    <row r="890" spans="35:35" x14ac:dyDescent="0.3">
      <c r="AI890" t="s">
        <v>1736</v>
      </c>
    </row>
    <row r="891" spans="35:35" x14ac:dyDescent="0.3">
      <c r="AI891" t="s">
        <v>1737</v>
      </c>
    </row>
    <row r="892" spans="35:35" x14ac:dyDescent="0.3">
      <c r="AI892" t="s">
        <v>1738</v>
      </c>
    </row>
    <row r="893" spans="35:35" x14ac:dyDescent="0.3">
      <c r="AI893" t="s">
        <v>1739</v>
      </c>
    </row>
    <row r="894" spans="35:35" x14ac:dyDescent="0.3">
      <c r="AI894" t="s">
        <v>1740</v>
      </c>
    </row>
    <row r="895" spans="35:35" x14ac:dyDescent="0.3">
      <c r="AI895" t="s">
        <v>1741</v>
      </c>
    </row>
    <row r="896" spans="35:35" x14ac:dyDescent="0.3">
      <c r="AI896" t="s">
        <v>1742</v>
      </c>
    </row>
    <row r="897" spans="35:35" x14ac:dyDescent="0.3">
      <c r="AI897" t="s">
        <v>1743</v>
      </c>
    </row>
    <row r="898" spans="35:35" x14ac:dyDescent="0.3">
      <c r="AI898" t="s">
        <v>1744</v>
      </c>
    </row>
    <row r="899" spans="35:35" x14ac:dyDescent="0.3">
      <c r="AI899" t="s">
        <v>1745</v>
      </c>
    </row>
    <row r="900" spans="35:35" x14ac:dyDescent="0.3">
      <c r="AI900" t="s">
        <v>1746</v>
      </c>
    </row>
    <row r="901" spans="35:35" x14ac:dyDescent="0.3">
      <c r="AI901" t="s">
        <v>1747</v>
      </c>
    </row>
    <row r="902" spans="35:35" x14ac:dyDescent="0.3">
      <c r="AI902" t="s">
        <v>1748</v>
      </c>
    </row>
    <row r="903" spans="35:35" x14ac:dyDescent="0.3">
      <c r="AI903" t="s">
        <v>1749</v>
      </c>
    </row>
    <row r="904" spans="35:35" x14ac:dyDescent="0.3">
      <c r="AI904" t="s">
        <v>1750</v>
      </c>
    </row>
    <row r="905" spans="35:35" x14ac:dyDescent="0.3">
      <c r="AI905" t="s">
        <v>1751</v>
      </c>
    </row>
    <row r="906" spans="35:35" x14ac:dyDescent="0.3">
      <c r="AI906" t="s">
        <v>1752</v>
      </c>
    </row>
    <row r="907" spans="35:35" x14ac:dyDescent="0.3">
      <c r="AI907" t="s">
        <v>1753</v>
      </c>
    </row>
    <row r="908" spans="35:35" x14ac:dyDescent="0.3">
      <c r="AI908" t="s">
        <v>1754</v>
      </c>
    </row>
    <row r="909" spans="35:35" x14ac:dyDescent="0.3">
      <c r="AI909" t="s">
        <v>1755</v>
      </c>
    </row>
    <row r="910" spans="35:35" x14ac:dyDescent="0.3">
      <c r="AI910" t="s">
        <v>1756</v>
      </c>
    </row>
    <row r="911" spans="35:35" x14ac:dyDescent="0.3">
      <c r="AI911" t="s">
        <v>1757</v>
      </c>
    </row>
    <row r="912" spans="35:35" x14ac:dyDescent="0.3">
      <c r="AI912" t="s">
        <v>1758</v>
      </c>
    </row>
    <row r="913" spans="35:35" x14ac:dyDescent="0.3">
      <c r="AI913" t="s">
        <v>1759</v>
      </c>
    </row>
    <row r="914" spans="35:35" x14ac:dyDescent="0.3">
      <c r="AI914" t="s">
        <v>1760</v>
      </c>
    </row>
    <row r="915" spans="35:35" x14ac:dyDescent="0.3">
      <c r="AI915" t="s">
        <v>1761</v>
      </c>
    </row>
    <row r="916" spans="35:35" x14ac:dyDescent="0.3">
      <c r="AI916" t="s">
        <v>1762</v>
      </c>
    </row>
    <row r="917" spans="35:35" x14ac:dyDescent="0.3">
      <c r="AI917" t="s">
        <v>1763</v>
      </c>
    </row>
    <row r="918" spans="35:35" x14ac:dyDescent="0.3">
      <c r="AI918" t="s">
        <v>1764</v>
      </c>
    </row>
    <row r="919" spans="35:35" x14ac:dyDescent="0.3">
      <c r="AI919" t="s">
        <v>1765</v>
      </c>
    </row>
    <row r="920" spans="35:35" x14ac:dyDescent="0.3">
      <c r="AI920" t="s">
        <v>1766</v>
      </c>
    </row>
    <row r="921" spans="35:35" x14ac:dyDescent="0.3">
      <c r="AI921" t="s">
        <v>1767</v>
      </c>
    </row>
    <row r="922" spans="35:35" x14ac:dyDescent="0.3">
      <c r="AI922" t="s">
        <v>1768</v>
      </c>
    </row>
    <row r="923" spans="35:35" x14ac:dyDescent="0.3">
      <c r="AI923" t="s">
        <v>1769</v>
      </c>
    </row>
    <row r="924" spans="35:35" x14ac:dyDescent="0.3">
      <c r="AI924" t="s">
        <v>1770</v>
      </c>
    </row>
    <row r="925" spans="35:35" x14ac:dyDescent="0.3">
      <c r="AI925" t="s">
        <v>1771</v>
      </c>
    </row>
    <row r="926" spans="35:35" x14ac:dyDescent="0.3">
      <c r="AI926" t="s">
        <v>1772</v>
      </c>
    </row>
    <row r="927" spans="35:35" x14ac:dyDescent="0.3">
      <c r="AI927" t="s">
        <v>1773</v>
      </c>
    </row>
    <row r="928" spans="35:35" x14ac:dyDescent="0.3">
      <c r="AI928" t="s">
        <v>1774</v>
      </c>
    </row>
    <row r="929" spans="35:35" x14ac:dyDescent="0.3">
      <c r="AI929" t="s">
        <v>1775</v>
      </c>
    </row>
    <row r="930" spans="35:35" x14ac:dyDescent="0.3">
      <c r="AI930" t="s">
        <v>1776</v>
      </c>
    </row>
    <row r="931" spans="35:35" x14ac:dyDescent="0.3">
      <c r="AI931" t="s">
        <v>1777</v>
      </c>
    </row>
    <row r="932" spans="35:35" x14ac:dyDescent="0.3">
      <c r="AI932" t="s">
        <v>1778</v>
      </c>
    </row>
    <row r="933" spans="35:35" x14ac:dyDescent="0.3">
      <c r="AI933" t="s">
        <v>1779</v>
      </c>
    </row>
    <row r="934" spans="35:35" x14ac:dyDescent="0.3">
      <c r="AI934" t="s">
        <v>1780</v>
      </c>
    </row>
    <row r="935" spans="35:35" x14ac:dyDescent="0.3">
      <c r="AI935" t="s">
        <v>1781</v>
      </c>
    </row>
    <row r="936" spans="35:35" x14ac:dyDescent="0.3">
      <c r="AI936" t="s">
        <v>1782</v>
      </c>
    </row>
    <row r="937" spans="35:35" x14ac:dyDescent="0.3">
      <c r="AI937" t="s">
        <v>1783</v>
      </c>
    </row>
    <row r="938" spans="35:35" x14ac:dyDescent="0.3">
      <c r="AI938" t="s">
        <v>1784</v>
      </c>
    </row>
    <row r="939" spans="35:35" x14ac:dyDescent="0.3">
      <c r="AI939" t="s">
        <v>1785</v>
      </c>
    </row>
    <row r="940" spans="35:35" x14ac:dyDescent="0.3">
      <c r="AI940" t="s">
        <v>1786</v>
      </c>
    </row>
    <row r="941" spans="35:35" x14ac:dyDescent="0.3">
      <c r="AI941" t="s">
        <v>1787</v>
      </c>
    </row>
    <row r="942" spans="35:35" x14ac:dyDescent="0.3">
      <c r="AI942" t="s">
        <v>1788</v>
      </c>
    </row>
    <row r="943" spans="35:35" x14ac:dyDescent="0.3">
      <c r="AI943" t="s">
        <v>1789</v>
      </c>
    </row>
    <row r="944" spans="35:35" x14ac:dyDescent="0.3">
      <c r="AI944" t="s">
        <v>1790</v>
      </c>
    </row>
    <row r="945" spans="35:35" x14ac:dyDescent="0.3">
      <c r="AI945" t="s">
        <v>1791</v>
      </c>
    </row>
    <row r="946" spans="35:35" x14ac:dyDescent="0.3">
      <c r="AI946" t="s">
        <v>1792</v>
      </c>
    </row>
    <row r="947" spans="35:35" x14ac:dyDescent="0.3">
      <c r="AI947" t="s">
        <v>1793</v>
      </c>
    </row>
    <row r="948" spans="35:35" x14ac:dyDescent="0.3">
      <c r="AI948" t="s">
        <v>1794</v>
      </c>
    </row>
    <row r="949" spans="35:35" x14ac:dyDescent="0.3">
      <c r="AI949" t="s">
        <v>1795</v>
      </c>
    </row>
    <row r="950" spans="35:35" x14ac:dyDescent="0.3">
      <c r="AI950" t="s">
        <v>1796</v>
      </c>
    </row>
    <row r="951" spans="35:35" x14ac:dyDescent="0.3">
      <c r="AI951" t="s">
        <v>1797</v>
      </c>
    </row>
    <row r="952" spans="35:35" x14ac:dyDescent="0.3">
      <c r="AI952" t="s">
        <v>1798</v>
      </c>
    </row>
    <row r="953" spans="35:35" x14ac:dyDescent="0.3">
      <c r="AI953" t="s">
        <v>1799</v>
      </c>
    </row>
    <row r="954" spans="35:35" x14ac:dyDescent="0.3">
      <c r="AI954" t="s">
        <v>1800</v>
      </c>
    </row>
    <row r="955" spans="35:35" x14ac:dyDescent="0.3">
      <c r="AI955" t="s">
        <v>1801</v>
      </c>
    </row>
    <row r="956" spans="35:35" x14ac:dyDescent="0.3">
      <c r="AI956" t="s">
        <v>1802</v>
      </c>
    </row>
    <row r="957" spans="35:35" x14ac:dyDescent="0.3">
      <c r="AI957" t="s">
        <v>1803</v>
      </c>
    </row>
    <row r="958" spans="35:35" x14ac:dyDescent="0.3">
      <c r="AI958" t="s">
        <v>1804</v>
      </c>
    </row>
    <row r="959" spans="35:35" x14ac:dyDescent="0.3">
      <c r="AI959" t="s">
        <v>1805</v>
      </c>
    </row>
    <row r="960" spans="35:35" x14ac:dyDescent="0.3">
      <c r="AI960" t="s">
        <v>1806</v>
      </c>
    </row>
    <row r="961" spans="35:35" x14ac:dyDescent="0.3">
      <c r="AI961" t="s">
        <v>1807</v>
      </c>
    </row>
    <row r="962" spans="35:35" x14ac:dyDescent="0.3">
      <c r="AI962" t="s">
        <v>1808</v>
      </c>
    </row>
    <row r="963" spans="35:35" x14ac:dyDescent="0.3">
      <c r="AI963" t="s">
        <v>1809</v>
      </c>
    </row>
    <row r="964" spans="35:35" x14ac:dyDescent="0.3">
      <c r="AI964" t="s">
        <v>1810</v>
      </c>
    </row>
    <row r="965" spans="35:35" x14ac:dyDescent="0.3">
      <c r="AI965" t="s">
        <v>1811</v>
      </c>
    </row>
    <row r="966" spans="35:35" x14ac:dyDescent="0.3">
      <c r="AI966" t="s">
        <v>1812</v>
      </c>
    </row>
    <row r="967" spans="35:35" x14ac:dyDescent="0.3">
      <c r="AI967" t="s">
        <v>1813</v>
      </c>
    </row>
    <row r="968" spans="35:35" x14ac:dyDescent="0.3">
      <c r="AI968" t="s">
        <v>1814</v>
      </c>
    </row>
    <row r="969" spans="35:35" x14ac:dyDescent="0.3">
      <c r="AI969" t="s">
        <v>1815</v>
      </c>
    </row>
    <row r="970" spans="35:35" x14ac:dyDescent="0.3">
      <c r="AI970" t="s">
        <v>1816</v>
      </c>
    </row>
    <row r="971" spans="35:35" x14ac:dyDescent="0.3">
      <c r="AI971" t="s">
        <v>1817</v>
      </c>
    </row>
    <row r="972" spans="35:35" x14ac:dyDescent="0.3">
      <c r="AI972" t="s">
        <v>1818</v>
      </c>
    </row>
    <row r="973" spans="35:35" x14ac:dyDescent="0.3">
      <c r="AI973" t="s">
        <v>1819</v>
      </c>
    </row>
    <row r="974" spans="35:35" x14ac:dyDescent="0.3">
      <c r="AI974" t="s">
        <v>1820</v>
      </c>
    </row>
    <row r="975" spans="35:35" x14ac:dyDescent="0.3">
      <c r="AI975" t="s">
        <v>1821</v>
      </c>
    </row>
    <row r="976" spans="35:35" x14ac:dyDescent="0.3">
      <c r="AI976" t="s">
        <v>1822</v>
      </c>
    </row>
    <row r="977" spans="35:35" x14ac:dyDescent="0.3">
      <c r="AI977" t="s">
        <v>1823</v>
      </c>
    </row>
    <row r="978" spans="35:35" x14ac:dyDescent="0.3">
      <c r="AI978" t="s">
        <v>1824</v>
      </c>
    </row>
    <row r="979" spans="35:35" x14ac:dyDescent="0.3">
      <c r="AI979" t="s">
        <v>1825</v>
      </c>
    </row>
    <row r="980" spans="35:35" x14ac:dyDescent="0.3">
      <c r="AI980" t="s">
        <v>1826</v>
      </c>
    </row>
    <row r="981" spans="35:35" x14ac:dyDescent="0.3">
      <c r="AI981" t="s">
        <v>1827</v>
      </c>
    </row>
    <row r="982" spans="35:35" x14ac:dyDescent="0.3">
      <c r="AI982" t="s">
        <v>1828</v>
      </c>
    </row>
    <row r="983" spans="35:35" x14ac:dyDescent="0.3">
      <c r="AI983" t="s">
        <v>1829</v>
      </c>
    </row>
    <row r="984" spans="35:35" x14ac:dyDescent="0.3">
      <c r="AI984" t="s">
        <v>1830</v>
      </c>
    </row>
    <row r="985" spans="35:35" x14ac:dyDescent="0.3">
      <c r="AI985" t="s">
        <v>1831</v>
      </c>
    </row>
    <row r="986" spans="35:35" x14ac:dyDescent="0.3">
      <c r="AI986" t="s">
        <v>1832</v>
      </c>
    </row>
    <row r="987" spans="35:35" x14ac:dyDescent="0.3">
      <c r="AI987" t="s">
        <v>1833</v>
      </c>
    </row>
    <row r="988" spans="35:35" x14ac:dyDescent="0.3">
      <c r="AI988" t="s">
        <v>1834</v>
      </c>
    </row>
    <row r="989" spans="35:35" x14ac:dyDescent="0.3">
      <c r="AI989" t="s">
        <v>1835</v>
      </c>
    </row>
    <row r="990" spans="35:35" x14ac:dyDescent="0.3">
      <c r="AI990" t="s">
        <v>1836</v>
      </c>
    </row>
    <row r="991" spans="35:35" x14ac:dyDescent="0.3">
      <c r="AI991" t="s">
        <v>1837</v>
      </c>
    </row>
    <row r="992" spans="35:35" x14ac:dyDescent="0.3">
      <c r="AI992" t="s">
        <v>1838</v>
      </c>
    </row>
    <row r="993" spans="35:35" x14ac:dyDescent="0.3">
      <c r="AI993" t="s">
        <v>1839</v>
      </c>
    </row>
    <row r="994" spans="35:35" x14ac:dyDescent="0.3">
      <c r="AI994" t="s">
        <v>1840</v>
      </c>
    </row>
    <row r="995" spans="35:35" x14ac:dyDescent="0.3">
      <c r="AI995" t="s">
        <v>1841</v>
      </c>
    </row>
    <row r="996" spans="35:35" x14ac:dyDescent="0.3">
      <c r="AI996" t="s">
        <v>1842</v>
      </c>
    </row>
    <row r="997" spans="35:35" x14ac:dyDescent="0.3">
      <c r="AI997" t="s">
        <v>1843</v>
      </c>
    </row>
    <row r="998" spans="35:35" x14ac:dyDescent="0.3">
      <c r="AI998" t="s">
        <v>1844</v>
      </c>
    </row>
    <row r="999" spans="35:35" x14ac:dyDescent="0.3">
      <c r="AI999" t="s">
        <v>1845</v>
      </c>
    </row>
    <row r="1000" spans="35:35" x14ac:dyDescent="0.3">
      <c r="AI1000" t="s">
        <v>1846</v>
      </c>
    </row>
    <row r="1001" spans="35:35" x14ac:dyDescent="0.3">
      <c r="AI1001" t="s">
        <v>1847</v>
      </c>
    </row>
    <row r="1002" spans="35:35" x14ac:dyDescent="0.3">
      <c r="AI1002" t="s">
        <v>1848</v>
      </c>
    </row>
    <row r="1003" spans="35:35" x14ac:dyDescent="0.3">
      <c r="AI1003" t="s">
        <v>1849</v>
      </c>
    </row>
    <row r="1004" spans="35:35" x14ac:dyDescent="0.3">
      <c r="AI1004" t="s">
        <v>1850</v>
      </c>
    </row>
    <row r="1005" spans="35:35" x14ac:dyDescent="0.3">
      <c r="AI1005" t="s">
        <v>1851</v>
      </c>
    </row>
    <row r="1006" spans="35:35" x14ac:dyDescent="0.3">
      <c r="AI1006" t="s">
        <v>1852</v>
      </c>
    </row>
    <row r="1007" spans="35:35" x14ac:dyDescent="0.3">
      <c r="AI1007" t="s">
        <v>1853</v>
      </c>
    </row>
    <row r="1008" spans="35:35" x14ac:dyDescent="0.3">
      <c r="AI1008" t="s">
        <v>1854</v>
      </c>
    </row>
    <row r="1009" spans="35:35" x14ac:dyDescent="0.3">
      <c r="AI1009" t="s">
        <v>1855</v>
      </c>
    </row>
    <row r="1010" spans="35:35" x14ac:dyDescent="0.3">
      <c r="AI1010" t="s">
        <v>1856</v>
      </c>
    </row>
    <row r="1011" spans="35:35" x14ac:dyDescent="0.3">
      <c r="AI1011" t="s">
        <v>1857</v>
      </c>
    </row>
    <row r="1012" spans="35:35" x14ac:dyDescent="0.3">
      <c r="AI1012" t="s">
        <v>1858</v>
      </c>
    </row>
    <row r="1013" spans="35:35" x14ac:dyDescent="0.3">
      <c r="AI1013" t="s">
        <v>1859</v>
      </c>
    </row>
    <row r="1014" spans="35:35" x14ac:dyDescent="0.3">
      <c r="AI1014" t="s">
        <v>1860</v>
      </c>
    </row>
    <row r="1015" spans="35:35" x14ac:dyDescent="0.3">
      <c r="AI1015" t="s">
        <v>1861</v>
      </c>
    </row>
    <row r="1016" spans="35:35" x14ac:dyDescent="0.3">
      <c r="AI1016" t="s">
        <v>1862</v>
      </c>
    </row>
    <row r="1017" spans="35:35" x14ac:dyDescent="0.3">
      <c r="AI1017" t="s">
        <v>1863</v>
      </c>
    </row>
    <row r="1018" spans="35:35" x14ac:dyDescent="0.3">
      <c r="AI1018" t="s">
        <v>1864</v>
      </c>
    </row>
    <row r="1019" spans="35:35" x14ac:dyDescent="0.3">
      <c r="AI1019" t="s">
        <v>1865</v>
      </c>
    </row>
    <row r="1020" spans="35:35" x14ac:dyDescent="0.3">
      <c r="AI1020" t="s">
        <v>1866</v>
      </c>
    </row>
    <row r="1021" spans="35:35" x14ac:dyDescent="0.3">
      <c r="AI1021" t="s">
        <v>1867</v>
      </c>
    </row>
    <row r="1022" spans="35:35" x14ac:dyDescent="0.3">
      <c r="AI1022" t="s">
        <v>1868</v>
      </c>
    </row>
    <row r="1023" spans="35:35" x14ac:dyDescent="0.3">
      <c r="AI1023" t="s">
        <v>1869</v>
      </c>
    </row>
    <row r="1024" spans="35:35" x14ac:dyDescent="0.3">
      <c r="AI1024" t="s">
        <v>1870</v>
      </c>
    </row>
    <row r="1025" spans="35:35" x14ac:dyDescent="0.3">
      <c r="AI1025" t="s">
        <v>1871</v>
      </c>
    </row>
    <row r="1026" spans="35:35" x14ac:dyDescent="0.3">
      <c r="AI1026" t="s">
        <v>1872</v>
      </c>
    </row>
    <row r="1027" spans="35:35" x14ac:dyDescent="0.3">
      <c r="AI1027" t="s">
        <v>1873</v>
      </c>
    </row>
    <row r="1028" spans="35:35" x14ac:dyDescent="0.3">
      <c r="AI1028" t="s">
        <v>1874</v>
      </c>
    </row>
    <row r="1029" spans="35:35" x14ac:dyDescent="0.3">
      <c r="AI1029" t="s">
        <v>1875</v>
      </c>
    </row>
    <row r="1030" spans="35:35" x14ac:dyDescent="0.3">
      <c r="AI1030" t="s">
        <v>1876</v>
      </c>
    </row>
    <row r="1031" spans="35:35" x14ac:dyDescent="0.3">
      <c r="AI1031" t="s">
        <v>1877</v>
      </c>
    </row>
    <row r="1032" spans="35:35" x14ac:dyDescent="0.3">
      <c r="AI1032" t="s">
        <v>1878</v>
      </c>
    </row>
    <row r="1033" spans="35:35" x14ac:dyDescent="0.3">
      <c r="AI1033" t="s">
        <v>1879</v>
      </c>
    </row>
    <row r="1034" spans="35:35" x14ac:dyDescent="0.3">
      <c r="AI1034" t="s">
        <v>1880</v>
      </c>
    </row>
    <row r="1035" spans="35:35" x14ac:dyDescent="0.3">
      <c r="AI1035" t="s">
        <v>1881</v>
      </c>
    </row>
    <row r="1036" spans="35:35" x14ac:dyDescent="0.3">
      <c r="AI1036" t="s">
        <v>1882</v>
      </c>
    </row>
    <row r="1037" spans="35:35" x14ac:dyDescent="0.3">
      <c r="AI1037" t="s">
        <v>1883</v>
      </c>
    </row>
    <row r="1038" spans="35:35" x14ac:dyDescent="0.3">
      <c r="AI1038" t="s">
        <v>1884</v>
      </c>
    </row>
    <row r="1039" spans="35:35" x14ac:dyDescent="0.3">
      <c r="AI1039" t="s">
        <v>1885</v>
      </c>
    </row>
    <row r="1040" spans="35:35" x14ac:dyDescent="0.3">
      <c r="AI1040" t="s">
        <v>1886</v>
      </c>
    </row>
    <row r="1041" spans="35:35" x14ac:dyDescent="0.3">
      <c r="AI1041" t="s">
        <v>1887</v>
      </c>
    </row>
    <row r="1042" spans="35:35" x14ac:dyDescent="0.3">
      <c r="AI1042" t="s">
        <v>1888</v>
      </c>
    </row>
    <row r="1043" spans="35:35" x14ac:dyDescent="0.3">
      <c r="AI1043" t="s">
        <v>1889</v>
      </c>
    </row>
    <row r="1044" spans="35:35" x14ac:dyDescent="0.3">
      <c r="AI1044" t="s">
        <v>1890</v>
      </c>
    </row>
    <row r="1045" spans="35:35" x14ac:dyDescent="0.3">
      <c r="AI1045" t="s">
        <v>1891</v>
      </c>
    </row>
    <row r="1046" spans="35:35" x14ac:dyDescent="0.3">
      <c r="AI1046" t="s">
        <v>1892</v>
      </c>
    </row>
    <row r="1047" spans="35:35" x14ac:dyDescent="0.3">
      <c r="AI1047" t="s">
        <v>1893</v>
      </c>
    </row>
    <row r="1048" spans="35:35" x14ac:dyDescent="0.3">
      <c r="AI1048" t="s">
        <v>1894</v>
      </c>
    </row>
    <row r="1049" spans="35:35" x14ac:dyDescent="0.3">
      <c r="AI1049" t="s">
        <v>1895</v>
      </c>
    </row>
    <row r="1050" spans="35:35" x14ac:dyDescent="0.3">
      <c r="AI1050" t="s">
        <v>1896</v>
      </c>
    </row>
    <row r="1051" spans="35:35" x14ac:dyDescent="0.3">
      <c r="AI1051" t="s">
        <v>1897</v>
      </c>
    </row>
    <row r="1052" spans="35:35" x14ac:dyDescent="0.3">
      <c r="AI1052" t="s">
        <v>1898</v>
      </c>
    </row>
    <row r="1053" spans="35:35" x14ac:dyDescent="0.3">
      <c r="AI1053" t="s">
        <v>1899</v>
      </c>
    </row>
    <row r="1054" spans="35:35" x14ac:dyDescent="0.3">
      <c r="AI1054" t="s">
        <v>1900</v>
      </c>
    </row>
    <row r="1055" spans="35:35" x14ac:dyDescent="0.3">
      <c r="AI1055" t="s">
        <v>1901</v>
      </c>
    </row>
    <row r="1056" spans="35:35" x14ac:dyDescent="0.3">
      <c r="AI1056" t="s">
        <v>1902</v>
      </c>
    </row>
    <row r="1057" spans="35:35" x14ac:dyDescent="0.3">
      <c r="AI1057" t="s">
        <v>1903</v>
      </c>
    </row>
    <row r="1058" spans="35:35" x14ac:dyDescent="0.3">
      <c r="AI1058" t="s">
        <v>1904</v>
      </c>
    </row>
    <row r="1059" spans="35:35" x14ac:dyDescent="0.3">
      <c r="AI1059" t="s">
        <v>1905</v>
      </c>
    </row>
    <row r="1060" spans="35:35" x14ac:dyDescent="0.3">
      <c r="AI1060" t="s">
        <v>1906</v>
      </c>
    </row>
    <row r="1061" spans="35:35" x14ac:dyDescent="0.3">
      <c r="AI1061" t="s">
        <v>1907</v>
      </c>
    </row>
    <row r="1062" spans="35:35" x14ac:dyDescent="0.3">
      <c r="AI1062" t="s">
        <v>1908</v>
      </c>
    </row>
    <row r="1063" spans="35:35" x14ac:dyDescent="0.3">
      <c r="AI1063" t="s">
        <v>1909</v>
      </c>
    </row>
    <row r="1064" spans="35:35" x14ac:dyDescent="0.3">
      <c r="AI1064" t="s">
        <v>1910</v>
      </c>
    </row>
    <row r="1065" spans="35:35" x14ac:dyDescent="0.3">
      <c r="AI1065" t="s">
        <v>1911</v>
      </c>
    </row>
    <row r="1066" spans="35:35" x14ac:dyDescent="0.3">
      <c r="AI1066" t="s">
        <v>1912</v>
      </c>
    </row>
    <row r="1067" spans="35:35" x14ac:dyDescent="0.3">
      <c r="AI1067" t="s">
        <v>1913</v>
      </c>
    </row>
    <row r="1068" spans="35:35" x14ac:dyDescent="0.3">
      <c r="AI1068" t="s">
        <v>1914</v>
      </c>
    </row>
    <row r="1069" spans="35:35" x14ac:dyDescent="0.3">
      <c r="AI1069" t="s">
        <v>1915</v>
      </c>
    </row>
    <row r="1070" spans="35:35" x14ac:dyDescent="0.3">
      <c r="AI1070" t="s">
        <v>1916</v>
      </c>
    </row>
    <row r="1071" spans="35:35" x14ac:dyDescent="0.3">
      <c r="AI1071" t="s">
        <v>1917</v>
      </c>
    </row>
    <row r="1072" spans="35:35" x14ac:dyDescent="0.3">
      <c r="AI1072" t="s">
        <v>1918</v>
      </c>
    </row>
    <row r="1073" spans="35:35" x14ac:dyDescent="0.3">
      <c r="AI1073" t="s">
        <v>1919</v>
      </c>
    </row>
    <row r="1074" spans="35:35" x14ac:dyDescent="0.3">
      <c r="AI1074" t="s">
        <v>1920</v>
      </c>
    </row>
    <row r="1075" spans="35:35" x14ac:dyDescent="0.3">
      <c r="AI1075" t="s">
        <v>1921</v>
      </c>
    </row>
    <row r="1076" spans="35:35" x14ac:dyDescent="0.3">
      <c r="AI1076" t="s">
        <v>1922</v>
      </c>
    </row>
    <row r="1077" spans="35:35" x14ac:dyDescent="0.3">
      <c r="AI1077" t="s">
        <v>1923</v>
      </c>
    </row>
    <row r="1078" spans="35:35" x14ac:dyDescent="0.3">
      <c r="AI1078" t="s">
        <v>1924</v>
      </c>
    </row>
    <row r="1079" spans="35:35" x14ac:dyDescent="0.3">
      <c r="AI1079" t="s">
        <v>1925</v>
      </c>
    </row>
    <row r="1080" spans="35:35" x14ac:dyDescent="0.3">
      <c r="AI1080" t="s">
        <v>1926</v>
      </c>
    </row>
    <row r="1081" spans="35:35" x14ac:dyDescent="0.3">
      <c r="AI1081" t="s">
        <v>1927</v>
      </c>
    </row>
    <row r="1082" spans="35:35" x14ac:dyDescent="0.3">
      <c r="AI1082" t="s">
        <v>1928</v>
      </c>
    </row>
    <row r="1083" spans="35:35" x14ac:dyDescent="0.3">
      <c r="AI1083" t="s">
        <v>1929</v>
      </c>
    </row>
    <row r="1084" spans="35:35" x14ac:dyDescent="0.3">
      <c r="AI1084" t="s">
        <v>1930</v>
      </c>
    </row>
    <row r="1085" spans="35:35" x14ac:dyDescent="0.3">
      <c r="AI1085" t="s">
        <v>1931</v>
      </c>
    </row>
    <row r="1086" spans="35:35" x14ac:dyDescent="0.3">
      <c r="AI1086" t="s">
        <v>1932</v>
      </c>
    </row>
    <row r="1087" spans="35:35" x14ac:dyDescent="0.3">
      <c r="AI1087" t="s">
        <v>1933</v>
      </c>
    </row>
    <row r="1088" spans="35:35" x14ac:dyDescent="0.3">
      <c r="AI1088" t="s">
        <v>1934</v>
      </c>
    </row>
    <row r="1089" spans="35:35" x14ac:dyDescent="0.3">
      <c r="AI1089" t="s">
        <v>1935</v>
      </c>
    </row>
    <row r="1090" spans="35:35" x14ac:dyDescent="0.3">
      <c r="AI1090" t="s">
        <v>1936</v>
      </c>
    </row>
    <row r="1091" spans="35:35" x14ac:dyDescent="0.3">
      <c r="AI1091" t="s">
        <v>1937</v>
      </c>
    </row>
    <row r="1092" spans="35:35" x14ac:dyDescent="0.3">
      <c r="AI1092" t="s">
        <v>1938</v>
      </c>
    </row>
    <row r="1093" spans="35:35" x14ac:dyDescent="0.3">
      <c r="AI1093" t="s">
        <v>1939</v>
      </c>
    </row>
    <row r="1094" spans="35:35" x14ac:dyDescent="0.3">
      <c r="AI1094" t="s">
        <v>1940</v>
      </c>
    </row>
    <row r="1095" spans="35:35" x14ac:dyDescent="0.3">
      <c r="AI1095" t="s">
        <v>1941</v>
      </c>
    </row>
    <row r="1096" spans="35:35" x14ac:dyDescent="0.3">
      <c r="AI1096" t="s">
        <v>1942</v>
      </c>
    </row>
    <row r="1097" spans="35:35" x14ac:dyDescent="0.3">
      <c r="AI1097" t="s">
        <v>1943</v>
      </c>
    </row>
    <row r="1098" spans="35:35" x14ac:dyDescent="0.3">
      <c r="AI1098" t="s">
        <v>1944</v>
      </c>
    </row>
    <row r="1099" spans="35:35" x14ac:dyDescent="0.3">
      <c r="AI1099" t="s">
        <v>1945</v>
      </c>
    </row>
    <row r="1100" spans="35:35" x14ac:dyDescent="0.3">
      <c r="AI1100" t="s">
        <v>1946</v>
      </c>
    </row>
    <row r="1101" spans="35:35" x14ac:dyDescent="0.3">
      <c r="AI1101" t="s">
        <v>1947</v>
      </c>
    </row>
    <row r="1102" spans="35:35" x14ac:dyDescent="0.3">
      <c r="AI1102" t="s">
        <v>1948</v>
      </c>
    </row>
    <row r="1103" spans="35:35" x14ac:dyDescent="0.3">
      <c r="AI1103" t="s">
        <v>1949</v>
      </c>
    </row>
    <row r="1104" spans="35:35" x14ac:dyDescent="0.3">
      <c r="AI1104" t="s">
        <v>1950</v>
      </c>
    </row>
    <row r="1105" spans="35:35" x14ac:dyDescent="0.3">
      <c r="AI1105" t="s">
        <v>1951</v>
      </c>
    </row>
    <row r="1106" spans="35:35" x14ac:dyDescent="0.3">
      <c r="AI1106" t="s">
        <v>1952</v>
      </c>
    </row>
    <row r="1107" spans="35:35" x14ac:dyDescent="0.3">
      <c r="AI1107" t="s">
        <v>1953</v>
      </c>
    </row>
    <row r="1108" spans="35:35" x14ac:dyDescent="0.3">
      <c r="AI1108" t="s">
        <v>1954</v>
      </c>
    </row>
    <row r="1109" spans="35:35" x14ac:dyDescent="0.3">
      <c r="AI1109" t="s">
        <v>1955</v>
      </c>
    </row>
    <row r="1110" spans="35:35" x14ac:dyDescent="0.3">
      <c r="AI1110" t="s">
        <v>1956</v>
      </c>
    </row>
    <row r="1111" spans="35:35" x14ac:dyDescent="0.3">
      <c r="AI1111" t="s">
        <v>1957</v>
      </c>
    </row>
    <row r="1112" spans="35:35" x14ac:dyDescent="0.3">
      <c r="AI1112" t="s">
        <v>1958</v>
      </c>
    </row>
    <row r="1113" spans="35:35" x14ac:dyDescent="0.3">
      <c r="AI1113" t="s">
        <v>1959</v>
      </c>
    </row>
    <row r="1114" spans="35:35" x14ac:dyDescent="0.3">
      <c r="AI1114" t="s">
        <v>1960</v>
      </c>
    </row>
    <row r="1115" spans="35:35" x14ac:dyDescent="0.3">
      <c r="AI1115" t="s">
        <v>1961</v>
      </c>
    </row>
    <row r="1116" spans="35:35" x14ac:dyDescent="0.3">
      <c r="AI1116" t="s">
        <v>1962</v>
      </c>
    </row>
    <row r="1117" spans="35:35" x14ac:dyDescent="0.3">
      <c r="AI1117" t="s">
        <v>1963</v>
      </c>
    </row>
    <row r="1118" spans="35:35" x14ac:dyDescent="0.3">
      <c r="AI1118" t="s">
        <v>1964</v>
      </c>
    </row>
    <row r="1119" spans="35:35" x14ac:dyDescent="0.3">
      <c r="AI1119" t="s">
        <v>1965</v>
      </c>
    </row>
    <row r="1120" spans="35:35" x14ac:dyDescent="0.3">
      <c r="AI1120" t="s">
        <v>1966</v>
      </c>
    </row>
    <row r="1121" spans="35:35" x14ac:dyDescent="0.3">
      <c r="AI1121" t="s">
        <v>1967</v>
      </c>
    </row>
    <row r="1122" spans="35:35" x14ac:dyDescent="0.3">
      <c r="AI1122" t="s">
        <v>1968</v>
      </c>
    </row>
    <row r="1123" spans="35:35" x14ac:dyDescent="0.3">
      <c r="AI1123" t="s">
        <v>1969</v>
      </c>
    </row>
    <row r="1124" spans="35:35" x14ac:dyDescent="0.3">
      <c r="AI1124" t="s">
        <v>1970</v>
      </c>
    </row>
    <row r="1125" spans="35:35" x14ac:dyDescent="0.3">
      <c r="AI1125" t="s">
        <v>1971</v>
      </c>
    </row>
    <row r="1126" spans="35:35" x14ac:dyDescent="0.3">
      <c r="AI1126" t="s">
        <v>1972</v>
      </c>
    </row>
    <row r="1127" spans="35:35" x14ac:dyDescent="0.3">
      <c r="AI1127" t="s">
        <v>1973</v>
      </c>
    </row>
    <row r="1128" spans="35:35" x14ac:dyDescent="0.3">
      <c r="AI1128" t="s">
        <v>1974</v>
      </c>
    </row>
    <row r="1129" spans="35:35" x14ac:dyDescent="0.3">
      <c r="AI1129" t="s">
        <v>1975</v>
      </c>
    </row>
    <row r="1130" spans="35:35" x14ac:dyDescent="0.3">
      <c r="AI1130" t="s">
        <v>1976</v>
      </c>
    </row>
    <row r="1131" spans="35:35" x14ac:dyDescent="0.3">
      <c r="AI1131" t="s">
        <v>1977</v>
      </c>
    </row>
    <row r="1132" spans="35:35" x14ac:dyDescent="0.3">
      <c r="AI1132" t="s">
        <v>1978</v>
      </c>
    </row>
    <row r="1133" spans="35:35" x14ac:dyDescent="0.3">
      <c r="AI1133" t="s">
        <v>1979</v>
      </c>
    </row>
    <row r="1134" spans="35:35" x14ac:dyDescent="0.3">
      <c r="AI1134" t="s">
        <v>1980</v>
      </c>
    </row>
    <row r="1135" spans="35:35" x14ac:dyDescent="0.3">
      <c r="AI1135" t="s">
        <v>1981</v>
      </c>
    </row>
    <row r="1136" spans="35:35" x14ac:dyDescent="0.3">
      <c r="AI1136" t="s">
        <v>1982</v>
      </c>
    </row>
    <row r="1137" spans="35:35" x14ac:dyDescent="0.3">
      <c r="AI1137" t="s">
        <v>1983</v>
      </c>
    </row>
    <row r="1138" spans="35:35" x14ac:dyDescent="0.3">
      <c r="AI1138" t="s">
        <v>1984</v>
      </c>
    </row>
    <row r="1139" spans="35:35" x14ac:dyDescent="0.3">
      <c r="AI1139" t="s">
        <v>1985</v>
      </c>
    </row>
    <row r="1140" spans="35:35" x14ac:dyDescent="0.3">
      <c r="AI1140" t="s">
        <v>1986</v>
      </c>
    </row>
    <row r="1141" spans="35:35" x14ac:dyDescent="0.3">
      <c r="AI1141" t="s">
        <v>1987</v>
      </c>
    </row>
    <row r="1142" spans="35:35" x14ac:dyDescent="0.3">
      <c r="AI1142" t="s">
        <v>1988</v>
      </c>
    </row>
    <row r="1143" spans="35:35" x14ac:dyDescent="0.3">
      <c r="AI1143" t="s">
        <v>1989</v>
      </c>
    </row>
    <row r="1144" spans="35:35" x14ac:dyDescent="0.3">
      <c r="AI1144" t="s">
        <v>1990</v>
      </c>
    </row>
    <row r="1145" spans="35:35" x14ac:dyDescent="0.3">
      <c r="AI1145" t="s">
        <v>1991</v>
      </c>
    </row>
    <row r="1146" spans="35:35" x14ac:dyDescent="0.3">
      <c r="AI1146" t="s">
        <v>1992</v>
      </c>
    </row>
    <row r="1147" spans="35:35" x14ac:dyDescent="0.3">
      <c r="AI1147" t="s">
        <v>1993</v>
      </c>
    </row>
    <row r="1148" spans="35:35" x14ac:dyDescent="0.3">
      <c r="AI1148" t="s">
        <v>1994</v>
      </c>
    </row>
    <row r="1149" spans="35:35" x14ac:dyDescent="0.3">
      <c r="AI1149" t="s">
        <v>1995</v>
      </c>
    </row>
    <row r="1150" spans="35:35" x14ac:dyDescent="0.3">
      <c r="AI1150" t="s">
        <v>1996</v>
      </c>
    </row>
    <row r="1151" spans="35:35" x14ac:dyDescent="0.3">
      <c r="AI1151" t="s">
        <v>1997</v>
      </c>
    </row>
    <row r="1152" spans="35:35" x14ac:dyDescent="0.3">
      <c r="AI1152" t="s">
        <v>1998</v>
      </c>
    </row>
    <row r="1153" spans="35:35" x14ac:dyDescent="0.3">
      <c r="AI1153" t="s">
        <v>1999</v>
      </c>
    </row>
    <row r="1154" spans="35:35" x14ac:dyDescent="0.3">
      <c r="AI1154" t="s">
        <v>2000</v>
      </c>
    </row>
    <row r="1155" spans="35:35" x14ac:dyDescent="0.3">
      <c r="AI1155" t="s">
        <v>2001</v>
      </c>
    </row>
    <row r="1156" spans="35:35" x14ac:dyDescent="0.3">
      <c r="AI1156" t="s">
        <v>2002</v>
      </c>
    </row>
    <row r="1157" spans="35:35" x14ac:dyDescent="0.3">
      <c r="AI1157" t="s">
        <v>2003</v>
      </c>
    </row>
    <row r="1158" spans="35:35" x14ac:dyDescent="0.3">
      <c r="AI1158" t="s">
        <v>2004</v>
      </c>
    </row>
    <row r="1159" spans="35:35" x14ac:dyDescent="0.3">
      <c r="AI1159" t="s">
        <v>2005</v>
      </c>
    </row>
    <row r="1160" spans="35:35" x14ac:dyDescent="0.3">
      <c r="AI1160" t="s">
        <v>2006</v>
      </c>
    </row>
    <row r="1161" spans="35:35" x14ac:dyDescent="0.3">
      <c r="AI1161" t="s">
        <v>2007</v>
      </c>
    </row>
    <row r="1162" spans="35:35" x14ac:dyDescent="0.3">
      <c r="AI1162" t="s">
        <v>2008</v>
      </c>
    </row>
    <row r="1163" spans="35:35" x14ac:dyDescent="0.3">
      <c r="AI1163" t="s">
        <v>2009</v>
      </c>
    </row>
    <row r="1164" spans="35:35" x14ac:dyDescent="0.3">
      <c r="AI1164" t="s">
        <v>2010</v>
      </c>
    </row>
    <row r="1165" spans="35:35" x14ac:dyDescent="0.3">
      <c r="AI1165" t="s">
        <v>2011</v>
      </c>
    </row>
    <row r="1166" spans="35:35" x14ac:dyDescent="0.3">
      <c r="AI1166" t="s">
        <v>2012</v>
      </c>
    </row>
    <row r="1167" spans="35:35" x14ac:dyDescent="0.3">
      <c r="AI1167" t="s">
        <v>2013</v>
      </c>
    </row>
    <row r="1168" spans="35:35" x14ac:dyDescent="0.3">
      <c r="AI1168" t="s">
        <v>2014</v>
      </c>
    </row>
    <row r="1169" spans="35:35" x14ac:dyDescent="0.3">
      <c r="AI1169" t="s">
        <v>2015</v>
      </c>
    </row>
    <row r="1170" spans="35:35" x14ac:dyDescent="0.3">
      <c r="AI1170" t="s">
        <v>2016</v>
      </c>
    </row>
    <row r="1171" spans="35:35" x14ac:dyDescent="0.3">
      <c r="AI1171" t="s">
        <v>2017</v>
      </c>
    </row>
    <row r="1172" spans="35:35" x14ac:dyDescent="0.3">
      <c r="AI1172" t="s">
        <v>2018</v>
      </c>
    </row>
    <row r="1173" spans="35:35" x14ac:dyDescent="0.3">
      <c r="AI1173" t="s">
        <v>2019</v>
      </c>
    </row>
    <row r="1174" spans="35:35" x14ac:dyDescent="0.3">
      <c r="AI1174" t="s">
        <v>2020</v>
      </c>
    </row>
    <row r="1175" spans="35:35" x14ac:dyDescent="0.3">
      <c r="AI1175" t="s">
        <v>2021</v>
      </c>
    </row>
    <row r="1176" spans="35:35" x14ac:dyDescent="0.3">
      <c r="AI1176" t="s">
        <v>2022</v>
      </c>
    </row>
    <row r="1177" spans="35:35" x14ac:dyDescent="0.3">
      <c r="AI1177" t="s">
        <v>2023</v>
      </c>
    </row>
    <row r="1178" spans="35:35" x14ac:dyDescent="0.3">
      <c r="AI1178" t="s">
        <v>2024</v>
      </c>
    </row>
    <row r="1179" spans="35:35" x14ac:dyDescent="0.3">
      <c r="AI1179" t="s">
        <v>2025</v>
      </c>
    </row>
    <row r="1180" spans="35:35" x14ac:dyDescent="0.3">
      <c r="AI1180" t="s">
        <v>2026</v>
      </c>
    </row>
    <row r="1181" spans="35:35" x14ac:dyDescent="0.3">
      <c r="AI1181" t="s">
        <v>2027</v>
      </c>
    </row>
    <row r="1182" spans="35:35" x14ac:dyDescent="0.3">
      <c r="AI1182" t="s">
        <v>2028</v>
      </c>
    </row>
    <row r="1183" spans="35:35" x14ac:dyDescent="0.3">
      <c r="AI1183" t="s">
        <v>2029</v>
      </c>
    </row>
    <row r="1184" spans="35:35" x14ac:dyDescent="0.3">
      <c r="AI1184" t="s">
        <v>2030</v>
      </c>
    </row>
    <row r="1185" spans="35:35" x14ac:dyDescent="0.3">
      <c r="AI1185" t="s">
        <v>2031</v>
      </c>
    </row>
    <row r="1186" spans="35:35" x14ac:dyDescent="0.3">
      <c r="AI1186" t="s">
        <v>2032</v>
      </c>
    </row>
    <row r="1187" spans="35:35" x14ac:dyDescent="0.3">
      <c r="AI1187" t="s">
        <v>2033</v>
      </c>
    </row>
    <row r="1188" spans="35:35" x14ac:dyDescent="0.3">
      <c r="AI1188" t="s">
        <v>2034</v>
      </c>
    </row>
    <row r="1189" spans="35:35" x14ac:dyDescent="0.3">
      <c r="AI1189" t="s">
        <v>2035</v>
      </c>
    </row>
    <row r="1190" spans="35:35" x14ac:dyDescent="0.3">
      <c r="AI1190" t="s">
        <v>2036</v>
      </c>
    </row>
    <row r="1191" spans="35:35" x14ac:dyDescent="0.3">
      <c r="AI1191" t="s">
        <v>2037</v>
      </c>
    </row>
    <row r="1192" spans="35:35" x14ac:dyDescent="0.3">
      <c r="AI1192" t="s">
        <v>2038</v>
      </c>
    </row>
    <row r="1193" spans="35:35" x14ac:dyDescent="0.3">
      <c r="AI1193" t="s">
        <v>2039</v>
      </c>
    </row>
    <row r="1194" spans="35:35" x14ac:dyDescent="0.3">
      <c r="AI1194" t="s">
        <v>2040</v>
      </c>
    </row>
    <row r="1195" spans="35:35" x14ac:dyDescent="0.3">
      <c r="AI1195" t="s">
        <v>2041</v>
      </c>
    </row>
    <row r="1196" spans="35:35" x14ac:dyDescent="0.3">
      <c r="AI1196" t="s">
        <v>2042</v>
      </c>
    </row>
    <row r="1197" spans="35:35" x14ac:dyDescent="0.3">
      <c r="AI1197" t="s">
        <v>2043</v>
      </c>
    </row>
    <row r="1198" spans="35:35" x14ac:dyDescent="0.3">
      <c r="AI1198" t="s">
        <v>2044</v>
      </c>
    </row>
    <row r="1199" spans="35:35" x14ac:dyDescent="0.3">
      <c r="AI1199" t="s">
        <v>2045</v>
      </c>
    </row>
    <row r="1200" spans="35:35" x14ac:dyDescent="0.3">
      <c r="AI1200" t="s">
        <v>2046</v>
      </c>
    </row>
    <row r="1201" spans="35:35" x14ac:dyDescent="0.3">
      <c r="AI1201" t="s">
        <v>2047</v>
      </c>
    </row>
    <row r="1202" spans="35:35" x14ac:dyDescent="0.3">
      <c r="AI1202" t="s">
        <v>2048</v>
      </c>
    </row>
    <row r="1203" spans="35:35" x14ac:dyDescent="0.3">
      <c r="AI1203" t="s">
        <v>2049</v>
      </c>
    </row>
    <row r="1204" spans="35:35" x14ac:dyDescent="0.3">
      <c r="AI1204" t="s">
        <v>2050</v>
      </c>
    </row>
    <row r="1205" spans="35:35" x14ac:dyDescent="0.3">
      <c r="AI1205" t="s">
        <v>2051</v>
      </c>
    </row>
    <row r="1206" spans="35:35" x14ac:dyDescent="0.3">
      <c r="AI1206" t="s">
        <v>2052</v>
      </c>
    </row>
    <row r="1207" spans="35:35" x14ac:dyDescent="0.3">
      <c r="AI1207" t="s">
        <v>2053</v>
      </c>
    </row>
    <row r="1208" spans="35:35" x14ac:dyDescent="0.3">
      <c r="AI1208" t="s">
        <v>2054</v>
      </c>
    </row>
    <row r="1209" spans="35:35" x14ac:dyDescent="0.3">
      <c r="AI1209" t="s">
        <v>2055</v>
      </c>
    </row>
    <row r="1210" spans="35:35" x14ac:dyDescent="0.3">
      <c r="AI1210" t="s">
        <v>2056</v>
      </c>
    </row>
    <row r="1211" spans="35:35" x14ac:dyDescent="0.3">
      <c r="AI1211" t="s">
        <v>2057</v>
      </c>
    </row>
    <row r="1212" spans="35:35" x14ac:dyDescent="0.3">
      <c r="AI1212" t="s">
        <v>2058</v>
      </c>
    </row>
    <row r="1213" spans="35:35" x14ac:dyDescent="0.3">
      <c r="AI1213" t="s">
        <v>2059</v>
      </c>
    </row>
    <row r="1214" spans="35:35" x14ac:dyDescent="0.3">
      <c r="AI1214" t="s">
        <v>2060</v>
      </c>
    </row>
    <row r="1215" spans="35:35" x14ac:dyDescent="0.3">
      <c r="AI1215" t="s">
        <v>2061</v>
      </c>
    </row>
    <row r="1216" spans="35:35" x14ac:dyDescent="0.3">
      <c r="AI1216" t="s">
        <v>2062</v>
      </c>
    </row>
    <row r="1217" spans="35:35" x14ac:dyDescent="0.3">
      <c r="AI1217" t="s">
        <v>2063</v>
      </c>
    </row>
    <row r="1218" spans="35:35" x14ac:dyDescent="0.3">
      <c r="AI1218" t="s">
        <v>2064</v>
      </c>
    </row>
    <row r="1219" spans="35:35" x14ac:dyDescent="0.3">
      <c r="AI1219" t="s">
        <v>2065</v>
      </c>
    </row>
    <row r="1220" spans="35:35" x14ac:dyDescent="0.3">
      <c r="AI1220" t="s">
        <v>2066</v>
      </c>
    </row>
    <row r="1221" spans="35:35" x14ac:dyDescent="0.3">
      <c r="AI1221" t="s">
        <v>2067</v>
      </c>
    </row>
    <row r="1222" spans="35:35" x14ac:dyDescent="0.3">
      <c r="AI1222" t="s">
        <v>2068</v>
      </c>
    </row>
    <row r="1223" spans="35:35" x14ac:dyDescent="0.3">
      <c r="AI1223" t="s">
        <v>2069</v>
      </c>
    </row>
    <row r="1224" spans="35:35" x14ac:dyDescent="0.3">
      <c r="AI1224" t="s">
        <v>2070</v>
      </c>
    </row>
    <row r="1225" spans="35:35" x14ac:dyDescent="0.3">
      <c r="AI1225" t="s">
        <v>2071</v>
      </c>
    </row>
    <row r="1226" spans="35:35" x14ac:dyDescent="0.3">
      <c r="AI1226" t="s">
        <v>2072</v>
      </c>
    </row>
    <row r="1227" spans="35:35" x14ac:dyDescent="0.3">
      <c r="AI1227" t="s">
        <v>2073</v>
      </c>
    </row>
    <row r="1228" spans="35:35" x14ac:dyDescent="0.3">
      <c r="AI1228" t="s">
        <v>2074</v>
      </c>
    </row>
    <row r="1229" spans="35:35" x14ac:dyDescent="0.3">
      <c r="AI1229" t="s">
        <v>2075</v>
      </c>
    </row>
    <row r="1230" spans="35:35" x14ac:dyDescent="0.3">
      <c r="AI1230" t="s">
        <v>2076</v>
      </c>
    </row>
    <row r="1231" spans="35:35" x14ac:dyDescent="0.3">
      <c r="AI1231" t="s">
        <v>2077</v>
      </c>
    </row>
    <row r="1232" spans="35:35" x14ac:dyDescent="0.3">
      <c r="AI1232" t="s">
        <v>2078</v>
      </c>
    </row>
    <row r="1233" spans="35:35" x14ac:dyDescent="0.3">
      <c r="AI1233" t="s">
        <v>2079</v>
      </c>
    </row>
    <row r="1234" spans="35:35" x14ac:dyDescent="0.3">
      <c r="AI1234" t="s">
        <v>2080</v>
      </c>
    </row>
    <row r="1235" spans="35:35" x14ac:dyDescent="0.3">
      <c r="AI1235" t="s">
        <v>2081</v>
      </c>
    </row>
    <row r="1236" spans="35:35" x14ac:dyDescent="0.3">
      <c r="AI1236" t="s">
        <v>2082</v>
      </c>
    </row>
    <row r="1237" spans="35:35" x14ac:dyDescent="0.3">
      <c r="AI1237" t="s">
        <v>2083</v>
      </c>
    </row>
    <row r="1238" spans="35:35" x14ac:dyDescent="0.3">
      <c r="AI1238" t="s">
        <v>2084</v>
      </c>
    </row>
    <row r="1239" spans="35:35" x14ac:dyDescent="0.3">
      <c r="AI1239" t="s">
        <v>2085</v>
      </c>
    </row>
    <row r="1240" spans="35:35" x14ac:dyDescent="0.3">
      <c r="AI1240" t="s">
        <v>2086</v>
      </c>
    </row>
    <row r="1241" spans="35:35" x14ac:dyDescent="0.3">
      <c r="AI1241" t="s">
        <v>2087</v>
      </c>
    </row>
    <row r="1242" spans="35:35" x14ac:dyDescent="0.3">
      <c r="AI1242" t="s">
        <v>2088</v>
      </c>
    </row>
    <row r="1243" spans="35:35" x14ac:dyDescent="0.3">
      <c r="AI1243" t="s">
        <v>2089</v>
      </c>
    </row>
    <row r="1244" spans="35:35" x14ac:dyDescent="0.3">
      <c r="AI1244" t="s">
        <v>2090</v>
      </c>
    </row>
    <row r="1245" spans="35:35" x14ac:dyDescent="0.3">
      <c r="AI1245" t="s">
        <v>2091</v>
      </c>
    </row>
    <row r="1246" spans="35:35" x14ac:dyDescent="0.3">
      <c r="AI1246" t="s">
        <v>2092</v>
      </c>
    </row>
    <row r="1247" spans="35:35" x14ac:dyDescent="0.3">
      <c r="AI1247" t="s">
        <v>2093</v>
      </c>
    </row>
    <row r="1248" spans="35:35" x14ac:dyDescent="0.3">
      <c r="AI1248" t="s">
        <v>2094</v>
      </c>
    </row>
    <row r="1249" spans="35:35" x14ac:dyDescent="0.3">
      <c r="AI1249" t="s">
        <v>2095</v>
      </c>
    </row>
    <row r="1250" spans="35:35" x14ac:dyDescent="0.3">
      <c r="AI1250" t="s">
        <v>2096</v>
      </c>
    </row>
    <row r="1251" spans="35:35" x14ac:dyDescent="0.3">
      <c r="AI1251" t="s">
        <v>2097</v>
      </c>
    </row>
    <row r="1252" spans="35:35" x14ac:dyDescent="0.3">
      <c r="AI1252" t="s">
        <v>2098</v>
      </c>
    </row>
    <row r="1253" spans="35:35" x14ac:dyDescent="0.3">
      <c r="AI1253" t="s">
        <v>2099</v>
      </c>
    </row>
    <row r="1254" spans="35:35" x14ac:dyDescent="0.3">
      <c r="AI1254" t="s">
        <v>2100</v>
      </c>
    </row>
    <row r="1255" spans="35:35" x14ac:dyDescent="0.3">
      <c r="AI1255" t="s">
        <v>2101</v>
      </c>
    </row>
    <row r="1256" spans="35:35" x14ac:dyDescent="0.3">
      <c r="AI1256" t="s">
        <v>2102</v>
      </c>
    </row>
    <row r="1257" spans="35:35" x14ac:dyDescent="0.3">
      <c r="AI1257" t="s">
        <v>2103</v>
      </c>
    </row>
    <row r="1258" spans="35:35" x14ac:dyDescent="0.3">
      <c r="AI1258" t="s">
        <v>2104</v>
      </c>
    </row>
    <row r="1259" spans="35:35" x14ac:dyDescent="0.3">
      <c r="AI1259" t="s">
        <v>2105</v>
      </c>
    </row>
    <row r="1260" spans="35:35" x14ac:dyDescent="0.3">
      <c r="AI1260" t="s">
        <v>2106</v>
      </c>
    </row>
    <row r="1261" spans="35:35" x14ac:dyDescent="0.3">
      <c r="AI1261" t="s">
        <v>2107</v>
      </c>
    </row>
    <row r="1262" spans="35:35" x14ac:dyDescent="0.3">
      <c r="AI1262" t="s">
        <v>2108</v>
      </c>
    </row>
    <row r="1263" spans="35:35" x14ac:dyDescent="0.3">
      <c r="AI1263" t="s">
        <v>2109</v>
      </c>
    </row>
    <row r="1264" spans="35:35" x14ac:dyDescent="0.3">
      <c r="AI1264" t="s">
        <v>2110</v>
      </c>
    </row>
    <row r="1265" spans="35:35" x14ac:dyDescent="0.3">
      <c r="AI1265" t="s">
        <v>2111</v>
      </c>
    </row>
    <row r="1266" spans="35:35" x14ac:dyDescent="0.3">
      <c r="AI1266" t="s">
        <v>2112</v>
      </c>
    </row>
    <row r="1267" spans="35:35" x14ac:dyDescent="0.3">
      <c r="AI1267" t="s">
        <v>2113</v>
      </c>
    </row>
    <row r="1268" spans="35:35" x14ac:dyDescent="0.3">
      <c r="AI1268" t="s">
        <v>2114</v>
      </c>
    </row>
    <row r="1269" spans="35:35" x14ac:dyDescent="0.3">
      <c r="AI1269" t="s">
        <v>2115</v>
      </c>
    </row>
    <row r="1270" spans="35:35" x14ac:dyDescent="0.3">
      <c r="AI1270" t="s">
        <v>2116</v>
      </c>
    </row>
    <row r="1271" spans="35:35" x14ac:dyDescent="0.3">
      <c r="AI1271" t="s">
        <v>2117</v>
      </c>
    </row>
    <row r="1272" spans="35:35" x14ac:dyDescent="0.3">
      <c r="AI1272" t="s">
        <v>2118</v>
      </c>
    </row>
    <row r="1273" spans="35:35" x14ac:dyDescent="0.3">
      <c r="AI1273" t="s">
        <v>2119</v>
      </c>
    </row>
    <row r="1274" spans="35:35" x14ac:dyDescent="0.3">
      <c r="AI1274" t="s">
        <v>2120</v>
      </c>
    </row>
    <row r="1275" spans="35:35" x14ac:dyDescent="0.3">
      <c r="AI1275" t="s">
        <v>2121</v>
      </c>
    </row>
    <row r="1276" spans="35:35" x14ac:dyDescent="0.3">
      <c r="AI1276" t="s">
        <v>2122</v>
      </c>
    </row>
    <row r="1277" spans="35:35" x14ac:dyDescent="0.3">
      <c r="AI1277" t="s">
        <v>2123</v>
      </c>
    </row>
    <row r="1278" spans="35:35" x14ac:dyDescent="0.3">
      <c r="AI1278" t="s">
        <v>2124</v>
      </c>
    </row>
    <row r="1279" spans="35:35" x14ac:dyDescent="0.3">
      <c r="AI1279" t="s">
        <v>2125</v>
      </c>
    </row>
    <row r="1280" spans="35:35" x14ac:dyDescent="0.3">
      <c r="AI1280" t="s">
        <v>2126</v>
      </c>
    </row>
    <row r="1281" spans="35:35" x14ac:dyDescent="0.3">
      <c r="AI1281" t="s">
        <v>2127</v>
      </c>
    </row>
    <row r="1282" spans="35:35" x14ac:dyDescent="0.3">
      <c r="AI1282" t="s">
        <v>2128</v>
      </c>
    </row>
    <row r="1283" spans="35:35" x14ac:dyDescent="0.3">
      <c r="AI1283" t="s">
        <v>2129</v>
      </c>
    </row>
    <row r="1284" spans="35:35" x14ac:dyDescent="0.3">
      <c r="AI1284" t="s">
        <v>2130</v>
      </c>
    </row>
    <row r="1285" spans="35:35" x14ac:dyDescent="0.3">
      <c r="AI1285" t="s">
        <v>2131</v>
      </c>
    </row>
    <row r="1286" spans="35:35" x14ac:dyDescent="0.3">
      <c r="AI1286" t="s">
        <v>2132</v>
      </c>
    </row>
    <row r="1287" spans="35:35" x14ac:dyDescent="0.3">
      <c r="AI1287" t="s">
        <v>2133</v>
      </c>
    </row>
    <row r="1288" spans="35:35" x14ac:dyDescent="0.3">
      <c r="AI1288" t="s">
        <v>2134</v>
      </c>
    </row>
    <row r="1289" spans="35:35" x14ac:dyDescent="0.3">
      <c r="AI1289" t="s">
        <v>2135</v>
      </c>
    </row>
    <row r="1290" spans="35:35" x14ac:dyDescent="0.3">
      <c r="AI1290" t="s">
        <v>2136</v>
      </c>
    </row>
    <row r="1291" spans="35:35" x14ac:dyDescent="0.3">
      <c r="AI1291" t="s">
        <v>2137</v>
      </c>
    </row>
    <row r="1292" spans="35:35" x14ac:dyDescent="0.3">
      <c r="AI1292" t="s">
        <v>2138</v>
      </c>
    </row>
    <row r="1293" spans="35:35" x14ac:dyDescent="0.3">
      <c r="AI1293" t="s">
        <v>2139</v>
      </c>
    </row>
    <row r="1294" spans="35:35" x14ac:dyDescent="0.3">
      <c r="AI1294" t="s">
        <v>2140</v>
      </c>
    </row>
    <row r="1295" spans="35:35" x14ac:dyDescent="0.3">
      <c r="AI1295" t="s">
        <v>2141</v>
      </c>
    </row>
    <row r="1296" spans="35:35" x14ac:dyDescent="0.3">
      <c r="AI1296" t="s">
        <v>2142</v>
      </c>
    </row>
    <row r="1297" spans="35:35" x14ac:dyDescent="0.3">
      <c r="AI1297" t="s">
        <v>2143</v>
      </c>
    </row>
    <row r="1298" spans="35:35" x14ac:dyDescent="0.3">
      <c r="AI1298" t="s">
        <v>2144</v>
      </c>
    </row>
    <row r="1299" spans="35:35" x14ac:dyDescent="0.3">
      <c r="AI1299" t="s">
        <v>2145</v>
      </c>
    </row>
    <row r="1300" spans="35:35" x14ac:dyDescent="0.3">
      <c r="AI1300" t="s">
        <v>2146</v>
      </c>
    </row>
    <row r="1301" spans="35:35" x14ac:dyDescent="0.3">
      <c r="AI1301" t="s">
        <v>2147</v>
      </c>
    </row>
    <row r="1302" spans="35:35" x14ac:dyDescent="0.3">
      <c r="AI1302" t="s">
        <v>2148</v>
      </c>
    </row>
    <row r="1303" spans="35:35" x14ac:dyDescent="0.3">
      <c r="AI1303" t="s">
        <v>2149</v>
      </c>
    </row>
    <row r="1304" spans="35:35" x14ac:dyDescent="0.3">
      <c r="AI1304" t="s">
        <v>2150</v>
      </c>
    </row>
    <row r="1305" spans="35:35" x14ac:dyDescent="0.3">
      <c r="AI1305" t="s">
        <v>2151</v>
      </c>
    </row>
    <row r="1306" spans="35:35" x14ac:dyDescent="0.3">
      <c r="AI1306" t="s">
        <v>2152</v>
      </c>
    </row>
    <row r="1307" spans="35:35" x14ac:dyDescent="0.3">
      <c r="AI1307" t="s">
        <v>2153</v>
      </c>
    </row>
    <row r="1308" spans="35:35" x14ac:dyDescent="0.3">
      <c r="AI1308" t="s">
        <v>2154</v>
      </c>
    </row>
    <row r="1309" spans="35:35" x14ac:dyDescent="0.3">
      <c r="AI1309" t="s">
        <v>2155</v>
      </c>
    </row>
    <row r="1310" spans="35:35" x14ac:dyDescent="0.3">
      <c r="AI1310" t="s">
        <v>2156</v>
      </c>
    </row>
    <row r="1311" spans="35:35" x14ac:dyDescent="0.3">
      <c r="AI1311" t="s">
        <v>2157</v>
      </c>
    </row>
    <row r="1312" spans="35:35" x14ac:dyDescent="0.3">
      <c r="AI1312" t="s">
        <v>2158</v>
      </c>
    </row>
    <row r="1313" spans="35:35" x14ac:dyDescent="0.3">
      <c r="AI1313" t="s">
        <v>2159</v>
      </c>
    </row>
    <row r="1314" spans="35:35" x14ac:dyDescent="0.3">
      <c r="AI1314" t="s">
        <v>2160</v>
      </c>
    </row>
    <row r="1315" spans="35:35" x14ac:dyDescent="0.3">
      <c r="AI1315" t="s">
        <v>2161</v>
      </c>
    </row>
    <row r="1316" spans="35:35" x14ac:dyDescent="0.3">
      <c r="AI1316" t="s">
        <v>2162</v>
      </c>
    </row>
    <row r="1317" spans="35:35" x14ac:dyDescent="0.3">
      <c r="AI1317" t="s">
        <v>2163</v>
      </c>
    </row>
    <row r="1318" spans="35:35" x14ac:dyDescent="0.3">
      <c r="AI1318" t="s">
        <v>2164</v>
      </c>
    </row>
    <row r="1319" spans="35:35" x14ac:dyDescent="0.3">
      <c r="AI1319" t="s">
        <v>2165</v>
      </c>
    </row>
    <row r="1320" spans="35:35" x14ac:dyDescent="0.3">
      <c r="AI1320" t="s">
        <v>2166</v>
      </c>
    </row>
    <row r="1321" spans="35:35" x14ac:dyDescent="0.3">
      <c r="AI1321" t="s">
        <v>2167</v>
      </c>
    </row>
    <row r="1322" spans="35:35" x14ac:dyDescent="0.3">
      <c r="AI1322" t="s">
        <v>2168</v>
      </c>
    </row>
    <row r="1323" spans="35:35" x14ac:dyDescent="0.3">
      <c r="AI1323" t="s">
        <v>2169</v>
      </c>
    </row>
    <row r="1324" spans="35:35" x14ac:dyDescent="0.3">
      <c r="AI1324" t="s">
        <v>2170</v>
      </c>
    </row>
    <row r="1325" spans="35:35" x14ac:dyDescent="0.3">
      <c r="AI1325" t="s">
        <v>2171</v>
      </c>
    </row>
    <row r="1326" spans="35:35" x14ac:dyDescent="0.3">
      <c r="AI1326" t="s">
        <v>2172</v>
      </c>
    </row>
    <row r="1327" spans="35:35" x14ac:dyDescent="0.3">
      <c r="AI1327" t="s">
        <v>2173</v>
      </c>
    </row>
    <row r="1328" spans="35:35" x14ac:dyDescent="0.3">
      <c r="AI1328" t="s">
        <v>2174</v>
      </c>
    </row>
    <row r="1329" spans="35:35" x14ac:dyDescent="0.3">
      <c r="AI1329" t="s">
        <v>2175</v>
      </c>
    </row>
    <row r="1330" spans="35:35" x14ac:dyDescent="0.3">
      <c r="AI1330" t="s">
        <v>2176</v>
      </c>
    </row>
    <row r="1331" spans="35:35" x14ac:dyDescent="0.3">
      <c r="AI1331" t="s">
        <v>2177</v>
      </c>
    </row>
    <row r="1332" spans="35:35" x14ac:dyDescent="0.3">
      <c r="AI1332" t="s">
        <v>2178</v>
      </c>
    </row>
    <row r="1333" spans="35:35" x14ac:dyDescent="0.3">
      <c r="AI1333" t="s">
        <v>2179</v>
      </c>
    </row>
    <row r="1334" spans="35:35" x14ac:dyDescent="0.3">
      <c r="AI1334" t="s">
        <v>2180</v>
      </c>
    </row>
    <row r="1335" spans="35:35" x14ac:dyDescent="0.3">
      <c r="AI1335" t="s">
        <v>2181</v>
      </c>
    </row>
    <row r="1336" spans="35:35" x14ac:dyDescent="0.3">
      <c r="AI1336" t="s">
        <v>2182</v>
      </c>
    </row>
    <row r="1337" spans="35:35" x14ac:dyDescent="0.3">
      <c r="AI1337" t="s">
        <v>2183</v>
      </c>
    </row>
    <row r="1338" spans="35:35" x14ac:dyDescent="0.3">
      <c r="AI1338" t="s">
        <v>2184</v>
      </c>
    </row>
    <row r="1339" spans="35:35" x14ac:dyDescent="0.3">
      <c r="AI1339" t="s">
        <v>2185</v>
      </c>
    </row>
    <row r="1340" spans="35:35" x14ac:dyDescent="0.3">
      <c r="AI1340" t="s">
        <v>2186</v>
      </c>
    </row>
    <row r="1341" spans="35:35" x14ac:dyDescent="0.3">
      <c r="AI1341" t="s">
        <v>2187</v>
      </c>
    </row>
    <row r="1342" spans="35:35" x14ac:dyDescent="0.3">
      <c r="AI1342" t="s">
        <v>2188</v>
      </c>
    </row>
    <row r="1343" spans="35:35" x14ac:dyDescent="0.3">
      <c r="AI1343" t="s">
        <v>2189</v>
      </c>
    </row>
    <row r="1344" spans="35:35" x14ac:dyDescent="0.3">
      <c r="AI1344" t="s">
        <v>2190</v>
      </c>
    </row>
    <row r="1345" spans="35:35" x14ac:dyDescent="0.3">
      <c r="AI1345" t="s">
        <v>2191</v>
      </c>
    </row>
    <row r="1346" spans="35:35" x14ac:dyDescent="0.3">
      <c r="AI1346" t="s">
        <v>2192</v>
      </c>
    </row>
    <row r="1347" spans="35:35" x14ac:dyDescent="0.3">
      <c r="AI1347" t="s">
        <v>2193</v>
      </c>
    </row>
    <row r="1348" spans="35:35" x14ac:dyDescent="0.3">
      <c r="AI1348" t="s">
        <v>2194</v>
      </c>
    </row>
    <row r="1349" spans="35:35" x14ac:dyDescent="0.3">
      <c r="AI1349" t="s">
        <v>2195</v>
      </c>
    </row>
    <row r="1350" spans="35:35" x14ac:dyDescent="0.3">
      <c r="AI1350" t="s">
        <v>2196</v>
      </c>
    </row>
    <row r="1351" spans="35:35" x14ac:dyDescent="0.3">
      <c r="AI1351" t="s">
        <v>2197</v>
      </c>
    </row>
    <row r="1352" spans="35:35" x14ac:dyDescent="0.3">
      <c r="AI1352" t="s">
        <v>2198</v>
      </c>
    </row>
    <row r="1353" spans="35:35" x14ac:dyDescent="0.3">
      <c r="AI1353" t="s">
        <v>2199</v>
      </c>
    </row>
    <row r="1354" spans="35:35" x14ac:dyDescent="0.3">
      <c r="AI1354" t="s">
        <v>2200</v>
      </c>
    </row>
    <row r="1355" spans="35:35" x14ac:dyDescent="0.3">
      <c r="AI1355" t="s">
        <v>2201</v>
      </c>
    </row>
    <row r="1356" spans="35:35" x14ac:dyDescent="0.3">
      <c r="AI1356" t="s">
        <v>2202</v>
      </c>
    </row>
    <row r="1357" spans="35:35" x14ac:dyDescent="0.3">
      <c r="AI1357" t="s">
        <v>2203</v>
      </c>
    </row>
    <row r="1358" spans="35:35" x14ac:dyDescent="0.3">
      <c r="AI1358" t="s">
        <v>2204</v>
      </c>
    </row>
    <row r="1359" spans="35:35" x14ac:dyDescent="0.3">
      <c r="AI1359" t="s">
        <v>2205</v>
      </c>
    </row>
    <row r="1360" spans="35:35" x14ac:dyDescent="0.3">
      <c r="AI1360" t="s">
        <v>2206</v>
      </c>
    </row>
    <row r="1361" spans="35:35" x14ac:dyDescent="0.3">
      <c r="AI1361" t="s">
        <v>2207</v>
      </c>
    </row>
    <row r="1362" spans="35:35" x14ac:dyDescent="0.3">
      <c r="AI1362" t="s">
        <v>2208</v>
      </c>
    </row>
    <row r="1363" spans="35:35" x14ac:dyDescent="0.3">
      <c r="AI1363" t="s">
        <v>2209</v>
      </c>
    </row>
    <row r="1364" spans="35:35" x14ac:dyDescent="0.3">
      <c r="AI1364" t="s">
        <v>2210</v>
      </c>
    </row>
    <row r="1365" spans="35:35" x14ac:dyDescent="0.3">
      <c r="AI1365" t="s">
        <v>2211</v>
      </c>
    </row>
    <row r="1366" spans="35:35" x14ac:dyDescent="0.3">
      <c r="AI1366" t="s">
        <v>2212</v>
      </c>
    </row>
    <row r="1367" spans="35:35" x14ac:dyDescent="0.3">
      <c r="AI1367" t="s">
        <v>2213</v>
      </c>
    </row>
    <row r="1368" spans="35:35" x14ac:dyDescent="0.3">
      <c r="AI1368" t="s">
        <v>2214</v>
      </c>
    </row>
    <row r="1369" spans="35:35" x14ac:dyDescent="0.3">
      <c r="AI1369" t="s">
        <v>2215</v>
      </c>
    </row>
    <row r="1370" spans="35:35" x14ac:dyDescent="0.3">
      <c r="AI1370" t="s">
        <v>2216</v>
      </c>
    </row>
    <row r="1371" spans="35:35" x14ac:dyDescent="0.3">
      <c r="AI1371" t="s">
        <v>2217</v>
      </c>
    </row>
    <row r="1372" spans="35:35" x14ac:dyDescent="0.3">
      <c r="AI1372" t="s">
        <v>2218</v>
      </c>
    </row>
    <row r="1373" spans="35:35" x14ac:dyDescent="0.3">
      <c r="AI1373" t="s">
        <v>2219</v>
      </c>
    </row>
    <row r="1374" spans="35:35" x14ac:dyDescent="0.3">
      <c r="AI1374" t="s">
        <v>2220</v>
      </c>
    </row>
    <row r="1375" spans="35:35" x14ac:dyDescent="0.3">
      <c r="AI1375" t="s">
        <v>2221</v>
      </c>
    </row>
    <row r="1376" spans="35:35" x14ac:dyDescent="0.3">
      <c r="AI1376" t="s">
        <v>2222</v>
      </c>
    </row>
    <row r="1377" spans="35:35" x14ac:dyDescent="0.3">
      <c r="AI1377" t="s">
        <v>2223</v>
      </c>
    </row>
    <row r="1378" spans="35:35" x14ac:dyDescent="0.3">
      <c r="AI1378" t="s">
        <v>2224</v>
      </c>
    </row>
    <row r="1379" spans="35:35" x14ac:dyDescent="0.3">
      <c r="AI1379" t="s">
        <v>2225</v>
      </c>
    </row>
    <row r="1380" spans="35:35" x14ac:dyDescent="0.3">
      <c r="AI1380" t="s">
        <v>2226</v>
      </c>
    </row>
    <row r="1381" spans="35:35" x14ac:dyDescent="0.3">
      <c r="AI1381" t="s">
        <v>2227</v>
      </c>
    </row>
    <row r="1382" spans="35:35" x14ac:dyDescent="0.3">
      <c r="AI1382" t="s">
        <v>2228</v>
      </c>
    </row>
    <row r="1383" spans="35:35" x14ac:dyDescent="0.3">
      <c r="AI1383" t="s">
        <v>2229</v>
      </c>
    </row>
    <row r="1384" spans="35:35" x14ac:dyDescent="0.3">
      <c r="AI1384" t="s">
        <v>2230</v>
      </c>
    </row>
    <row r="1385" spans="35:35" x14ac:dyDescent="0.3">
      <c r="AI1385" t="s">
        <v>2231</v>
      </c>
    </row>
    <row r="1386" spans="35:35" x14ac:dyDescent="0.3">
      <c r="AI1386" t="s">
        <v>2232</v>
      </c>
    </row>
    <row r="1387" spans="35:35" x14ac:dyDescent="0.3">
      <c r="AI1387" t="s">
        <v>2233</v>
      </c>
    </row>
    <row r="1388" spans="35:35" x14ac:dyDescent="0.3">
      <c r="AI1388" t="s">
        <v>2234</v>
      </c>
    </row>
    <row r="1389" spans="35:35" x14ac:dyDescent="0.3">
      <c r="AI1389" t="s">
        <v>2235</v>
      </c>
    </row>
    <row r="1390" spans="35:35" x14ac:dyDescent="0.3">
      <c r="AI1390" t="s">
        <v>2236</v>
      </c>
    </row>
    <row r="1391" spans="35:35" x14ac:dyDescent="0.3">
      <c r="AI1391" t="s">
        <v>2237</v>
      </c>
    </row>
    <row r="1392" spans="35:35" x14ac:dyDescent="0.3">
      <c r="AI1392" t="s">
        <v>2238</v>
      </c>
    </row>
    <row r="1393" spans="35:35" x14ac:dyDescent="0.3">
      <c r="AI1393" t="s">
        <v>2239</v>
      </c>
    </row>
    <row r="1394" spans="35:35" x14ac:dyDescent="0.3">
      <c r="AI1394" t="s">
        <v>2240</v>
      </c>
    </row>
    <row r="1395" spans="35:35" x14ac:dyDescent="0.3">
      <c r="AI1395" t="s">
        <v>2241</v>
      </c>
    </row>
    <row r="1396" spans="35:35" x14ac:dyDescent="0.3">
      <c r="AI1396" t="s">
        <v>2242</v>
      </c>
    </row>
    <row r="1397" spans="35:35" x14ac:dyDescent="0.3">
      <c r="AI1397" t="s">
        <v>2243</v>
      </c>
    </row>
    <row r="1398" spans="35:35" x14ac:dyDescent="0.3">
      <c r="AI1398" t="s">
        <v>2244</v>
      </c>
    </row>
    <row r="1399" spans="35:35" x14ac:dyDescent="0.3">
      <c r="AI1399" t="s">
        <v>2245</v>
      </c>
    </row>
    <row r="1400" spans="35:35" x14ac:dyDescent="0.3">
      <c r="AI1400" t="s">
        <v>2246</v>
      </c>
    </row>
    <row r="1401" spans="35:35" x14ac:dyDescent="0.3">
      <c r="AI1401" t="s">
        <v>2247</v>
      </c>
    </row>
    <row r="1402" spans="35:35" x14ac:dyDescent="0.3">
      <c r="AI1402" t="s">
        <v>2248</v>
      </c>
    </row>
    <row r="1403" spans="35:35" x14ac:dyDescent="0.3">
      <c r="AI1403" t="s">
        <v>2249</v>
      </c>
    </row>
    <row r="1404" spans="35:35" x14ac:dyDescent="0.3">
      <c r="AI1404" t="s">
        <v>2250</v>
      </c>
    </row>
    <row r="1405" spans="35:35" x14ac:dyDescent="0.3">
      <c r="AI1405" t="s">
        <v>2251</v>
      </c>
    </row>
    <row r="1406" spans="35:35" x14ac:dyDescent="0.3">
      <c r="AI1406" t="s">
        <v>2252</v>
      </c>
    </row>
    <row r="1407" spans="35:35" x14ac:dyDescent="0.3">
      <c r="AI1407" t="s">
        <v>2253</v>
      </c>
    </row>
    <row r="1408" spans="35:35" x14ac:dyDescent="0.3">
      <c r="AI1408" t="s">
        <v>2254</v>
      </c>
    </row>
    <row r="1409" spans="35:35" x14ac:dyDescent="0.3">
      <c r="AI1409" t="s">
        <v>2255</v>
      </c>
    </row>
    <row r="1410" spans="35:35" x14ac:dyDescent="0.3">
      <c r="AI1410" t="s">
        <v>2256</v>
      </c>
    </row>
    <row r="1411" spans="35:35" x14ac:dyDescent="0.3">
      <c r="AI1411" t="s">
        <v>2257</v>
      </c>
    </row>
    <row r="1412" spans="35:35" x14ac:dyDescent="0.3">
      <c r="AI1412" t="s">
        <v>2258</v>
      </c>
    </row>
    <row r="1413" spans="35:35" x14ac:dyDescent="0.3">
      <c r="AI1413" t="s">
        <v>2259</v>
      </c>
    </row>
    <row r="1414" spans="35:35" x14ac:dyDescent="0.3">
      <c r="AI1414" t="s">
        <v>2260</v>
      </c>
    </row>
    <row r="1415" spans="35:35" x14ac:dyDescent="0.3">
      <c r="AI1415" t="s">
        <v>2261</v>
      </c>
    </row>
    <row r="1416" spans="35:35" x14ac:dyDescent="0.3">
      <c r="AI1416" t="s">
        <v>2262</v>
      </c>
    </row>
    <row r="1417" spans="35:35" x14ac:dyDescent="0.3">
      <c r="AI1417" t="s">
        <v>2263</v>
      </c>
    </row>
    <row r="1418" spans="35:35" x14ac:dyDescent="0.3">
      <c r="AI1418" t="s">
        <v>2264</v>
      </c>
    </row>
    <row r="1419" spans="35:35" x14ac:dyDescent="0.3">
      <c r="AI1419" t="s">
        <v>2265</v>
      </c>
    </row>
    <row r="1420" spans="35:35" x14ac:dyDescent="0.3">
      <c r="AI1420" t="s">
        <v>2266</v>
      </c>
    </row>
    <row r="1421" spans="35:35" x14ac:dyDescent="0.3">
      <c r="AI1421" t="s">
        <v>2267</v>
      </c>
    </row>
    <row r="1422" spans="35:35" x14ac:dyDescent="0.3">
      <c r="AI1422" t="s">
        <v>2268</v>
      </c>
    </row>
    <row r="1423" spans="35:35" x14ac:dyDescent="0.3">
      <c r="AI1423" t="s">
        <v>2269</v>
      </c>
    </row>
    <row r="1424" spans="35:35" x14ac:dyDescent="0.3">
      <c r="AI1424" t="s">
        <v>2270</v>
      </c>
    </row>
    <row r="1425" spans="35:35" x14ac:dyDescent="0.3">
      <c r="AI1425" t="s">
        <v>2271</v>
      </c>
    </row>
    <row r="1426" spans="35:35" x14ac:dyDescent="0.3">
      <c r="AI1426" t="s">
        <v>2272</v>
      </c>
    </row>
    <row r="1427" spans="35:35" x14ac:dyDescent="0.3">
      <c r="AI1427" t="s">
        <v>2273</v>
      </c>
    </row>
    <row r="1428" spans="35:35" x14ac:dyDescent="0.3">
      <c r="AI1428" t="s">
        <v>2274</v>
      </c>
    </row>
    <row r="1429" spans="35:35" x14ac:dyDescent="0.3">
      <c r="AI1429" t="s">
        <v>2275</v>
      </c>
    </row>
    <row r="1430" spans="35:35" x14ac:dyDescent="0.3">
      <c r="AI1430" t="s">
        <v>2276</v>
      </c>
    </row>
    <row r="1431" spans="35:35" x14ac:dyDescent="0.3">
      <c r="AI1431" t="s">
        <v>2277</v>
      </c>
    </row>
    <row r="1432" spans="35:35" x14ac:dyDescent="0.3">
      <c r="AI1432" t="s">
        <v>2278</v>
      </c>
    </row>
    <row r="1433" spans="35:35" x14ac:dyDescent="0.3">
      <c r="AI1433" t="s">
        <v>2279</v>
      </c>
    </row>
    <row r="1434" spans="35:35" x14ac:dyDescent="0.3">
      <c r="AI1434" t="s">
        <v>2280</v>
      </c>
    </row>
    <row r="1435" spans="35:35" x14ac:dyDescent="0.3">
      <c r="AI1435" t="s">
        <v>2281</v>
      </c>
    </row>
    <row r="1436" spans="35:35" x14ac:dyDescent="0.3">
      <c r="AI1436" t="s">
        <v>2282</v>
      </c>
    </row>
    <row r="1437" spans="35:35" x14ac:dyDescent="0.3">
      <c r="AI1437" t="s">
        <v>2283</v>
      </c>
    </row>
    <row r="1438" spans="35:35" x14ac:dyDescent="0.3">
      <c r="AI1438" t="s">
        <v>2284</v>
      </c>
    </row>
    <row r="1439" spans="35:35" x14ac:dyDescent="0.3">
      <c r="AI1439" t="s">
        <v>2285</v>
      </c>
    </row>
    <row r="1440" spans="35:35" x14ac:dyDescent="0.3">
      <c r="AI1440" t="s">
        <v>2286</v>
      </c>
    </row>
    <row r="1441" spans="35:35" x14ac:dyDescent="0.3">
      <c r="AI1441" t="s">
        <v>2287</v>
      </c>
    </row>
    <row r="1442" spans="35:35" x14ac:dyDescent="0.3">
      <c r="AI1442" t="s">
        <v>2288</v>
      </c>
    </row>
    <row r="1443" spans="35:35" x14ac:dyDescent="0.3">
      <c r="AI1443" t="s">
        <v>2289</v>
      </c>
    </row>
    <row r="1444" spans="35:35" x14ac:dyDescent="0.3">
      <c r="AI1444" t="s">
        <v>2290</v>
      </c>
    </row>
    <row r="1445" spans="35:35" x14ac:dyDescent="0.3">
      <c r="AI1445" t="s">
        <v>2291</v>
      </c>
    </row>
    <row r="1446" spans="35:35" x14ac:dyDescent="0.3">
      <c r="AI1446" t="s">
        <v>2292</v>
      </c>
    </row>
    <row r="1447" spans="35:35" x14ac:dyDescent="0.3">
      <c r="AI1447" t="s">
        <v>2293</v>
      </c>
    </row>
    <row r="1448" spans="35:35" x14ac:dyDescent="0.3">
      <c r="AI1448" t="s">
        <v>2294</v>
      </c>
    </row>
    <row r="1449" spans="35:35" x14ac:dyDescent="0.3">
      <c r="AI1449" t="s">
        <v>2295</v>
      </c>
    </row>
    <row r="1450" spans="35:35" x14ac:dyDescent="0.3">
      <c r="AI1450" t="s">
        <v>2296</v>
      </c>
    </row>
    <row r="1451" spans="35:35" x14ac:dyDescent="0.3">
      <c r="AI1451" t="s">
        <v>2297</v>
      </c>
    </row>
    <row r="1452" spans="35:35" x14ac:dyDescent="0.3">
      <c r="AI1452" t="s">
        <v>2298</v>
      </c>
    </row>
    <row r="1453" spans="35:35" x14ac:dyDescent="0.3">
      <c r="AI1453" t="s">
        <v>2299</v>
      </c>
    </row>
    <row r="1454" spans="35:35" x14ac:dyDescent="0.3">
      <c r="AI1454" t="s">
        <v>2300</v>
      </c>
    </row>
    <row r="1455" spans="35:35" x14ac:dyDescent="0.3">
      <c r="AI1455" t="s">
        <v>2301</v>
      </c>
    </row>
    <row r="1456" spans="35:35" x14ac:dyDescent="0.3">
      <c r="AI1456" t="s">
        <v>2302</v>
      </c>
    </row>
    <row r="1457" spans="35:35" x14ac:dyDescent="0.3">
      <c r="AI1457" t="s">
        <v>2303</v>
      </c>
    </row>
    <row r="1458" spans="35:35" x14ac:dyDescent="0.3">
      <c r="AI1458" t="s">
        <v>2304</v>
      </c>
    </row>
    <row r="1459" spans="35:35" x14ac:dyDescent="0.3">
      <c r="AI1459" t="s">
        <v>2305</v>
      </c>
    </row>
    <row r="1460" spans="35:35" x14ac:dyDescent="0.3">
      <c r="AI1460" t="s">
        <v>2306</v>
      </c>
    </row>
    <row r="1461" spans="35:35" x14ac:dyDescent="0.3">
      <c r="AI1461" t="s">
        <v>2307</v>
      </c>
    </row>
    <row r="1462" spans="35:35" x14ac:dyDescent="0.3">
      <c r="AI1462" t="s">
        <v>2308</v>
      </c>
    </row>
    <row r="1463" spans="35:35" x14ac:dyDescent="0.3">
      <c r="AI1463" t="s">
        <v>2309</v>
      </c>
    </row>
    <row r="1464" spans="35:35" x14ac:dyDescent="0.3">
      <c r="AI1464" t="s">
        <v>2310</v>
      </c>
    </row>
    <row r="1465" spans="35:35" x14ac:dyDescent="0.3">
      <c r="AI1465" t="s">
        <v>2311</v>
      </c>
    </row>
    <row r="1466" spans="35:35" x14ac:dyDescent="0.3">
      <c r="AI1466" t="s">
        <v>2312</v>
      </c>
    </row>
    <row r="1467" spans="35:35" x14ac:dyDescent="0.3">
      <c r="AI1467" t="s">
        <v>2313</v>
      </c>
    </row>
    <row r="1468" spans="35:35" x14ac:dyDescent="0.3">
      <c r="AI1468" t="s">
        <v>2314</v>
      </c>
    </row>
    <row r="1469" spans="35:35" x14ac:dyDescent="0.3">
      <c r="AI1469" t="s">
        <v>2315</v>
      </c>
    </row>
    <row r="1470" spans="35:35" x14ac:dyDescent="0.3">
      <c r="AI1470" t="s">
        <v>2316</v>
      </c>
    </row>
    <row r="1471" spans="35:35" x14ac:dyDescent="0.3">
      <c r="AI1471" t="s">
        <v>2317</v>
      </c>
    </row>
    <row r="1472" spans="35:35" x14ac:dyDescent="0.3">
      <c r="AI1472" t="s">
        <v>2318</v>
      </c>
    </row>
    <row r="1473" spans="35:35" x14ac:dyDescent="0.3">
      <c r="AI1473" t="s">
        <v>2319</v>
      </c>
    </row>
    <row r="1474" spans="35:35" x14ac:dyDescent="0.3">
      <c r="AI1474" t="s">
        <v>2320</v>
      </c>
    </row>
    <row r="1475" spans="35:35" x14ac:dyDescent="0.3">
      <c r="AI1475" t="s">
        <v>2321</v>
      </c>
    </row>
    <row r="1476" spans="35:35" x14ac:dyDescent="0.3">
      <c r="AI1476" t="s">
        <v>2322</v>
      </c>
    </row>
    <row r="1477" spans="35:35" x14ac:dyDescent="0.3">
      <c r="AI1477" t="s">
        <v>2323</v>
      </c>
    </row>
    <row r="1478" spans="35:35" x14ac:dyDescent="0.3">
      <c r="AI1478" t="s">
        <v>2324</v>
      </c>
    </row>
    <row r="1479" spans="35:35" x14ac:dyDescent="0.3">
      <c r="AI1479" t="s">
        <v>2325</v>
      </c>
    </row>
    <row r="1480" spans="35:35" x14ac:dyDescent="0.3">
      <c r="AI1480" t="s">
        <v>2326</v>
      </c>
    </row>
    <row r="1481" spans="35:35" x14ac:dyDescent="0.3">
      <c r="AI1481" t="s">
        <v>2327</v>
      </c>
    </row>
    <row r="1482" spans="35:35" x14ac:dyDescent="0.3">
      <c r="AI1482" t="s">
        <v>2328</v>
      </c>
    </row>
    <row r="1483" spans="35:35" x14ac:dyDescent="0.3">
      <c r="AI1483" t="s">
        <v>2329</v>
      </c>
    </row>
    <row r="1484" spans="35:35" x14ac:dyDescent="0.3">
      <c r="AI1484" t="s">
        <v>2330</v>
      </c>
    </row>
    <row r="1485" spans="35:35" x14ac:dyDescent="0.3">
      <c r="AI1485" t="s">
        <v>2331</v>
      </c>
    </row>
    <row r="1486" spans="35:35" x14ac:dyDescent="0.3">
      <c r="AI1486" t="s">
        <v>2332</v>
      </c>
    </row>
    <row r="1487" spans="35:35" x14ac:dyDescent="0.3">
      <c r="AI1487" t="s">
        <v>2333</v>
      </c>
    </row>
    <row r="1488" spans="35:35" x14ac:dyDescent="0.3">
      <c r="AI1488" t="s">
        <v>2334</v>
      </c>
    </row>
    <row r="1489" spans="35:35" x14ac:dyDescent="0.3">
      <c r="AI1489" t="s">
        <v>2335</v>
      </c>
    </row>
    <row r="1490" spans="35:35" x14ac:dyDescent="0.3">
      <c r="AI1490" t="s">
        <v>2336</v>
      </c>
    </row>
    <row r="1491" spans="35:35" x14ac:dyDescent="0.3">
      <c r="AI1491" t="s">
        <v>2337</v>
      </c>
    </row>
    <row r="1492" spans="35:35" x14ac:dyDescent="0.3">
      <c r="AI1492" t="s">
        <v>2338</v>
      </c>
    </row>
    <row r="1493" spans="35:35" x14ac:dyDescent="0.3">
      <c r="AI1493" t="s">
        <v>2339</v>
      </c>
    </row>
    <row r="1494" spans="35:35" x14ac:dyDescent="0.3">
      <c r="AI1494" t="s">
        <v>2340</v>
      </c>
    </row>
    <row r="1495" spans="35:35" x14ac:dyDescent="0.3">
      <c r="AI1495" t="s">
        <v>2341</v>
      </c>
    </row>
    <row r="1496" spans="35:35" x14ac:dyDescent="0.3">
      <c r="AI1496" t="s">
        <v>2342</v>
      </c>
    </row>
    <row r="1497" spans="35:35" x14ac:dyDescent="0.3">
      <c r="AI1497" t="s">
        <v>2343</v>
      </c>
    </row>
    <row r="1498" spans="35:35" x14ac:dyDescent="0.3">
      <c r="AI1498" t="s">
        <v>2344</v>
      </c>
    </row>
    <row r="1499" spans="35:35" x14ac:dyDescent="0.3">
      <c r="AI1499" t="s">
        <v>2345</v>
      </c>
    </row>
    <row r="1500" spans="35:35" x14ac:dyDescent="0.3">
      <c r="AI1500" t="s">
        <v>2346</v>
      </c>
    </row>
    <row r="1501" spans="35:35" x14ac:dyDescent="0.3">
      <c r="AI1501" t="s">
        <v>2347</v>
      </c>
    </row>
    <row r="1502" spans="35:35" x14ac:dyDescent="0.3">
      <c r="AI1502" t="s">
        <v>2348</v>
      </c>
    </row>
    <row r="1503" spans="35:35" x14ac:dyDescent="0.3">
      <c r="AI1503" t="s">
        <v>2349</v>
      </c>
    </row>
    <row r="1504" spans="35:35" x14ac:dyDescent="0.3">
      <c r="AI1504" t="s">
        <v>2350</v>
      </c>
    </row>
    <row r="1505" spans="35:35" x14ac:dyDescent="0.3">
      <c r="AI1505" t="s">
        <v>2351</v>
      </c>
    </row>
    <row r="1506" spans="35:35" x14ac:dyDescent="0.3">
      <c r="AI1506" t="s">
        <v>2352</v>
      </c>
    </row>
    <row r="1507" spans="35:35" x14ac:dyDescent="0.3">
      <c r="AI1507" t="s">
        <v>2353</v>
      </c>
    </row>
    <row r="1508" spans="35:35" x14ac:dyDescent="0.3">
      <c r="AI1508" t="s">
        <v>2354</v>
      </c>
    </row>
    <row r="1509" spans="35:35" x14ac:dyDescent="0.3">
      <c r="AI1509" t="s">
        <v>2355</v>
      </c>
    </row>
    <row r="1510" spans="35:35" x14ac:dyDescent="0.3">
      <c r="AI1510" t="s">
        <v>2356</v>
      </c>
    </row>
    <row r="1511" spans="35:35" x14ac:dyDescent="0.3">
      <c r="AI1511" t="s">
        <v>2357</v>
      </c>
    </row>
    <row r="1512" spans="35:35" x14ac:dyDescent="0.3">
      <c r="AI1512" t="s">
        <v>2358</v>
      </c>
    </row>
    <row r="1513" spans="35:35" x14ac:dyDescent="0.3">
      <c r="AI1513" t="s">
        <v>2359</v>
      </c>
    </row>
    <row r="1514" spans="35:35" x14ac:dyDescent="0.3">
      <c r="AI1514" t="s">
        <v>2360</v>
      </c>
    </row>
    <row r="1515" spans="35:35" x14ac:dyDescent="0.3">
      <c r="AI1515" t="s">
        <v>2361</v>
      </c>
    </row>
    <row r="1516" spans="35:35" x14ac:dyDescent="0.3">
      <c r="AI1516" t="s">
        <v>2362</v>
      </c>
    </row>
    <row r="1517" spans="35:35" x14ac:dyDescent="0.3">
      <c r="AI1517" t="s">
        <v>2363</v>
      </c>
    </row>
    <row r="1518" spans="35:35" x14ac:dyDescent="0.3">
      <c r="AI1518" t="s">
        <v>2364</v>
      </c>
    </row>
    <row r="1519" spans="35:35" x14ac:dyDescent="0.3">
      <c r="AI1519" t="s">
        <v>2365</v>
      </c>
    </row>
    <row r="1520" spans="35:35" x14ac:dyDescent="0.3">
      <c r="AI1520" t="s">
        <v>2366</v>
      </c>
    </row>
    <row r="1521" spans="35:35" x14ac:dyDescent="0.3">
      <c r="AI1521" t="s">
        <v>2367</v>
      </c>
    </row>
    <row r="1522" spans="35:35" x14ac:dyDescent="0.3">
      <c r="AI1522" t="s">
        <v>2368</v>
      </c>
    </row>
    <row r="1523" spans="35:35" x14ac:dyDescent="0.3">
      <c r="AI1523" t="s">
        <v>2369</v>
      </c>
    </row>
    <row r="1524" spans="35:35" x14ac:dyDescent="0.3">
      <c r="AI1524" t="s">
        <v>2370</v>
      </c>
    </row>
    <row r="1525" spans="35:35" x14ac:dyDescent="0.3">
      <c r="AI1525" t="s">
        <v>2371</v>
      </c>
    </row>
    <row r="1526" spans="35:35" x14ac:dyDescent="0.3">
      <c r="AI1526" t="s">
        <v>2372</v>
      </c>
    </row>
    <row r="1527" spans="35:35" x14ac:dyDescent="0.3">
      <c r="AI1527" t="s">
        <v>2373</v>
      </c>
    </row>
    <row r="1528" spans="35:35" x14ac:dyDescent="0.3">
      <c r="AI1528" t="s">
        <v>2374</v>
      </c>
    </row>
    <row r="1529" spans="35:35" x14ac:dyDescent="0.3">
      <c r="AI1529" t="s">
        <v>2375</v>
      </c>
    </row>
    <row r="1530" spans="35:35" x14ac:dyDescent="0.3">
      <c r="AI1530" t="s">
        <v>2376</v>
      </c>
    </row>
    <row r="1531" spans="35:35" x14ac:dyDescent="0.3">
      <c r="AI1531" t="s">
        <v>2377</v>
      </c>
    </row>
    <row r="1532" spans="35:35" x14ac:dyDescent="0.3">
      <c r="AI1532" t="s">
        <v>2378</v>
      </c>
    </row>
    <row r="1533" spans="35:35" x14ac:dyDescent="0.3">
      <c r="AI1533" t="s">
        <v>2379</v>
      </c>
    </row>
    <row r="1534" spans="35:35" x14ac:dyDescent="0.3">
      <c r="AI1534" t="s">
        <v>2380</v>
      </c>
    </row>
    <row r="1535" spans="35:35" x14ac:dyDescent="0.3">
      <c r="AI1535" t="s">
        <v>2381</v>
      </c>
    </row>
    <row r="1536" spans="35:35" x14ac:dyDescent="0.3">
      <c r="AI1536" t="s">
        <v>2382</v>
      </c>
    </row>
    <row r="1537" spans="35:35" x14ac:dyDescent="0.3">
      <c r="AI1537" t="s">
        <v>2383</v>
      </c>
    </row>
    <row r="1538" spans="35:35" x14ac:dyDescent="0.3">
      <c r="AI1538" t="s">
        <v>2384</v>
      </c>
    </row>
    <row r="1539" spans="35:35" x14ac:dyDescent="0.3">
      <c r="AI1539" t="s">
        <v>2385</v>
      </c>
    </row>
    <row r="1540" spans="35:35" x14ac:dyDescent="0.3">
      <c r="AI1540" t="s">
        <v>2386</v>
      </c>
    </row>
    <row r="1541" spans="35:35" x14ac:dyDescent="0.3">
      <c r="AI1541" t="s">
        <v>2387</v>
      </c>
    </row>
    <row r="1542" spans="35:35" x14ac:dyDescent="0.3">
      <c r="AI1542" t="s">
        <v>2388</v>
      </c>
    </row>
    <row r="1543" spans="35:35" x14ac:dyDescent="0.3">
      <c r="AI1543" t="s">
        <v>2389</v>
      </c>
    </row>
    <row r="1544" spans="35:35" x14ac:dyDescent="0.3">
      <c r="AI1544" t="s">
        <v>2390</v>
      </c>
    </row>
    <row r="1545" spans="35:35" x14ac:dyDescent="0.3">
      <c r="AI1545" t="s">
        <v>2391</v>
      </c>
    </row>
    <row r="1546" spans="35:35" x14ac:dyDescent="0.3">
      <c r="AI1546" t="s">
        <v>2392</v>
      </c>
    </row>
    <row r="1547" spans="35:35" x14ac:dyDescent="0.3">
      <c r="AI1547" t="s">
        <v>2393</v>
      </c>
    </row>
    <row r="1548" spans="35:35" x14ac:dyDescent="0.3">
      <c r="AI1548" t="s">
        <v>2394</v>
      </c>
    </row>
    <row r="1549" spans="35:35" x14ac:dyDescent="0.3">
      <c r="AI1549" t="s">
        <v>2395</v>
      </c>
    </row>
    <row r="1550" spans="35:35" x14ac:dyDescent="0.3">
      <c r="AI1550" t="s">
        <v>2396</v>
      </c>
    </row>
    <row r="1551" spans="35:35" x14ac:dyDescent="0.3">
      <c r="AI1551" t="s">
        <v>2397</v>
      </c>
    </row>
    <row r="1552" spans="35:35" x14ac:dyDescent="0.3">
      <c r="AI1552" t="s">
        <v>2398</v>
      </c>
    </row>
    <row r="1553" spans="35:35" x14ac:dyDescent="0.3">
      <c r="AI1553" t="s">
        <v>2399</v>
      </c>
    </row>
    <row r="1554" spans="35:35" x14ac:dyDescent="0.3">
      <c r="AI1554" t="s">
        <v>2400</v>
      </c>
    </row>
    <row r="1555" spans="35:35" x14ac:dyDescent="0.3">
      <c r="AI1555" t="s">
        <v>2401</v>
      </c>
    </row>
    <row r="1556" spans="35:35" x14ac:dyDescent="0.3">
      <c r="AI1556" t="s">
        <v>2402</v>
      </c>
    </row>
    <row r="1557" spans="35:35" x14ac:dyDescent="0.3">
      <c r="AI1557" t="s">
        <v>2403</v>
      </c>
    </row>
    <row r="1558" spans="35:35" x14ac:dyDescent="0.3">
      <c r="AI1558" t="s">
        <v>2404</v>
      </c>
    </row>
    <row r="1559" spans="35:35" x14ac:dyDescent="0.3">
      <c r="AI1559" t="s">
        <v>2405</v>
      </c>
    </row>
    <row r="1560" spans="35:35" x14ac:dyDescent="0.3">
      <c r="AI1560" t="s">
        <v>2406</v>
      </c>
    </row>
    <row r="1561" spans="35:35" x14ac:dyDescent="0.3">
      <c r="AI1561" t="s">
        <v>2407</v>
      </c>
    </row>
    <row r="1562" spans="35:35" x14ac:dyDescent="0.3">
      <c r="AI1562" t="s">
        <v>2408</v>
      </c>
    </row>
    <row r="1563" spans="35:35" x14ac:dyDescent="0.3">
      <c r="AI1563" t="s">
        <v>2409</v>
      </c>
    </row>
    <row r="1564" spans="35:35" x14ac:dyDescent="0.3">
      <c r="AI1564" t="s">
        <v>2410</v>
      </c>
    </row>
    <row r="1565" spans="35:35" x14ac:dyDescent="0.3">
      <c r="AI1565" t="s">
        <v>2411</v>
      </c>
    </row>
    <row r="1566" spans="35:35" x14ac:dyDescent="0.3">
      <c r="AI1566" t="s">
        <v>2412</v>
      </c>
    </row>
    <row r="1567" spans="35:35" x14ac:dyDescent="0.3">
      <c r="AI1567" t="s">
        <v>2413</v>
      </c>
    </row>
    <row r="1568" spans="35:35" x14ac:dyDescent="0.3">
      <c r="AI1568" t="s">
        <v>2414</v>
      </c>
    </row>
    <row r="1569" spans="35:35" x14ac:dyDescent="0.3">
      <c r="AI1569" t="s">
        <v>2415</v>
      </c>
    </row>
    <row r="1570" spans="35:35" x14ac:dyDescent="0.3">
      <c r="AI1570" t="s">
        <v>2416</v>
      </c>
    </row>
    <row r="1571" spans="35:35" x14ac:dyDescent="0.3">
      <c r="AI1571" t="s">
        <v>2417</v>
      </c>
    </row>
    <row r="1572" spans="35:35" x14ac:dyDescent="0.3">
      <c r="AI1572" t="s">
        <v>2418</v>
      </c>
    </row>
    <row r="1573" spans="35:35" x14ac:dyDescent="0.3">
      <c r="AI1573" t="s">
        <v>2419</v>
      </c>
    </row>
    <row r="1574" spans="35:35" x14ac:dyDescent="0.3">
      <c r="AI1574" t="s">
        <v>2420</v>
      </c>
    </row>
    <row r="1575" spans="35:35" x14ac:dyDescent="0.3">
      <c r="AI1575" t="s">
        <v>2421</v>
      </c>
    </row>
    <row r="1576" spans="35:35" x14ac:dyDescent="0.3">
      <c r="AI1576" t="s">
        <v>2422</v>
      </c>
    </row>
    <row r="1577" spans="35:35" x14ac:dyDescent="0.3">
      <c r="AI1577" t="s">
        <v>2423</v>
      </c>
    </row>
    <row r="1578" spans="35:35" x14ac:dyDescent="0.3">
      <c r="AI1578" t="s">
        <v>2424</v>
      </c>
    </row>
    <row r="1579" spans="35:35" x14ac:dyDescent="0.3">
      <c r="AI1579" t="s">
        <v>2425</v>
      </c>
    </row>
    <row r="1580" spans="35:35" x14ac:dyDescent="0.3">
      <c r="AI1580" t="s">
        <v>2426</v>
      </c>
    </row>
    <row r="1581" spans="35:35" x14ac:dyDescent="0.3">
      <c r="AI1581" t="s">
        <v>2427</v>
      </c>
    </row>
    <row r="1582" spans="35:35" x14ac:dyDescent="0.3">
      <c r="AI1582" t="s">
        <v>2428</v>
      </c>
    </row>
    <row r="1583" spans="35:35" x14ac:dyDescent="0.3">
      <c r="AI1583" t="s">
        <v>2429</v>
      </c>
    </row>
    <row r="1584" spans="35:35" x14ac:dyDescent="0.3">
      <c r="AI1584" t="s">
        <v>2430</v>
      </c>
    </row>
    <row r="1585" spans="35:35" x14ac:dyDescent="0.3">
      <c r="AI1585" t="s">
        <v>2431</v>
      </c>
    </row>
    <row r="1586" spans="35:35" x14ac:dyDescent="0.3">
      <c r="AI1586" t="s">
        <v>2432</v>
      </c>
    </row>
    <row r="1587" spans="35:35" x14ac:dyDescent="0.3">
      <c r="AI1587" t="s">
        <v>2433</v>
      </c>
    </row>
    <row r="1588" spans="35:35" x14ac:dyDescent="0.3">
      <c r="AI1588" t="s">
        <v>2434</v>
      </c>
    </row>
    <row r="1589" spans="35:35" x14ac:dyDescent="0.3">
      <c r="AI1589" t="s">
        <v>2435</v>
      </c>
    </row>
    <row r="1590" spans="35:35" x14ac:dyDescent="0.3">
      <c r="AI1590" t="s">
        <v>2436</v>
      </c>
    </row>
    <row r="1591" spans="35:35" x14ac:dyDescent="0.3">
      <c r="AI1591" t="s">
        <v>2437</v>
      </c>
    </row>
    <row r="1592" spans="35:35" x14ac:dyDescent="0.3">
      <c r="AI1592" t="s">
        <v>2438</v>
      </c>
    </row>
    <row r="1593" spans="35:35" x14ac:dyDescent="0.3">
      <c r="AI1593" t="s">
        <v>2439</v>
      </c>
    </row>
    <row r="1594" spans="35:35" x14ac:dyDescent="0.3">
      <c r="AI1594" t="s">
        <v>2440</v>
      </c>
    </row>
    <row r="1595" spans="35:35" x14ac:dyDescent="0.3">
      <c r="AI1595" t="s">
        <v>2441</v>
      </c>
    </row>
    <row r="1596" spans="35:35" x14ac:dyDescent="0.3">
      <c r="AI1596" t="s">
        <v>2442</v>
      </c>
    </row>
    <row r="1597" spans="35:35" x14ac:dyDescent="0.3">
      <c r="AI1597" t="s">
        <v>2443</v>
      </c>
    </row>
    <row r="1598" spans="35:35" x14ac:dyDescent="0.3">
      <c r="AI1598" t="s">
        <v>2444</v>
      </c>
    </row>
    <row r="1599" spans="35:35" x14ac:dyDescent="0.3">
      <c r="AI1599" t="s">
        <v>2445</v>
      </c>
    </row>
    <row r="1600" spans="35:35" x14ac:dyDescent="0.3">
      <c r="AI1600" t="s">
        <v>2446</v>
      </c>
    </row>
    <row r="1601" spans="35:35" x14ac:dyDescent="0.3">
      <c r="AI1601" t="s">
        <v>2447</v>
      </c>
    </row>
    <row r="1602" spans="35:35" x14ac:dyDescent="0.3">
      <c r="AI1602" t="s">
        <v>2448</v>
      </c>
    </row>
    <row r="1603" spans="35:35" x14ac:dyDescent="0.3">
      <c r="AI1603" t="s">
        <v>2449</v>
      </c>
    </row>
    <row r="1604" spans="35:35" x14ac:dyDescent="0.3">
      <c r="AI1604" t="s">
        <v>2450</v>
      </c>
    </row>
    <row r="1605" spans="35:35" x14ac:dyDescent="0.3">
      <c r="AI1605" t="s">
        <v>2451</v>
      </c>
    </row>
    <row r="1606" spans="35:35" x14ac:dyDescent="0.3">
      <c r="AI1606" t="s">
        <v>2452</v>
      </c>
    </row>
    <row r="1607" spans="35:35" x14ac:dyDescent="0.3">
      <c r="AI1607" t="s">
        <v>2453</v>
      </c>
    </row>
    <row r="1608" spans="35:35" x14ac:dyDescent="0.3">
      <c r="AI1608" t="s">
        <v>2454</v>
      </c>
    </row>
    <row r="1609" spans="35:35" x14ac:dyDescent="0.3">
      <c r="AI1609" t="s">
        <v>2455</v>
      </c>
    </row>
    <row r="1610" spans="35:35" x14ac:dyDescent="0.3">
      <c r="AI1610" t="s">
        <v>2456</v>
      </c>
    </row>
    <row r="1611" spans="35:35" x14ac:dyDescent="0.3">
      <c r="AI1611" t="s">
        <v>2457</v>
      </c>
    </row>
    <row r="1612" spans="35:35" x14ac:dyDescent="0.3">
      <c r="AI1612" t="s">
        <v>2458</v>
      </c>
    </row>
    <row r="1613" spans="35:35" x14ac:dyDescent="0.3">
      <c r="AI1613" t="s">
        <v>2459</v>
      </c>
    </row>
    <row r="1614" spans="35:35" x14ac:dyDescent="0.3">
      <c r="AI1614" t="s">
        <v>2460</v>
      </c>
    </row>
    <row r="1615" spans="35:35" x14ac:dyDescent="0.3">
      <c r="AI1615" t="s">
        <v>2461</v>
      </c>
    </row>
    <row r="1616" spans="35:35" x14ac:dyDescent="0.3">
      <c r="AI1616" t="s">
        <v>2462</v>
      </c>
    </row>
    <row r="1617" spans="35:35" x14ac:dyDescent="0.3">
      <c r="AI1617" t="s">
        <v>2463</v>
      </c>
    </row>
    <row r="1618" spans="35:35" x14ac:dyDescent="0.3">
      <c r="AI1618" t="s">
        <v>2464</v>
      </c>
    </row>
    <row r="1619" spans="35:35" x14ac:dyDescent="0.3">
      <c r="AI1619" t="s">
        <v>2465</v>
      </c>
    </row>
    <row r="1620" spans="35:35" x14ac:dyDescent="0.3">
      <c r="AI1620" t="s">
        <v>2466</v>
      </c>
    </row>
    <row r="1621" spans="35:35" x14ac:dyDescent="0.3">
      <c r="AI1621" t="s">
        <v>2467</v>
      </c>
    </row>
    <row r="1622" spans="35:35" x14ac:dyDescent="0.3">
      <c r="AI1622" t="s">
        <v>2468</v>
      </c>
    </row>
    <row r="1623" spans="35:35" x14ac:dyDescent="0.3">
      <c r="AI1623" t="s">
        <v>2469</v>
      </c>
    </row>
    <row r="1624" spans="35:35" x14ac:dyDescent="0.3">
      <c r="AI1624" t="s">
        <v>2470</v>
      </c>
    </row>
    <row r="1625" spans="35:35" x14ac:dyDescent="0.3">
      <c r="AI1625" t="s">
        <v>2471</v>
      </c>
    </row>
    <row r="1626" spans="35:35" x14ac:dyDescent="0.3">
      <c r="AI1626" t="s">
        <v>2472</v>
      </c>
    </row>
    <row r="1627" spans="35:35" x14ac:dyDescent="0.3">
      <c r="AI1627" t="s">
        <v>2473</v>
      </c>
    </row>
    <row r="1628" spans="35:35" x14ac:dyDescent="0.3">
      <c r="AI1628" t="s">
        <v>2474</v>
      </c>
    </row>
    <row r="1629" spans="35:35" x14ac:dyDescent="0.3">
      <c r="AI1629" t="s">
        <v>2475</v>
      </c>
    </row>
    <row r="1630" spans="35:35" x14ac:dyDescent="0.3">
      <c r="AI1630" t="s">
        <v>2476</v>
      </c>
    </row>
    <row r="1631" spans="35:35" x14ac:dyDescent="0.3">
      <c r="AI1631" t="s">
        <v>2477</v>
      </c>
    </row>
    <row r="1632" spans="35:35" x14ac:dyDescent="0.3">
      <c r="AI1632" t="s">
        <v>2478</v>
      </c>
    </row>
    <row r="1633" spans="35:35" x14ac:dyDescent="0.3">
      <c r="AI1633" t="s">
        <v>2479</v>
      </c>
    </row>
    <row r="1634" spans="35:35" x14ac:dyDescent="0.3">
      <c r="AI1634" t="s">
        <v>2480</v>
      </c>
    </row>
    <row r="1635" spans="35:35" x14ac:dyDescent="0.3">
      <c r="AI1635" t="s">
        <v>2481</v>
      </c>
    </row>
    <row r="1636" spans="35:35" x14ac:dyDescent="0.3">
      <c r="AI1636" t="s">
        <v>2482</v>
      </c>
    </row>
    <row r="1637" spans="35:35" x14ac:dyDescent="0.3">
      <c r="AI1637" t="s">
        <v>2483</v>
      </c>
    </row>
    <row r="1638" spans="35:35" x14ac:dyDescent="0.3">
      <c r="AI1638" t="s">
        <v>2484</v>
      </c>
    </row>
    <row r="1639" spans="35:35" x14ac:dyDescent="0.3">
      <c r="AI1639" t="s">
        <v>2485</v>
      </c>
    </row>
    <row r="1640" spans="35:35" x14ac:dyDescent="0.3">
      <c r="AI1640" t="s">
        <v>2486</v>
      </c>
    </row>
    <row r="1641" spans="35:35" x14ac:dyDescent="0.3">
      <c r="AI1641" t="s">
        <v>2487</v>
      </c>
    </row>
    <row r="1642" spans="35:35" x14ac:dyDescent="0.3">
      <c r="AI1642" t="s">
        <v>2488</v>
      </c>
    </row>
    <row r="1643" spans="35:35" x14ac:dyDescent="0.3">
      <c r="AI1643" t="s">
        <v>2489</v>
      </c>
    </row>
    <row r="1644" spans="35:35" x14ac:dyDescent="0.3">
      <c r="AI1644" t="s">
        <v>2490</v>
      </c>
    </row>
    <row r="1645" spans="35:35" x14ac:dyDescent="0.3">
      <c r="AI1645" t="s">
        <v>2491</v>
      </c>
    </row>
    <row r="1646" spans="35:35" x14ac:dyDescent="0.3">
      <c r="AI1646" t="s">
        <v>2492</v>
      </c>
    </row>
    <row r="1647" spans="35:35" x14ac:dyDescent="0.3">
      <c r="AI1647" t="s">
        <v>2493</v>
      </c>
    </row>
    <row r="1648" spans="35:35" x14ac:dyDescent="0.3">
      <c r="AI1648" t="s">
        <v>2494</v>
      </c>
    </row>
    <row r="1649" spans="35:35" x14ac:dyDescent="0.3">
      <c r="AI1649" t="s">
        <v>2495</v>
      </c>
    </row>
    <row r="1650" spans="35:35" x14ac:dyDescent="0.3">
      <c r="AI1650" t="s">
        <v>2496</v>
      </c>
    </row>
    <row r="1651" spans="35:35" x14ac:dyDescent="0.3">
      <c r="AI1651" t="s">
        <v>2497</v>
      </c>
    </row>
    <row r="1652" spans="35:35" x14ac:dyDescent="0.3">
      <c r="AI1652" t="s">
        <v>2498</v>
      </c>
    </row>
    <row r="1653" spans="35:35" x14ac:dyDescent="0.3">
      <c r="AI1653" t="s">
        <v>2499</v>
      </c>
    </row>
    <row r="1654" spans="35:35" x14ac:dyDescent="0.3">
      <c r="AI1654" t="s">
        <v>2500</v>
      </c>
    </row>
    <row r="1655" spans="35:35" x14ac:dyDescent="0.3">
      <c r="AI1655" t="s">
        <v>2501</v>
      </c>
    </row>
    <row r="1656" spans="35:35" x14ac:dyDescent="0.3">
      <c r="AI1656" t="s">
        <v>2502</v>
      </c>
    </row>
    <row r="1657" spans="35:35" x14ac:dyDescent="0.3">
      <c r="AI1657" t="s">
        <v>2503</v>
      </c>
    </row>
    <row r="1658" spans="35:35" x14ac:dyDescent="0.3">
      <c r="AI1658" t="s">
        <v>2504</v>
      </c>
    </row>
    <row r="1659" spans="35:35" x14ac:dyDescent="0.3">
      <c r="AI1659" t="s">
        <v>2505</v>
      </c>
    </row>
    <row r="1660" spans="35:35" x14ac:dyDescent="0.3">
      <c r="AI1660" t="s">
        <v>2506</v>
      </c>
    </row>
    <row r="1661" spans="35:35" x14ac:dyDescent="0.3">
      <c r="AI1661" t="s">
        <v>2507</v>
      </c>
    </row>
    <row r="1662" spans="35:35" x14ac:dyDescent="0.3">
      <c r="AI1662" t="s">
        <v>2508</v>
      </c>
    </row>
    <row r="1663" spans="35:35" x14ac:dyDescent="0.3">
      <c r="AI1663" t="s">
        <v>2509</v>
      </c>
    </row>
    <row r="1664" spans="35:35" x14ac:dyDescent="0.3">
      <c r="AI1664" t="s">
        <v>2510</v>
      </c>
    </row>
    <row r="1665" spans="35:35" x14ac:dyDescent="0.3">
      <c r="AI1665" t="s">
        <v>2511</v>
      </c>
    </row>
    <row r="1666" spans="35:35" x14ac:dyDescent="0.3">
      <c r="AI1666" t="s">
        <v>2512</v>
      </c>
    </row>
    <row r="1667" spans="35:35" x14ac:dyDescent="0.3">
      <c r="AI1667" t="s">
        <v>2513</v>
      </c>
    </row>
    <row r="1668" spans="35:35" x14ac:dyDescent="0.3">
      <c r="AI1668" t="s">
        <v>2514</v>
      </c>
    </row>
    <row r="1669" spans="35:35" x14ac:dyDescent="0.3">
      <c r="AI1669" t="s">
        <v>2515</v>
      </c>
    </row>
    <row r="1670" spans="35:35" x14ac:dyDescent="0.3">
      <c r="AI1670" t="s">
        <v>2516</v>
      </c>
    </row>
    <row r="1671" spans="35:35" x14ac:dyDescent="0.3">
      <c r="AI1671" t="s">
        <v>2517</v>
      </c>
    </row>
    <row r="1672" spans="35:35" x14ac:dyDescent="0.3">
      <c r="AI1672" t="s">
        <v>2518</v>
      </c>
    </row>
    <row r="1673" spans="35:35" x14ac:dyDescent="0.3">
      <c r="AI1673" t="s">
        <v>2519</v>
      </c>
    </row>
    <row r="1674" spans="35:35" x14ac:dyDescent="0.3">
      <c r="AI1674" t="s">
        <v>2520</v>
      </c>
    </row>
    <row r="1675" spans="35:35" x14ac:dyDescent="0.3">
      <c r="AI1675" t="s">
        <v>2521</v>
      </c>
    </row>
    <row r="1676" spans="35:35" x14ac:dyDescent="0.3">
      <c r="AI1676" t="s">
        <v>2522</v>
      </c>
    </row>
    <row r="1677" spans="35:35" x14ac:dyDescent="0.3">
      <c r="AI1677" t="s">
        <v>2523</v>
      </c>
    </row>
    <row r="1678" spans="35:35" x14ac:dyDescent="0.3">
      <c r="AI1678" t="s">
        <v>2524</v>
      </c>
    </row>
    <row r="1679" spans="35:35" x14ac:dyDescent="0.3">
      <c r="AI1679" t="s">
        <v>2525</v>
      </c>
    </row>
    <row r="1680" spans="35:35" x14ac:dyDescent="0.3">
      <c r="AI1680" t="s">
        <v>2526</v>
      </c>
    </row>
    <row r="1681" spans="35:35" x14ac:dyDescent="0.3">
      <c r="AI1681" t="s">
        <v>2527</v>
      </c>
    </row>
    <row r="1682" spans="35:35" x14ac:dyDescent="0.3">
      <c r="AI1682" t="s">
        <v>2528</v>
      </c>
    </row>
    <row r="1683" spans="35:35" x14ac:dyDescent="0.3">
      <c r="AI1683" t="s">
        <v>2529</v>
      </c>
    </row>
    <row r="1684" spans="35:35" x14ac:dyDescent="0.3">
      <c r="AI1684" t="s">
        <v>2530</v>
      </c>
    </row>
    <row r="1685" spans="35:35" x14ac:dyDescent="0.3">
      <c r="AI1685" t="s">
        <v>2531</v>
      </c>
    </row>
    <row r="1686" spans="35:35" x14ac:dyDescent="0.3">
      <c r="AI1686" t="s">
        <v>2532</v>
      </c>
    </row>
    <row r="1687" spans="35:35" x14ac:dyDescent="0.3">
      <c r="AI1687" t="s">
        <v>2533</v>
      </c>
    </row>
    <row r="1688" spans="35:35" x14ac:dyDescent="0.3">
      <c r="AI1688" t="s">
        <v>2534</v>
      </c>
    </row>
    <row r="1689" spans="35:35" x14ac:dyDescent="0.3">
      <c r="AI1689" t="s">
        <v>2535</v>
      </c>
    </row>
    <row r="1690" spans="35:35" x14ac:dyDescent="0.3">
      <c r="AI1690" t="s">
        <v>2536</v>
      </c>
    </row>
    <row r="1691" spans="35:35" x14ac:dyDescent="0.3">
      <c r="AI1691" t="s">
        <v>2537</v>
      </c>
    </row>
    <row r="1692" spans="35:35" x14ac:dyDescent="0.3">
      <c r="AI1692" t="s">
        <v>2538</v>
      </c>
    </row>
    <row r="1693" spans="35:35" x14ac:dyDescent="0.3">
      <c r="AI1693" t="s">
        <v>2539</v>
      </c>
    </row>
    <row r="1694" spans="35:35" x14ac:dyDescent="0.3">
      <c r="AI1694" t="s">
        <v>2540</v>
      </c>
    </row>
    <row r="1695" spans="35:35" x14ac:dyDescent="0.3">
      <c r="AI1695" t="s">
        <v>2541</v>
      </c>
    </row>
    <row r="1696" spans="35:35" x14ac:dyDescent="0.3">
      <c r="AI1696" t="s">
        <v>2542</v>
      </c>
    </row>
    <row r="1697" spans="35:35" x14ac:dyDescent="0.3">
      <c r="AI1697" t="s">
        <v>2543</v>
      </c>
    </row>
    <row r="1698" spans="35:35" x14ac:dyDescent="0.3">
      <c r="AI1698" t="s">
        <v>2544</v>
      </c>
    </row>
    <row r="1699" spans="35:35" x14ac:dyDescent="0.3">
      <c r="AI1699" t="s">
        <v>2545</v>
      </c>
    </row>
    <row r="1700" spans="35:35" x14ac:dyDescent="0.3">
      <c r="AI1700" t="s">
        <v>2546</v>
      </c>
    </row>
    <row r="1701" spans="35:35" x14ac:dyDescent="0.3">
      <c r="AI1701" t="s">
        <v>2547</v>
      </c>
    </row>
    <row r="1702" spans="35:35" x14ac:dyDescent="0.3">
      <c r="AI1702" t="s">
        <v>2548</v>
      </c>
    </row>
    <row r="1703" spans="35:35" x14ac:dyDescent="0.3">
      <c r="AI1703" t="s">
        <v>2549</v>
      </c>
    </row>
    <row r="1704" spans="35:35" x14ac:dyDescent="0.3">
      <c r="AI1704" t="s">
        <v>2550</v>
      </c>
    </row>
    <row r="1705" spans="35:35" x14ac:dyDescent="0.3">
      <c r="AI1705" t="s">
        <v>2551</v>
      </c>
    </row>
    <row r="1706" spans="35:35" x14ac:dyDescent="0.3">
      <c r="AI1706" t="s">
        <v>2552</v>
      </c>
    </row>
    <row r="1707" spans="35:35" x14ac:dyDescent="0.3">
      <c r="AI1707" t="s">
        <v>2553</v>
      </c>
    </row>
    <row r="1708" spans="35:35" x14ac:dyDescent="0.3">
      <c r="AI1708" t="s">
        <v>2554</v>
      </c>
    </row>
    <row r="1709" spans="35:35" x14ac:dyDescent="0.3">
      <c r="AI1709" t="s">
        <v>2555</v>
      </c>
    </row>
    <row r="1710" spans="35:35" x14ac:dyDescent="0.3">
      <c r="AI1710" t="s">
        <v>2556</v>
      </c>
    </row>
    <row r="1711" spans="35:35" x14ac:dyDescent="0.3">
      <c r="AI1711" t="s">
        <v>2557</v>
      </c>
    </row>
    <row r="1712" spans="35:35" x14ac:dyDescent="0.3">
      <c r="AI1712" t="s">
        <v>2558</v>
      </c>
    </row>
    <row r="1713" spans="35:35" x14ac:dyDescent="0.3">
      <c r="AI1713" t="s">
        <v>2559</v>
      </c>
    </row>
    <row r="1714" spans="35:35" x14ac:dyDescent="0.3">
      <c r="AI1714" t="s">
        <v>2560</v>
      </c>
    </row>
    <row r="1715" spans="35:35" x14ac:dyDescent="0.3">
      <c r="AI1715" t="s">
        <v>2561</v>
      </c>
    </row>
    <row r="1716" spans="35:35" x14ac:dyDescent="0.3">
      <c r="AI1716" t="s">
        <v>2562</v>
      </c>
    </row>
    <row r="1717" spans="35:35" x14ac:dyDescent="0.3">
      <c r="AI1717" t="s">
        <v>2563</v>
      </c>
    </row>
    <row r="1718" spans="35:35" x14ac:dyDescent="0.3">
      <c r="AI1718" t="s">
        <v>2564</v>
      </c>
    </row>
    <row r="1719" spans="35:35" x14ac:dyDescent="0.3">
      <c r="AI1719" t="s">
        <v>2565</v>
      </c>
    </row>
    <row r="1720" spans="35:35" x14ac:dyDescent="0.3">
      <c r="AI1720" t="s">
        <v>2566</v>
      </c>
    </row>
    <row r="1721" spans="35:35" x14ac:dyDescent="0.3">
      <c r="AI1721" t="s">
        <v>2567</v>
      </c>
    </row>
    <row r="1722" spans="35:35" x14ac:dyDescent="0.3">
      <c r="AI1722" t="s">
        <v>2568</v>
      </c>
    </row>
    <row r="1723" spans="35:35" x14ac:dyDescent="0.3">
      <c r="AI1723" t="s">
        <v>2569</v>
      </c>
    </row>
    <row r="1724" spans="35:35" x14ac:dyDescent="0.3">
      <c r="AI1724" t="s">
        <v>2570</v>
      </c>
    </row>
    <row r="1725" spans="35:35" x14ac:dyDescent="0.3">
      <c r="AI1725" t="s">
        <v>2571</v>
      </c>
    </row>
    <row r="1726" spans="35:35" x14ac:dyDescent="0.3">
      <c r="AI1726" t="s">
        <v>2572</v>
      </c>
    </row>
    <row r="1727" spans="35:35" x14ac:dyDescent="0.3">
      <c r="AI1727" t="s">
        <v>2573</v>
      </c>
    </row>
    <row r="1728" spans="35:35" x14ac:dyDescent="0.3">
      <c r="AI1728" t="s">
        <v>2574</v>
      </c>
    </row>
    <row r="1729" spans="35:35" x14ac:dyDescent="0.3">
      <c r="AI1729" t="s">
        <v>2575</v>
      </c>
    </row>
    <row r="1730" spans="35:35" x14ac:dyDescent="0.3">
      <c r="AI1730" t="s">
        <v>2576</v>
      </c>
    </row>
    <row r="1731" spans="35:35" x14ac:dyDescent="0.3">
      <c r="AI1731" t="s">
        <v>2577</v>
      </c>
    </row>
    <row r="1732" spans="35:35" x14ac:dyDescent="0.3">
      <c r="AI1732" t="s">
        <v>2578</v>
      </c>
    </row>
    <row r="1733" spans="35:35" x14ac:dyDescent="0.3">
      <c r="AI1733" t="s">
        <v>2579</v>
      </c>
    </row>
    <row r="1734" spans="35:35" x14ac:dyDescent="0.3">
      <c r="AI1734" t="s">
        <v>2580</v>
      </c>
    </row>
    <row r="1735" spans="35:35" x14ac:dyDescent="0.3">
      <c r="AI1735" t="s">
        <v>2581</v>
      </c>
    </row>
    <row r="1736" spans="35:35" x14ac:dyDescent="0.3">
      <c r="AI1736" t="s">
        <v>2582</v>
      </c>
    </row>
    <row r="1737" spans="35:35" x14ac:dyDescent="0.3">
      <c r="AI1737" t="s">
        <v>2583</v>
      </c>
    </row>
    <row r="1738" spans="35:35" x14ac:dyDescent="0.3">
      <c r="AI1738" t="s">
        <v>2584</v>
      </c>
    </row>
    <row r="1739" spans="35:35" x14ac:dyDescent="0.3">
      <c r="AI1739" t="s">
        <v>2585</v>
      </c>
    </row>
    <row r="1740" spans="35:35" x14ac:dyDescent="0.3">
      <c r="AI1740" t="s">
        <v>2586</v>
      </c>
    </row>
    <row r="1741" spans="35:35" x14ac:dyDescent="0.3">
      <c r="AI1741" t="s">
        <v>2587</v>
      </c>
    </row>
    <row r="1742" spans="35:35" x14ac:dyDescent="0.3">
      <c r="AI1742" t="s">
        <v>2588</v>
      </c>
    </row>
    <row r="1743" spans="35:35" x14ac:dyDescent="0.3">
      <c r="AI1743" t="s">
        <v>2589</v>
      </c>
    </row>
    <row r="1744" spans="35:35" x14ac:dyDescent="0.3">
      <c r="AI1744" t="s">
        <v>2590</v>
      </c>
    </row>
    <row r="1745" spans="35:35" x14ac:dyDescent="0.3">
      <c r="AI1745" t="s">
        <v>2591</v>
      </c>
    </row>
    <row r="1746" spans="35:35" x14ac:dyDescent="0.3">
      <c r="AI1746" t="s">
        <v>2592</v>
      </c>
    </row>
    <row r="1747" spans="35:35" x14ac:dyDescent="0.3">
      <c r="AI1747" t="s">
        <v>2593</v>
      </c>
    </row>
    <row r="1748" spans="35:35" x14ac:dyDescent="0.3">
      <c r="AI1748" t="s">
        <v>2594</v>
      </c>
    </row>
    <row r="1749" spans="35:35" x14ac:dyDescent="0.3">
      <c r="AI1749" t="s">
        <v>2595</v>
      </c>
    </row>
    <row r="1750" spans="35:35" x14ac:dyDescent="0.3">
      <c r="AI1750" t="s">
        <v>2596</v>
      </c>
    </row>
    <row r="1751" spans="35:35" x14ac:dyDescent="0.3">
      <c r="AI1751" t="s">
        <v>2597</v>
      </c>
    </row>
    <row r="1752" spans="35:35" x14ac:dyDescent="0.3">
      <c r="AI1752" t="s">
        <v>2598</v>
      </c>
    </row>
    <row r="1753" spans="35:35" x14ac:dyDescent="0.3">
      <c r="AI1753" t="s">
        <v>2599</v>
      </c>
    </row>
    <row r="1754" spans="35:35" x14ac:dyDescent="0.3">
      <c r="AI1754" t="s">
        <v>2600</v>
      </c>
    </row>
    <row r="1755" spans="35:35" x14ac:dyDescent="0.3">
      <c r="AI1755" t="s">
        <v>2601</v>
      </c>
    </row>
    <row r="1756" spans="35:35" x14ac:dyDescent="0.3">
      <c r="AI1756" t="s">
        <v>2602</v>
      </c>
    </row>
    <row r="1757" spans="35:35" x14ac:dyDescent="0.3">
      <c r="AI1757" t="s">
        <v>2603</v>
      </c>
    </row>
    <row r="1758" spans="35:35" x14ac:dyDescent="0.3">
      <c r="AI1758" t="s">
        <v>2604</v>
      </c>
    </row>
    <row r="1759" spans="35:35" x14ac:dyDescent="0.3">
      <c r="AI1759" t="s">
        <v>2605</v>
      </c>
    </row>
    <row r="1760" spans="35:35" x14ac:dyDescent="0.3">
      <c r="AI1760" t="s">
        <v>2606</v>
      </c>
    </row>
    <row r="1761" spans="35:35" x14ac:dyDescent="0.3">
      <c r="AI1761" t="s">
        <v>2607</v>
      </c>
    </row>
    <row r="1762" spans="35:35" x14ac:dyDescent="0.3">
      <c r="AI1762" t="s">
        <v>2608</v>
      </c>
    </row>
    <row r="1763" spans="35:35" x14ac:dyDescent="0.3">
      <c r="AI1763" t="s">
        <v>2609</v>
      </c>
    </row>
    <row r="1764" spans="35:35" x14ac:dyDescent="0.3">
      <c r="AI1764" t="s">
        <v>2610</v>
      </c>
    </row>
    <row r="1765" spans="35:35" x14ac:dyDescent="0.3">
      <c r="AI1765" t="s">
        <v>2611</v>
      </c>
    </row>
    <row r="1766" spans="35:35" x14ac:dyDescent="0.3">
      <c r="AI1766" t="s">
        <v>2612</v>
      </c>
    </row>
    <row r="1767" spans="35:35" x14ac:dyDescent="0.3">
      <c r="AI1767" t="s">
        <v>2613</v>
      </c>
    </row>
    <row r="1768" spans="35:35" x14ac:dyDescent="0.3">
      <c r="AI1768" t="s">
        <v>2614</v>
      </c>
    </row>
    <row r="1769" spans="35:35" x14ac:dyDescent="0.3">
      <c r="AI1769" t="s">
        <v>2615</v>
      </c>
    </row>
    <row r="1770" spans="35:35" x14ac:dyDescent="0.3">
      <c r="AI1770" t="s">
        <v>2616</v>
      </c>
    </row>
    <row r="1771" spans="35:35" x14ac:dyDescent="0.3">
      <c r="AI1771" t="s">
        <v>2617</v>
      </c>
    </row>
    <row r="1772" spans="35:35" x14ac:dyDescent="0.3">
      <c r="AI1772" t="s">
        <v>2618</v>
      </c>
    </row>
    <row r="1773" spans="35:35" x14ac:dyDescent="0.3">
      <c r="AI1773" t="s">
        <v>2619</v>
      </c>
    </row>
    <row r="1774" spans="35:35" x14ac:dyDescent="0.3">
      <c r="AI1774" t="s">
        <v>2620</v>
      </c>
    </row>
    <row r="1775" spans="35:35" x14ac:dyDescent="0.3">
      <c r="AI1775" t="s">
        <v>2621</v>
      </c>
    </row>
    <row r="1776" spans="35:35" x14ac:dyDescent="0.3">
      <c r="AI1776" t="s">
        <v>2622</v>
      </c>
    </row>
    <row r="1777" spans="35:35" x14ac:dyDescent="0.3">
      <c r="AI1777" t="s">
        <v>2623</v>
      </c>
    </row>
    <row r="1778" spans="35:35" x14ac:dyDescent="0.3">
      <c r="AI1778" t="s">
        <v>2624</v>
      </c>
    </row>
    <row r="1779" spans="35:35" x14ac:dyDescent="0.3">
      <c r="AI1779" t="s">
        <v>2625</v>
      </c>
    </row>
    <row r="1780" spans="35:35" x14ac:dyDescent="0.3">
      <c r="AI1780" t="s">
        <v>2626</v>
      </c>
    </row>
    <row r="1781" spans="35:35" x14ac:dyDescent="0.3">
      <c r="AI1781" t="s">
        <v>2627</v>
      </c>
    </row>
    <row r="1782" spans="35:35" x14ac:dyDescent="0.3">
      <c r="AI1782" t="s">
        <v>2628</v>
      </c>
    </row>
    <row r="1783" spans="35:35" x14ac:dyDescent="0.3">
      <c r="AI1783" t="s">
        <v>2629</v>
      </c>
    </row>
    <row r="1784" spans="35:35" x14ac:dyDescent="0.3">
      <c r="AI1784" t="s">
        <v>2630</v>
      </c>
    </row>
    <row r="1785" spans="35:35" x14ac:dyDescent="0.3">
      <c r="AI1785" t="s">
        <v>2631</v>
      </c>
    </row>
    <row r="1786" spans="35:35" x14ac:dyDescent="0.3">
      <c r="AI1786" t="s">
        <v>2632</v>
      </c>
    </row>
    <row r="1787" spans="35:35" x14ac:dyDescent="0.3">
      <c r="AI1787" t="s">
        <v>2633</v>
      </c>
    </row>
    <row r="1788" spans="35:35" x14ac:dyDescent="0.3">
      <c r="AI1788" t="s">
        <v>2634</v>
      </c>
    </row>
    <row r="1789" spans="35:35" x14ac:dyDescent="0.3">
      <c r="AI1789" t="s">
        <v>2635</v>
      </c>
    </row>
    <row r="1790" spans="35:35" x14ac:dyDescent="0.3">
      <c r="AI1790" t="s">
        <v>2636</v>
      </c>
    </row>
    <row r="1791" spans="35:35" x14ac:dyDescent="0.3">
      <c r="AI1791" t="s">
        <v>2637</v>
      </c>
    </row>
    <row r="1792" spans="35:35" x14ac:dyDescent="0.3">
      <c r="AI1792" t="s">
        <v>2638</v>
      </c>
    </row>
    <row r="1793" spans="35:35" x14ac:dyDescent="0.3">
      <c r="AI1793" t="s">
        <v>2639</v>
      </c>
    </row>
    <row r="1794" spans="35:35" x14ac:dyDescent="0.3">
      <c r="AI1794" t="s">
        <v>2640</v>
      </c>
    </row>
    <row r="1795" spans="35:35" x14ac:dyDescent="0.3">
      <c r="AI1795" t="s">
        <v>2641</v>
      </c>
    </row>
    <row r="1796" spans="35:35" x14ac:dyDescent="0.3">
      <c r="AI1796" t="s">
        <v>2642</v>
      </c>
    </row>
    <row r="1797" spans="35:35" x14ac:dyDescent="0.3">
      <c r="AI1797" t="s">
        <v>2643</v>
      </c>
    </row>
    <row r="1798" spans="35:35" x14ac:dyDescent="0.3">
      <c r="AI1798" t="s">
        <v>2644</v>
      </c>
    </row>
    <row r="1799" spans="35:35" x14ac:dyDescent="0.3">
      <c r="AI1799" t="s">
        <v>2645</v>
      </c>
    </row>
    <row r="1800" spans="35:35" x14ac:dyDescent="0.3">
      <c r="AI1800" t="s">
        <v>2646</v>
      </c>
    </row>
    <row r="1801" spans="35:35" x14ac:dyDescent="0.3">
      <c r="AI1801" t="s">
        <v>2647</v>
      </c>
    </row>
    <row r="1802" spans="35:35" x14ac:dyDescent="0.3">
      <c r="AI1802" t="s">
        <v>2648</v>
      </c>
    </row>
    <row r="1803" spans="35:35" x14ac:dyDescent="0.3">
      <c r="AI1803" t="s">
        <v>2649</v>
      </c>
    </row>
    <row r="1804" spans="35:35" x14ac:dyDescent="0.3">
      <c r="AI1804" t="s">
        <v>2650</v>
      </c>
    </row>
    <row r="1805" spans="35:35" x14ac:dyDescent="0.3">
      <c r="AI1805" t="s">
        <v>2651</v>
      </c>
    </row>
    <row r="1806" spans="35:35" x14ac:dyDescent="0.3">
      <c r="AI1806" t="s">
        <v>2652</v>
      </c>
    </row>
    <row r="1807" spans="35:35" x14ac:dyDescent="0.3">
      <c r="AI1807" t="s">
        <v>2653</v>
      </c>
    </row>
    <row r="1808" spans="35:35" x14ac:dyDescent="0.3">
      <c r="AI1808" t="s">
        <v>2654</v>
      </c>
    </row>
    <row r="1809" spans="35:35" x14ac:dyDescent="0.3">
      <c r="AI1809" t="s">
        <v>2655</v>
      </c>
    </row>
    <row r="1810" spans="35:35" x14ac:dyDescent="0.3">
      <c r="AI1810" t="s">
        <v>2656</v>
      </c>
    </row>
    <row r="1811" spans="35:35" x14ac:dyDescent="0.3">
      <c r="AI1811" t="s">
        <v>2657</v>
      </c>
    </row>
    <row r="1812" spans="35:35" x14ac:dyDescent="0.3">
      <c r="AI1812" t="s">
        <v>2658</v>
      </c>
    </row>
    <row r="1813" spans="35:35" x14ac:dyDescent="0.3">
      <c r="AI1813" t="s">
        <v>2659</v>
      </c>
    </row>
    <row r="1814" spans="35:35" x14ac:dyDescent="0.3">
      <c r="AI1814" t="s">
        <v>2660</v>
      </c>
    </row>
    <row r="1815" spans="35:35" x14ac:dyDescent="0.3">
      <c r="AI1815" t="s">
        <v>2661</v>
      </c>
    </row>
    <row r="1816" spans="35:35" x14ac:dyDescent="0.3">
      <c r="AI1816" t="s">
        <v>2662</v>
      </c>
    </row>
    <row r="1817" spans="35:35" x14ac:dyDescent="0.3">
      <c r="AI1817" t="s">
        <v>2663</v>
      </c>
    </row>
    <row r="1818" spans="35:35" x14ac:dyDescent="0.3">
      <c r="AI1818" t="s">
        <v>2664</v>
      </c>
    </row>
    <row r="1819" spans="35:35" x14ac:dyDescent="0.3">
      <c r="AI1819" t="s">
        <v>2665</v>
      </c>
    </row>
    <row r="1820" spans="35:35" x14ac:dyDescent="0.3">
      <c r="AI1820" t="s">
        <v>2666</v>
      </c>
    </row>
    <row r="1821" spans="35:35" x14ac:dyDescent="0.3">
      <c r="AI1821" t="s">
        <v>2667</v>
      </c>
    </row>
    <row r="1822" spans="35:35" x14ac:dyDescent="0.3">
      <c r="AI1822" t="s">
        <v>2668</v>
      </c>
    </row>
    <row r="1823" spans="35:35" x14ac:dyDescent="0.3">
      <c r="AI1823" t="s">
        <v>2669</v>
      </c>
    </row>
    <row r="1824" spans="35:35" x14ac:dyDescent="0.3">
      <c r="AI1824" t="s">
        <v>2670</v>
      </c>
    </row>
    <row r="1825" spans="35:35" x14ac:dyDescent="0.3">
      <c r="AI1825" t="s">
        <v>2671</v>
      </c>
    </row>
    <row r="1826" spans="35:35" x14ac:dyDescent="0.3">
      <c r="AI1826" t="s">
        <v>2672</v>
      </c>
    </row>
    <row r="1827" spans="35:35" x14ac:dyDescent="0.3">
      <c r="AI1827" t="s">
        <v>2673</v>
      </c>
    </row>
    <row r="1828" spans="35:35" x14ac:dyDescent="0.3">
      <c r="AI1828" t="s">
        <v>2674</v>
      </c>
    </row>
    <row r="1829" spans="35:35" x14ac:dyDescent="0.3">
      <c r="AI1829" t="s">
        <v>2675</v>
      </c>
    </row>
    <row r="1830" spans="35:35" x14ac:dyDescent="0.3">
      <c r="AI1830" t="s">
        <v>2676</v>
      </c>
    </row>
    <row r="1831" spans="35:35" x14ac:dyDescent="0.3">
      <c r="AI1831" t="s">
        <v>2677</v>
      </c>
    </row>
    <row r="1832" spans="35:35" x14ac:dyDescent="0.3">
      <c r="AI1832" t="s">
        <v>2678</v>
      </c>
    </row>
    <row r="1833" spans="35:35" x14ac:dyDescent="0.3">
      <c r="AI1833" t="s">
        <v>2679</v>
      </c>
    </row>
    <row r="1834" spans="35:35" x14ac:dyDescent="0.3">
      <c r="AI1834" t="s">
        <v>2680</v>
      </c>
    </row>
    <row r="1835" spans="35:35" x14ac:dyDescent="0.3">
      <c r="AI1835" t="s">
        <v>2681</v>
      </c>
    </row>
    <row r="1836" spans="35:35" x14ac:dyDescent="0.3">
      <c r="AI1836" t="s">
        <v>2682</v>
      </c>
    </row>
    <row r="1837" spans="35:35" x14ac:dyDescent="0.3">
      <c r="AI1837" t="s">
        <v>2683</v>
      </c>
    </row>
    <row r="1838" spans="35:35" x14ac:dyDescent="0.3">
      <c r="AI1838" t="s">
        <v>2684</v>
      </c>
    </row>
    <row r="1839" spans="35:35" x14ac:dyDescent="0.3">
      <c r="AI1839" t="s">
        <v>2685</v>
      </c>
    </row>
    <row r="1840" spans="35:35" x14ac:dyDescent="0.3">
      <c r="AI1840" t="s">
        <v>2686</v>
      </c>
    </row>
    <row r="1841" spans="35:35" x14ac:dyDescent="0.3">
      <c r="AI1841" t="s">
        <v>2687</v>
      </c>
    </row>
    <row r="1842" spans="35:35" x14ac:dyDescent="0.3">
      <c r="AI1842" t="s">
        <v>2688</v>
      </c>
    </row>
    <row r="1843" spans="35:35" x14ac:dyDescent="0.3">
      <c r="AI1843" t="s">
        <v>2689</v>
      </c>
    </row>
    <row r="1844" spans="35:35" x14ac:dyDescent="0.3">
      <c r="AI1844" t="s">
        <v>2690</v>
      </c>
    </row>
    <row r="1845" spans="35:35" x14ac:dyDescent="0.3">
      <c r="AI1845" t="s">
        <v>2691</v>
      </c>
    </row>
    <row r="1846" spans="35:35" x14ac:dyDescent="0.3">
      <c r="AI1846" t="s">
        <v>2692</v>
      </c>
    </row>
    <row r="1847" spans="35:35" x14ac:dyDescent="0.3">
      <c r="AI1847" t="s">
        <v>2693</v>
      </c>
    </row>
    <row r="1848" spans="35:35" x14ac:dyDescent="0.3">
      <c r="AI1848" t="s">
        <v>2694</v>
      </c>
    </row>
    <row r="1849" spans="35:35" x14ac:dyDescent="0.3">
      <c r="AI1849" t="s">
        <v>2695</v>
      </c>
    </row>
    <row r="1850" spans="35:35" x14ac:dyDescent="0.3">
      <c r="AI1850" t="s">
        <v>2696</v>
      </c>
    </row>
    <row r="1851" spans="35:35" x14ac:dyDescent="0.3">
      <c r="AI1851" t="s">
        <v>2697</v>
      </c>
    </row>
    <row r="1852" spans="35:35" x14ac:dyDescent="0.3">
      <c r="AI1852" t="s">
        <v>2698</v>
      </c>
    </row>
    <row r="1853" spans="35:35" x14ac:dyDescent="0.3">
      <c r="AI1853" t="s">
        <v>2699</v>
      </c>
    </row>
    <row r="1854" spans="35:35" x14ac:dyDescent="0.3">
      <c r="AI1854" t="s">
        <v>2700</v>
      </c>
    </row>
    <row r="1855" spans="35:35" x14ac:dyDescent="0.3">
      <c r="AI1855" t="s">
        <v>2701</v>
      </c>
    </row>
    <row r="1856" spans="35:35" x14ac:dyDescent="0.3">
      <c r="AI1856" t="s">
        <v>2702</v>
      </c>
    </row>
    <row r="1857" spans="35:35" x14ac:dyDescent="0.3">
      <c r="AI1857" t="s">
        <v>2703</v>
      </c>
    </row>
    <row r="1858" spans="35:35" x14ac:dyDescent="0.3">
      <c r="AI1858" t="s">
        <v>2704</v>
      </c>
    </row>
    <row r="1859" spans="35:35" x14ac:dyDescent="0.3">
      <c r="AI1859" t="s">
        <v>2705</v>
      </c>
    </row>
    <row r="1860" spans="35:35" x14ac:dyDescent="0.3">
      <c r="AI1860" t="s">
        <v>2706</v>
      </c>
    </row>
    <row r="1861" spans="35:35" x14ac:dyDescent="0.3">
      <c r="AI1861" t="s">
        <v>2707</v>
      </c>
    </row>
    <row r="1862" spans="35:35" x14ac:dyDescent="0.3">
      <c r="AI1862" t="s">
        <v>2708</v>
      </c>
    </row>
    <row r="1863" spans="35:35" x14ac:dyDescent="0.3">
      <c r="AI1863" t="s">
        <v>2709</v>
      </c>
    </row>
    <row r="1864" spans="35:35" x14ac:dyDescent="0.3">
      <c r="AI1864" t="s">
        <v>2710</v>
      </c>
    </row>
    <row r="1865" spans="35:35" x14ac:dyDescent="0.3">
      <c r="AI1865" t="s">
        <v>2711</v>
      </c>
    </row>
    <row r="1866" spans="35:35" x14ac:dyDescent="0.3">
      <c r="AI1866" t="s">
        <v>2712</v>
      </c>
    </row>
    <row r="1867" spans="35:35" x14ac:dyDescent="0.3">
      <c r="AI1867" t="s">
        <v>2713</v>
      </c>
    </row>
    <row r="1868" spans="35:35" x14ac:dyDescent="0.3">
      <c r="AI1868" t="s">
        <v>2714</v>
      </c>
    </row>
    <row r="1869" spans="35:35" x14ac:dyDescent="0.3">
      <c r="AI1869" t="s">
        <v>2715</v>
      </c>
    </row>
    <row r="1870" spans="35:35" x14ac:dyDescent="0.3">
      <c r="AI1870" t="s">
        <v>2716</v>
      </c>
    </row>
    <row r="1871" spans="35:35" x14ac:dyDescent="0.3">
      <c r="AI1871" t="s">
        <v>2717</v>
      </c>
    </row>
    <row r="1872" spans="35:35" x14ac:dyDescent="0.3">
      <c r="AI1872" t="s">
        <v>2718</v>
      </c>
    </row>
    <row r="1873" spans="35:35" x14ac:dyDescent="0.3">
      <c r="AI1873" t="s">
        <v>2719</v>
      </c>
    </row>
    <row r="1874" spans="35:35" x14ac:dyDescent="0.3">
      <c r="AI1874" t="s">
        <v>2720</v>
      </c>
    </row>
    <row r="1875" spans="35:35" x14ac:dyDescent="0.3">
      <c r="AI1875" t="s">
        <v>2721</v>
      </c>
    </row>
    <row r="1876" spans="35:35" x14ac:dyDescent="0.3">
      <c r="AI1876" t="s">
        <v>2722</v>
      </c>
    </row>
    <row r="1877" spans="35:35" x14ac:dyDescent="0.3">
      <c r="AI1877" t="s">
        <v>2723</v>
      </c>
    </row>
    <row r="1878" spans="35:35" x14ac:dyDescent="0.3">
      <c r="AI1878" t="s">
        <v>2724</v>
      </c>
    </row>
    <row r="1879" spans="35:35" x14ac:dyDescent="0.3">
      <c r="AI1879" t="s">
        <v>2725</v>
      </c>
    </row>
    <row r="1880" spans="35:35" x14ac:dyDescent="0.3">
      <c r="AI1880" t="s">
        <v>2726</v>
      </c>
    </row>
    <row r="1881" spans="35:35" x14ac:dyDescent="0.3">
      <c r="AI1881" t="s">
        <v>2727</v>
      </c>
    </row>
    <row r="1882" spans="35:35" x14ac:dyDescent="0.3">
      <c r="AI1882" t="s">
        <v>2728</v>
      </c>
    </row>
    <row r="1883" spans="35:35" x14ac:dyDescent="0.3">
      <c r="AI1883" t="s">
        <v>2729</v>
      </c>
    </row>
    <row r="1884" spans="35:35" x14ac:dyDescent="0.3">
      <c r="AI1884" t="s">
        <v>2730</v>
      </c>
    </row>
    <row r="1885" spans="35:35" x14ac:dyDescent="0.3">
      <c r="AI1885" t="s">
        <v>2731</v>
      </c>
    </row>
    <row r="1886" spans="35:35" x14ac:dyDescent="0.3">
      <c r="AI1886" t="s">
        <v>2732</v>
      </c>
    </row>
    <row r="1887" spans="35:35" x14ac:dyDescent="0.3">
      <c r="AI1887" t="s">
        <v>2733</v>
      </c>
    </row>
    <row r="1888" spans="35:35" x14ac:dyDescent="0.3">
      <c r="AI1888" t="s">
        <v>2734</v>
      </c>
    </row>
    <row r="1889" spans="35:35" x14ac:dyDescent="0.3">
      <c r="AI1889" t="s">
        <v>2735</v>
      </c>
    </row>
    <row r="1890" spans="35:35" x14ac:dyDescent="0.3">
      <c r="AI1890" t="s">
        <v>2736</v>
      </c>
    </row>
    <row r="1891" spans="35:35" x14ac:dyDescent="0.3">
      <c r="AI1891" t="s">
        <v>2737</v>
      </c>
    </row>
    <row r="1892" spans="35:35" x14ac:dyDescent="0.3">
      <c r="AI1892" t="s">
        <v>2738</v>
      </c>
    </row>
    <row r="1893" spans="35:35" x14ac:dyDescent="0.3">
      <c r="AI1893" t="s">
        <v>2739</v>
      </c>
    </row>
    <row r="1894" spans="35:35" x14ac:dyDescent="0.3">
      <c r="AI1894" t="s">
        <v>2740</v>
      </c>
    </row>
    <row r="1895" spans="35:35" x14ac:dyDescent="0.3">
      <c r="AI1895" t="s">
        <v>2741</v>
      </c>
    </row>
    <row r="1896" spans="35:35" x14ac:dyDescent="0.3">
      <c r="AI1896" t="s">
        <v>2742</v>
      </c>
    </row>
    <row r="1897" spans="35:35" x14ac:dyDescent="0.3">
      <c r="AI1897" t="s">
        <v>2743</v>
      </c>
    </row>
    <row r="1898" spans="35:35" x14ac:dyDescent="0.3">
      <c r="AI1898" t="s">
        <v>2744</v>
      </c>
    </row>
    <row r="1899" spans="35:35" x14ac:dyDescent="0.3">
      <c r="AI1899" t="s">
        <v>2745</v>
      </c>
    </row>
    <row r="1900" spans="35:35" x14ac:dyDescent="0.3">
      <c r="AI1900" t="s">
        <v>2746</v>
      </c>
    </row>
    <row r="1901" spans="35:35" x14ac:dyDescent="0.3">
      <c r="AI1901" t="s">
        <v>2747</v>
      </c>
    </row>
    <row r="1902" spans="35:35" x14ac:dyDescent="0.3">
      <c r="AI1902" t="s">
        <v>2748</v>
      </c>
    </row>
    <row r="1903" spans="35:35" x14ac:dyDescent="0.3">
      <c r="AI1903" t="s">
        <v>2749</v>
      </c>
    </row>
    <row r="1904" spans="35:35" x14ac:dyDescent="0.3">
      <c r="AI1904" t="s">
        <v>2750</v>
      </c>
    </row>
    <row r="1905" spans="35:35" x14ac:dyDescent="0.3">
      <c r="AI1905" t="s">
        <v>2751</v>
      </c>
    </row>
    <row r="1906" spans="35:35" x14ac:dyDescent="0.3">
      <c r="AI1906" t="s">
        <v>2752</v>
      </c>
    </row>
    <row r="1907" spans="35:35" x14ac:dyDescent="0.3">
      <c r="AI1907" t="s">
        <v>2753</v>
      </c>
    </row>
    <row r="1908" spans="35:35" x14ac:dyDescent="0.3">
      <c r="AI1908" t="s">
        <v>2754</v>
      </c>
    </row>
    <row r="1909" spans="35:35" x14ac:dyDescent="0.3">
      <c r="AI1909" t="s">
        <v>2755</v>
      </c>
    </row>
    <row r="1910" spans="35:35" x14ac:dyDescent="0.3">
      <c r="AI1910" t="s">
        <v>2756</v>
      </c>
    </row>
    <row r="1911" spans="35:35" x14ac:dyDescent="0.3">
      <c r="AI1911" t="s">
        <v>2757</v>
      </c>
    </row>
    <row r="1912" spans="35:35" x14ac:dyDescent="0.3">
      <c r="AI1912" t="s">
        <v>2758</v>
      </c>
    </row>
    <row r="1913" spans="35:35" x14ac:dyDescent="0.3">
      <c r="AI1913" t="s">
        <v>2759</v>
      </c>
    </row>
    <row r="1914" spans="35:35" x14ac:dyDescent="0.3">
      <c r="AI1914" t="s">
        <v>2760</v>
      </c>
    </row>
    <row r="1915" spans="35:35" x14ac:dyDescent="0.3">
      <c r="AI1915" t="s">
        <v>2761</v>
      </c>
    </row>
    <row r="1916" spans="35:35" x14ac:dyDescent="0.3">
      <c r="AI1916" t="s">
        <v>2762</v>
      </c>
    </row>
    <row r="1917" spans="35:35" x14ac:dyDescent="0.3">
      <c r="AI1917" t="s">
        <v>2763</v>
      </c>
    </row>
    <row r="1918" spans="35:35" x14ac:dyDescent="0.3">
      <c r="AI1918" t="s">
        <v>2764</v>
      </c>
    </row>
    <row r="1919" spans="35:35" x14ac:dyDescent="0.3">
      <c r="AI1919" t="s">
        <v>2765</v>
      </c>
    </row>
    <row r="1920" spans="35:35" x14ac:dyDescent="0.3">
      <c r="AI1920" t="s">
        <v>2766</v>
      </c>
    </row>
    <row r="1921" spans="35:35" x14ac:dyDescent="0.3">
      <c r="AI1921" t="s">
        <v>2767</v>
      </c>
    </row>
    <row r="1922" spans="35:35" x14ac:dyDescent="0.3">
      <c r="AI1922" t="s">
        <v>2768</v>
      </c>
    </row>
    <row r="1923" spans="35:35" x14ac:dyDescent="0.3">
      <c r="AI1923" t="s">
        <v>2769</v>
      </c>
    </row>
    <row r="1924" spans="35:35" x14ac:dyDescent="0.3">
      <c r="AI1924" t="s">
        <v>2770</v>
      </c>
    </row>
    <row r="1925" spans="35:35" x14ac:dyDescent="0.3">
      <c r="AI1925" t="s">
        <v>2771</v>
      </c>
    </row>
    <row r="1926" spans="35:35" x14ac:dyDescent="0.3">
      <c r="AI1926" t="s">
        <v>2772</v>
      </c>
    </row>
    <row r="1927" spans="35:35" x14ac:dyDescent="0.3">
      <c r="AI1927" t="s">
        <v>2773</v>
      </c>
    </row>
    <row r="1928" spans="35:35" x14ac:dyDescent="0.3">
      <c r="AI1928" t="s">
        <v>2774</v>
      </c>
    </row>
    <row r="1929" spans="35:35" x14ac:dyDescent="0.3">
      <c r="AI1929" t="s">
        <v>2775</v>
      </c>
    </row>
    <row r="1930" spans="35:35" x14ac:dyDescent="0.3">
      <c r="AI1930" t="s">
        <v>2776</v>
      </c>
    </row>
    <row r="1931" spans="35:35" x14ac:dyDescent="0.3">
      <c r="AI1931" t="s">
        <v>2777</v>
      </c>
    </row>
    <row r="1932" spans="35:35" x14ac:dyDescent="0.3">
      <c r="AI1932" t="s">
        <v>2778</v>
      </c>
    </row>
    <row r="1933" spans="35:35" x14ac:dyDescent="0.3">
      <c r="AI1933" t="s">
        <v>2779</v>
      </c>
    </row>
    <row r="1934" spans="35:35" x14ac:dyDescent="0.3">
      <c r="AI1934" t="s">
        <v>2780</v>
      </c>
    </row>
    <row r="1935" spans="35:35" x14ac:dyDescent="0.3">
      <c r="AI1935" t="s">
        <v>2781</v>
      </c>
    </row>
    <row r="1936" spans="35:35" x14ac:dyDescent="0.3">
      <c r="AI1936" t="s">
        <v>2782</v>
      </c>
    </row>
    <row r="1937" spans="35:35" x14ac:dyDescent="0.3">
      <c r="AI1937" t="s">
        <v>2783</v>
      </c>
    </row>
    <row r="1938" spans="35:35" x14ac:dyDescent="0.3">
      <c r="AI1938" t="s">
        <v>2784</v>
      </c>
    </row>
    <row r="1939" spans="35:35" x14ac:dyDescent="0.3">
      <c r="AI1939" t="s">
        <v>2785</v>
      </c>
    </row>
    <row r="1940" spans="35:35" x14ac:dyDescent="0.3">
      <c r="AI1940" t="s">
        <v>2786</v>
      </c>
    </row>
    <row r="1941" spans="35:35" x14ac:dyDescent="0.3">
      <c r="AI1941" t="s">
        <v>2787</v>
      </c>
    </row>
    <row r="1942" spans="35:35" x14ac:dyDescent="0.3">
      <c r="AI1942" t="s">
        <v>2788</v>
      </c>
    </row>
    <row r="1943" spans="35:35" x14ac:dyDescent="0.3">
      <c r="AI1943" t="s">
        <v>2789</v>
      </c>
    </row>
    <row r="1944" spans="35:35" x14ac:dyDescent="0.3">
      <c r="AI1944" t="s">
        <v>2790</v>
      </c>
    </row>
    <row r="1945" spans="35:35" x14ac:dyDescent="0.3">
      <c r="AI1945" t="s">
        <v>2791</v>
      </c>
    </row>
    <row r="1946" spans="35:35" x14ac:dyDescent="0.3">
      <c r="AI1946" t="s">
        <v>2792</v>
      </c>
    </row>
    <row r="1947" spans="35:35" x14ac:dyDescent="0.3">
      <c r="AI1947" t="s">
        <v>2793</v>
      </c>
    </row>
    <row r="1948" spans="35:35" x14ac:dyDescent="0.3">
      <c r="AI1948" t="s">
        <v>2794</v>
      </c>
    </row>
    <row r="1949" spans="35:35" x14ac:dyDescent="0.3">
      <c r="AI1949" t="s">
        <v>2795</v>
      </c>
    </row>
    <row r="1950" spans="35:35" x14ac:dyDescent="0.3">
      <c r="AI1950" t="s">
        <v>2796</v>
      </c>
    </row>
    <row r="1951" spans="35:35" x14ac:dyDescent="0.3">
      <c r="AI1951" t="s">
        <v>2797</v>
      </c>
    </row>
    <row r="1952" spans="35:35" x14ac:dyDescent="0.3">
      <c r="AI1952" t="s">
        <v>2798</v>
      </c>
    </row>
    <row r="1953" spans="35:35" x14ac:dyDescent="0.3">
      <c r="AI1953" t="s">
        <v>2799</v>
      </c>
    </row>
    <row r="1954" spans="35:35" x14ac:dyDescent="0.3">
      <c r="AI1954" t="s">
        <v>2800</v>
      </c>
    </row>
    <row r="1955" spans="35:35" x14ac:dyDescent="0.3">
      <c r="AI1955" t="s">
        <v>2801</v>
      </c>
    </row>
    <row r="1956" spans="35:35" x14ac:dyDescent="0.3">
      <c r="AI1956" t="s">
        <v>2802</v>
      </c>
    </row>
    <row r="1957" spans="35:35" x14ac:dyDescent="0.3">
      <c r="AI1957" t="s">
        <v>2803</v>
      </c>
    </row>
    <row r="1958" spans="35:35" x14ac:dyDescent="0.3">
      <c r="AI1958" t="s">
        <v>2804</v>
      </c>
    </row>
    <row r="1959" spans="35:35" x14ac:dyDescent="0.3">
      <c r="AI1959" t="s">
        <v>2805</v>
      </c>
    </row>
    <row r="1960" spans="35:35" x14ac:dyDescent="0.3">
      <c r="AI1960" t="s">
        <v>2806</v>
      </c>
    </row>
    <row r="1961" spans="35:35" x14ac:dyDescent="0.3">
      <c r="AI1961" t="s">
        <v>2807</v>
      </c>
    </row>
    <row r="1962" spans="35:35" x14ac:dyDescent="0.3">
      <c r="AI1962" t="s">
        <v>2808</v>
      </c>
    </row>
    <row r="1963" spans="35:35" x14ac:dyDescent="0.3">
      <c r="AI1963" t="s">
        <v>2809</v>
      </c>
    </row>
    <row r="1964" spans="35:35" x14ac:dyDescent="0.3">
      <c r="AI1964" t="s">
        <v>2810</v>
      </c>
    </row>
    <row r="1965" spans="35:35" x14ac:dyDescent="0.3">
      <c r="AI1965" t="s">
        <v>2811</v>
      </c>
    </row>
    <row r="1966" spans="35:35" x14ac:dyDescent="0.3">
      <c r="AI1966" t="s">
        <v>2812</v>
      </c>
    </row>
    <row r="1967" spans="35:35" x14ac:dyDescent="0.3">
      <c r="AI1967" t="s">
        <v>2813</v>
      </c>
    </row>
    <row r="1968" spans="35:35" x14ac:dyDescent="0.3">
      <c r="AI1968" t="s">
        <v>2814</v>
      </c>
    </row>
    <row r="1969" spans="35:35" x14ac:dyDescent="0.3">
      <c r="AI1969" t="s">
        <v>2815</v>
      </c>
    </row>
    <row r="1970" spans="35:35" x14ac:dyDescent="0.3">
      <c r="AI1970" t="s">
        <v>2816</v>
      </c>
    </row>
    <row r="1971" spans="35:35" x14ac:dyDescent="0.3">
      <c r="AI1971" t="s">
        <v>2817</v>
      </c>
    </row>
    <row r="1972" spans="35:35" x14ac:dyDescent="0.3">
      <c r="AI1972" t="s">
        <v>2818</v>
      </c>
    </row>
    <row r="1973" spans="35:35" x14ac:dyDescent="0.3">
      <c r="AI1973" t="s">
        <v>2819</v>
      </c>
    </row>
    <row r="1974" spans="35:35" x14ac:dyDescent="0.3">
      <c r="AI1974" t="s">
        <v>2820</v>
      </c>
    </row>
    <row r="1975" spans="35:35" x14ac:dyDescent="0.3">
      <c r="AI1975" t="s">
        <v>2821</v>
      </c>
    </row>
    <row r="1976" spans="35:35" x14ac:dyDescent="0.3">
      <c r="AI1976" t="s">
        <v>2822</v>
      </c>
    </row>
    <row r="1977" spans="35:35" x14ac:dyDescent="0.3">
      <c r="AI1977" t="s">
        <v>2823</v>
      </c>
    </row>
    <row r="1978" spans="35:35" x14ac:dyDescent="0.3">
      <c r="AI1978" t="s">
        <v>2824</v>
      </c>
    </row>
    <row r="1979" spans="35:35" x14ac:dyDescent="0.3">
      <c r="AI1979" t="s">
        <v>2825</v>
      </c>
    </row>
    <row r="1980" spans="35:35" x14ac:dyDescent="0.3">
      <c r="AI1980" t="s">
        <v>2826</v>
      </c>
    </row>
    <row r="1981" spans="35:35" x14ac:dyDescent="0.3">
      <c r="AI1981" t="s">
        <v>2827</v>
      </c>
    </row>
    <row r="1982" spans="35:35" x14ac:dyDescent="0.3">
      <c r="AI1982" t="s">
        <v>2828</v>
      </c>
    </row>
    <row r="1983" spans="35:35" x14ac:dyDescent="0.3">
      <c r="AI1983" t="s">
        <v>2829</v>
      </c>
    </row>
    <row r="1984" spans="35:35" x14ac:dyDescent="0.3">
      <c r="AI1984" t="s">
        <v>2830</v>
      </c>
    </row>
    <row r="1985" spans="35:35" x14ac:dyDescent="0.3">
      <c r="AI1985" t="s">
        <v>2831</v>
      </c>
    </row>
    <row r="1986" spans="35:35" x14ac:dyDescent="0.3">
      <c r="AI1986" t="s">
        <v>2832</v>
      </c>
    </row>
    <row r="1987" spans="35:35" x14ac:dyDescent="0.3">
      <c r="AI1987" t="s">
        <v>2833</v>
      </c>
    </row>
    <row r="1988" spans="35:35" x14ac:dyDescent="0.3">
      <c r="AI1988" t="s">
        <v>2834</v>
      </c>
    </row>
    <row r="1989" spans="35:35" x14ac:dyDescent="0.3">
      <c r="AI1989" t="s">
        <v>2835</v>
      </c>
    </row>
    <row r="1990" spans="35:35" x14ac:dyDescent="0.3">
      <c r="AI1990" t="s">
        <v>2836</v>
      </c>
    </row>
    <row r="1991" spans="35:35" x14ac:dyDescent="0.3">
      <c r="AI1991" t="s">
        <v>2837</v>
      </c>
    </row>
    <row r="1992" spans="35:35" x14ac:dyDescent="0.3">
      <c r="AI1992" t="s">
        <v>2838</v>
      </c>
    </row>
    <row r="1993" spans="35:35" x14ac:dyDescent="0.3">
      <c r="AI1993" t="s">
        <v>2839</v>
      </c>
    </row>
    <row r="1994" spans="35:35" x14ac:dyDescent="0.3">
      <c r="AI1994" t="s">
        <v>2840</v>
      </c>
    </row>
    <row r="1995" spans="35:35" x14ac:dyDescent="0.3">
      <c r="AI1995" t="s">
        <v>2841</v>
      </c>
    </row>
    <row r="1996" spans="35:35" x14ac:dyDescent="0.3">
      <c r="AI1996" t="s">
        <v>2842</v>
      </c>
    </row>
    <row r="1997" spans="35:35" x14ac:dyDescent="0.3">
      <c r="AI1997" t="s">
        <v>2843</v>
      </c>
    </row>
    <row r="1998" spans="35:35" x14ac:dyDescent="0.3">
      <c r="AI1998" t="s">
        <v>2844</v>
      </c>
    </row>
    <row r="1999" spans="35:35" x14ac:dyDescent="0.3">
      <c r="AI1999" t="s">
        <v>2845</v>
      </c>
    </row>
    <row r="2000" spans="35:35" x14ac:dyDescent="0.3">
      <c r="AI2000" t="s">
        <v>2846</v>
      </c>
    </row>
    <row r="2001" spans="35:35" x14ac:dyDescent="0.3">
      <c r="AI2001" t="s">
        <v>2847</v>
      </c>
    </row>
    <row r="2002" spans="35:35" x14ac:dyDescent="0.3">
      <c r="AI2002" t="s">
        <v>2848</v>
      </c>
    </row>
    <row r="2003" spans="35:35" x14ac:dyDescent="0.3">
      <c r="AI2003" t="s">
        <v>2849</v>
      </c>
    </row>
    <row r="2004" spans="35:35" x14ac:dyDescent="0.3">
      <c r="AI2004" t="s">
        <v>2850</v>
      </c>
    </row>
    <row r="2005" spans="35:35" x14ac:dyDescent="0.3">
      <c r="AI2005" t="s">
        <v>2851</v>
      </c>
    </row>
    <row r="2006" spans="35:35" x14ac:dyDescent="0.3">
      <c r="AI2006" t="s">
        <v>2852</v>
      </c>
    </row>
    <row r="2007" spans="35:35" x14ac:dyDescent="0.3">
      <c r="AI2007" t="s">
        <v>2853</v>
      </c>
    </row>
    <row r="2008" spans="35:35" x14ac:dyDescent="0.3">
      <c r="AI2008" t="s">
        <v>2854</v>
      </c>
    </row>
    <row r="2009" spans="35:35" x14ac:dyDescent="0.3">
      <c r="AI2009" t="s">
        <v>2855</v>
      </c>
    </row>
    <row r="2010" spans="35:35" x14ac:dyDescent="0.3">
      <c r="AI2010" t="s">
        <v>2856</v>
      </c>
    </row>
    <row r="2011" spans="35:35" x14ac:dyDescent="0.3">
      <c r="AI2011" t="s">
        <v>2857</v>
      </c>
    </row>
    <row r="2012" spans="35:35" x14ac:dyDescent="0.3">
      <c r="AI2012" t="s">
        <v>2858</v>
      </c>
    </row>
    <row r="2013" spans="35:35" x14ac:dyDescent="0.3">
      <c r="AI2013" t="s">
        <v>2859</v>
      </c>
    </row>
    <row r="2014" spans="35:35" x14ac:dyDescent="0.3">
      <c r="AI2014" t="s">
        <v>2860</v>
      </c>
    </row>
    <row r="2015" spans="35:35" x14ac:dyDescent="0.3">
      <c r="AI2015" t="s">
        <v>2861</v>
      </c>
    </row>
    <row r="2016" spans="35:35" x14ac:dyDescent="0.3">
      <c r="AI2016" t="s">
        <v>2862</v>
      </c>
    </row>
    <row r="2017" spans="35:35" x14ac:dyDescent="0.3">
      <c r="AI2017" t="s">
        <v>2863</v>
      </c>
    </row>
    <row r="2018" spans="35:35" x14ac:dyDescent="0.3">
      <c r="AI2018" t="s">
        <v>2864</v>
      </c>
    </row>
    <row r="2019" spans="35:35" x14ac:dyDescent="0.3">
      <c r="AI2019" t="s">
        <v>2865</v>
      </c>
    </row>
    <row r="2020" spans="35:35" x14ac:dyDescent="0.3">
      <c r="AI2020" t="s">
        <v>2866</v>
      </c>
    </row>
    <row r="2021" spans="35:35" x14ac:dyDescent="0.3">
      <c r="AI2021" t="s">
        <v>2867</v>
      </c>
    </row>
    <row r="2022" spans="35:35" x14ac:dyDescent="0.3">
      <c r="AI2022" t="s">
        <v>2868</v>
      </c>
    </row>
    <row r="2023" spans="35:35" x14ac:dyDescent="0.3">
      <c r="AI2023" t="s">
        <v>2869</v>
      </c>
    </row>
    <row r="2024" spans="35:35" x14ac:dyDescent="0.3">
      <c r="AI2024" t="s">
        <v>2870</v>
      </c>
    </row>
    <row r="2025" spans="35:35" x14ac:dyDescent="0.3">
      <c r="AI2025" t="s">
        <v>2871</v>
      </c>
    </row>
    <row r="2026" spans="35:35" x14ac:dyDescent="0.3">
      <c r="AI2026" t="s">
        <v>2872</v>
      </c>
    </row>
    <row r="2027" spans="35:35" x14ac:dyDescent="0.3">
      <c r="AI2027" t="s">
        <v>2873</v>
      </c>
    </row>
    <row r="2028" spans="35:35" x14ac:dyDescent="0.3">
      <c r="AI2028" t="s">
        <v>2874</v>
      </c>
    </row>
    <row r="2029" spans="35:35" x14ac:dyDescent="0.3">
      <c r="AI2029" t="s">
        <v>2875</v>
      </c>
    </row>
    <row r="2030" spans="35:35" x14ac:dyDescent="0.3">
      <c r="AI2030" t="s">
        <v>2876</v>
      </c>
    </row>
    <row r="2031" spans="35:35" x14ac:dyDescent="0.3">
      <c r="AI2031" t="s">
        <v>2877</v>
      </c>
    </row>
    <row r="2032" spans="35:35" x14ac:dyDescent="0.3">
      <c r="AI2032" t="s">
        <v>2878</v>
      </c>
    </row>
    <row r="2033" spans="35:35" x14ac:dyDescent="0.3">
      <c r="AI2033" t="s">
        <v>2879</v>
      </c>
    </row>
    <row r="2034" spans="35:35" x14ac:dyDescent="0.3">
      <c r="AI2034" t="s">
        <v>2880</v>
      </c>
    </row>
    <row r="2035" spans="35:35" x14ac:dyDescent="0.3">
      <c r="AI2035" t="s">
        <v>2881</v>
      </c>
    </row>
    <row r="2036" spans="35:35" x14ac:dyDescent="0.3">
      <c r="AI2036" t="s">
        <v>2882</v>
      </c>
    </row>
    <row r="2037" spans="35:35" x14ac:dyDescent="0.3">
      <c r="AI2037" t="s">
        <v>2883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EFEFEF"/>
  </sheetPr>
  <dimension ref="A1:D1008"/>
  <sheetViews>
    <sheetView workbookViewId="0">
      <pane xSplit="1" ySplit="1" topLeftCell="B5" activePane="bottomRight" state="frozen"/>
      <selection pane="topRight" activeCell="B1" sqref="B1"/>
      <selection pane="bottomLeft" activeCell="A2" sqref="A2"/>
      <selection pane="bottomRight" activeCell="B11" sqref="B11"/>
    </sheetView>
  </sheetViews>
  <sheetFormatPr defaultColWidth="8.88671875" defaultRowHeight="14.4" x14ac:dyDescent="0.3"/>
  <cols>
    <col min="1" max="1" width="11.6640625" style="3" customWidth="1"/>
    <col min="2" max="4" width="16.6640625" customWidth="1"/>
  </cols>
  <sheetData>
    <row r="1" spans="1:4" s="4" customFormat="1" x14ac:dyDescent="0.3">
      <c r="A1" s="4" t="s">
        <v>2887</v>
      </c>
      <c r="B1" s="4" t="s">
        <v>2888</v>
      </c>
      <c r="C1" s="4" t="s">
        <v>3254</v>
      </c>
      <c r="D1" s="4" t="s">
        <v>3255</v>
      </c>
    </row>
    <row r="2" spans="1:4" s="5" customFormat="1" x14ac:dyDescent="0.3">
      <c r="A2" s="5" t="s">
        <v>2919</v>
      </c>
      <c r="B2" s="5" t="s">
        <v>2920</v>
      </c>
      <c r="C2" s="5" t="s">
        <v>3256</v>
      </c>
      <c r="D2" s="5" t="s">
        <v>3257</v>
      </c>
    </row>
    <row r="3" spans="1:4" s="6" customFormat="1" ht="30" customHeight="1" x14ac:dyDescent="0.3">
      <c r="A3" s="6" t="s">
        <v>2965</v>
      </c>
      <c r="B3" s="6" t="s">
        <v>2966</v>
      </c>
      <c r="C3" s="6" t="s">
        <v>3258</v>
      </c>
      <c r="D3" s="6" t="s">
        <v>3259</v>
      </c>
    </row>
    <row r="4" spans="1:4" s="7" customFormat="1" ht="10.199999999999999" x14ac:dyDescent="0.2">
      <c r="A4" s="7" t="s">
        <v>3015</v>
      </c>
      <c r="B4" s="7" t="s">
        <v>3016</v>
      </c>
      <c r="C4" s="7" t="s">
        <v>3016</v>
      </c>
      <c r="D4" s="7" t="s">
        <v>3016</v>
      </c>
    </row>
    <row r="5" spans="1:4" s="7" customFormat="1" ht="10.199999999999999" x14ac:dyDescent="0.2">
      <c r="A5" s="7" t="s">
        <v>3017</v>
      </c>
      <c r="B5" s="7" t="s">
        <v>3018</v>
      </c>
      <c r="C5" s="7" t="s">
        <v>3018</v>
      </c>
      <c r="D5" s="7" t="s">
        <v>3018</v>
      </c>
    </row>
    <row r="6" spans="1:4" s="6" customFormat="1" ht="30" customHeight="1" x14ac:dyDescent="0.3">
      <c r="A6" s="6" t="s">
        <v>3021</v>
      </c>
      <c r="C6" s="6" t="s">
        <v>3024</v>
      </c>
    </row>
    <row r="7" spans="1:4" s="8" customFormat="1" ht="10.199999999999999" x14ac:dyDescent="0.2">
      <c r="A7" s="8" t="s">
        <v>3036</v>
      </c>
    </row>
    <row r="8" spans="1:4" s="9" customFormat="1" ht="50.1" customHeight="1" x14ac:dyDescent="0.3">
      <c r="A8" s="9" t="s">
        <v>3037</v>
      </c>
    </row>
    <row r="9" spans="1:4" x14ac:dyDescent="0.3">
      <c r="B9" t="str">
        <f>IF(ISBLANK(datasets!B9),"",datasets!B9)</f>
        <v>piwind_hazard</v>
      </c>
      <c r="C9" t="str">
        <f t="shared" ref="C9" si="0">IF(B9="","","https://docs.riskdatalibrary.org/en/0__2__0/rdls_schema.json")</f>
        <v>https://docs.riskdatalibrary.org/en/0__2__0/rdls_schema.json</v>
      </c>
      <c r="D9" t="str">
        <f t="shared" ref="D9" si="1">IF(B9="","","describedby")</f>
        <v>describedby</v>
      </c>
    </row>
    <row r="10" spans="1:4" x14ac:dyDescent="0.3">
      <c r="B10" t="str">
        <f>IF(ISBLANK(datasets!B10),"",datasets!B10)</f>
        <v>piwind_exposure</v>
      </c>
      <c r="C10" t="str">
        <f t="shared" ref="C10:C12" si="2">IF(B10="","","https://docs.riskdatalibrary.org/en/0__2__0/rdls_schema.json")</f>
        <v>https://docs.riskdatalibrary.org/en/0__2__0/rdls_schema.json</v>
      </c>
      <c r="D10" t="str">
        <f t="shared" ref="D10:D12" si="3">IF(B10="","","describedby")</f>
        <v>describedby</v>
      </c>
    </row>
    <row r="11" spans="1:4" x14ac:dyDescent="0.3">
      <c r="B11" t="str">
        <f>IF(ISBLANK(datasets!B11),"",datasets!B11)</f>
        <v>piwind_vulnerability</v>
      </c>
      <c r="C11" t="str">
        <f t="shared" si="2"/>
        <v>https://docs.riskdatalibrary.org/en/0__2__0/rdls_schema.json</v>
      </c>
      <c r="D11" t="str">
        <f t="shared" si="3"/>
        <v>describedby</v>
      </c>
    </row>
    <row r="12" spans="1:4" x14ac:dyDescent="0.3">
      <c r="B12" t="str">
        <f>IF(ISBLANK(datasets!B12),"",datasets!B12)</f>
        <v>piwind_loss</v>
      </c>
      <c r="C12" t="str">
        <f t="shared" si="2"/>
        <v>https://docs.riskdatalibrary.org/en/0__2__0/rdls_schema.json</v>
      </c>
      <c r="D12" t="str">
        <f t="shared" si="3"/>
        <v>describedby</v>
      </c>
    </row>
    <row r="13" spans="1:4" x14ac:dyDescent="0.3">
      <c r="B13" t="str">
        <f>IF(ISBLANK(datasets!B13),"",datasets!B13)</f>
        <v/>
      </c>
      <c r="C13" t="str">
        <f t="shared" ref="C13:C76" si="4">IF(B13="","","https://docs.riskdatalibrary.org/en/0__2__0/rdls_schema.json")</f>
        <v/>
      </c>
      <c r="D13" t="str">
        <f t="shared" ref="D13:D76" si="5">IF(B13="","","describedby")</f>
        <v/>
      </c>
    </row>
    <row r="14" spans="1:4" x14ac:dyDescent="0.3">
      <c r="B14" t="str">
        <f>IF(ISBLANK(datasets!B14),"",datasets!B14)</f>
        <v/>
      </c>
      <c r="C14" t="str">
        <f t="shared" si="4"/>
        <v/>
      </c>
      <c r="D14" t="str">
        <f t="shared" si="5"/>
        <v/>
      </c>
    </row>
    <row r="15" spans="1:4" x14ac:dyDescent="0.3">
      <c r="B15" t="str">
        <f>IF(ISBLANK(datasets!B15),"",datasets!B15)</f>
        <v/>
      </c>
      <c r="C15" t="str">
        <f t="shared" si="4"/>
        <v/>
      </c>
      <c r="D15" t="str">
        <f t="shared" si="5"/>
        <v/>
      </c>
    </row>
    <row r="16" spans="1:4" x14ac:dyDescent="0.3">
      <c r="B16" t="str">
        <f>IF(ISBLANK(datasets!B16),"",datasets!B16)</f>
        <v/>
      </c>
      <c r="C16" t="str">
        <f t="shared" si="4"/>
        <v/>
      </c>
      <c r="D16" t="str">
        <f t="shared" si="5"/>
        <v/>
      </c>
    </row>
    <row r="17" spans="2:4" x14ac:dyDescent="0.3">
      <c r="B17" t="str">
        <f>IF(ISBLANK(datasets!B17),"",datasets!B17)</f>
        <v/>
      </c>
      <c r="C17" t="str">
        <f t="shared" si="4"/>
        <v/>
      </c>
      <c r="D17" t="str">
        <f t="shared" si="5"/>
        <v/>
      </c>
    </row>
    <row r="18" spans="2:4" x14ac:dyDescent="0.3">
      <c r="B18" t="str">
        <f>IF(ISBLANK(datasets!B18),"",datasets!B18)</f>
        <v/>
      </c>
      <c r="C18" t="str">
        <f t="shared" si="4"/>
        <v/>
      </c>
      <c r="D18" t="str">
        <f t="shared" si="5"/>
        <v/>
      </c>
    </row>
    <row r="19" spans="2:4" x14ac:dyDescent="0.3">
      <c r="B19" t="str">
        <f>IF(ISBLANK(datasets!B19),"",datasets!B19)</f>
        <v/>
      </c>
      <c r="C19" t="str">
        <f t="shared" si="4"/>
        <v/>
      </c>
      <c r="D19" t="str">
        <f t="shared" si="5"/>
        <v/>
      </c>
    </row>
    <row r="20" spans="2:4" x14ac:dyDescent="0.3">
      <c r="B20" t="str">
        <f>IF(ISBLANK(datasets!B20),"",datasets!B20)</f>
        <v/>
      </c>
      <c r="C20" t="str">
        <f t="shared" si="4"/>
        <v/>
      </c>
      <c r="D20" t="str">
        <f t="shared" si="5"/>
        <v/>
      </c>
    </row>
    <row r="21" spans="2:4" x14ac:dyDescent="0.3">
      <c r="B21" t="str">
        <f>IF(ISBLANK(datasets!B21),"",datasets!B21)</f>
        <v/>
      </c>
      <c r="C21" t="str">
        <f t="shared" si="4"/>
        <v/>
      </c>
      <c r="D21" t="str">
        <f t="shared" si="5"/>
        <v/>
      </c>
    </row>
    <row r="22" spans="2:4" x14ac:dyDescent="0.3">
      <c r="B22" t="str">
        <f>IF(ISBLANK(datasets!B22),"",datasets!B22)</f>
        <v/>
      </c>
      <c r="C22" t="str">
        <f t="shared" si="4"/>
        <v/>
      </c>
      <c r="D22" t="str">
        <f t="shared" si="5"/>
        <v/>
      </c>
    </row>
    <row r="23" spans="2:4" x14ac:dyDescent="0.3">
      <c r="B23" t="str">
        <f>IF(ISBLANK(datasets!B23),"",datasets!B23)</f>
        <v/>
      </c>
      <c r="C23" t="str">
        <f t="shared" si="4"/>
        <v/>
      </c>
      <c r="D23" t="str">
        <f t="shared" si="5"/>
        <v/>
      </c>
    </row>
    <row r="24" spans="2:4" x14ac:dyDescent="0.3">
      <c r="B24" t="str">
        <f>IF(ISBLANK(datasets!B24),"",datasets!B24)</f>
        <v/>
      </c>
      <c r="C24" t="str">
        <f t="shared" si="4"/>
        <v/>
      </c>
      <c r="D24" t="str">
        <f t="shared" si="5"/>
        <v/>
      </c>
    </row>
    <row r="25" spans="2:4" x14ac:dyDescent="0.3">
      <c r="B25" t="str">
        <f>IF(ISBLANK(datasets!B25),"",datasets!B25)</f>
        <v/>
      </c>
      <c r="C25" t="str">
        <f t="shared" si="4"/>
        <v/>
      </c>
      <c r="D25" t="str">
        <f t="shared" si="5"/>
        <v/>
      </c>
    </row>
    <row r="26" spans="2:4" x14ac:dyDescent="0.3">
      <c r="B26" t="str">
        <f>IF(ISBLANK(datasets!B26),"",datasets!B26)</f>
        <v/>
      </c>
      <c r="C26" t="str">
        <f t="shared" si="4"/>
        <v/>
      </c>
      <c r="D26" t="str">
        <f t="shared" si="5"/>
        <v/>
      </c>
    </row>
    <row r="27" spans="2:4" x14ac:dyDescent="0.3">
      <c r="B27" t="str">
        <f>IF(ISBLANK(datasets!B27),"",datasets!B27)</f>
        <v/>
      </c>
      <c r="C27" t="str">
        <f t="shared" si="4"/>
        <v/>
      </c>
      <c r="D27" t="str">
        <f t="shared" si="5"/>
        <v/>
      </c>
    </row>
    <row r="28" spans="2:4" x14ac:dyDescent="0.3">
      <c r="B28" t="str">
        <f>IF(ISBLANK(datasets!B28),"",datasets!B28)</f>
        <v/>
      </c>
      <c r="C28" t="str">
        <f t="shared" si="4"/>
        <v/>
      </c>
      <c r="D28" t="str">
        <f t="shared" si="5"/>
        <v/>
      </c>
    </row>
    <row r="29" spans="2:4" x14ac:dyDescent="0.3">
      <c r="B29" t="str">
        <f>IF(ISBLANK(datasets!B29),"",datasets!B29)</f>
        <v/>
      </c>
      <c r="C29" t="str">
        <f t="shared" si="4"/>
        <v/>
      </c>
      <c r="D29" t="str">
        <f t="shared" si="5"/>
        <v/>
      </c>
    </row>
    <row r="30" spans="2:4" x14ac:dyDescent="0.3">
      <c r="B30" t="str">
        <f>IF(ISBLANK(datasets!B30),"",datasets!B30)</f>
        <v/>
      </c>
      <c r="C30" t="str">
        <f t="shared" si="4"/>
        <v/>
      </c>
      <c r="D30" t="str">
        <f t="shared" si="5"/>
        <v/>
      </c>
    </row>
    <row r="31" spans="2:4" x14ac:dyDescent="0.3">
      <c r="B31" t="str">
        <f>IF(ISBLANK(datasets!B31),"",datasets!B31)</f>
        <v/>
      </c>
      <c r="C31" t="str">
        <f t="shared" si="4"/>
        <v/>
      </c>
      <c r="D31" t="str">
        <f t="shared" si="5"/>
        <v/>
      </c>
    </row>
    <row r="32" spans="2:4" x14ac:dyDescent="0.3">
      <c r="B32" t="str">
        <f>IF(ISBLANK(datasets!B32),"",datasets!B32)</f>
        <v/>
      </c>
      <c r="C32" t="str">
        <f t="shared" si="4"/>
        <v/>
      </c>
      <c r="D32" t="str">
        <f t="shared" si="5"/>
        <v/>
      </c>
    </row>
    <row r="33" spans="2:4" x14ac:dyDescent="0.3">
      <c r="B33" t="str">
        <f>IF(ISBLANK(datasets!B33),"",datasets!B33)</f>
        <v/>
      </c>
      <c r="C33" t="str">
        <f t="shared" si="4"/>
        <v/>
      </c>
      <c r="D33" t="str">
        <f t="shared" si="5"/>
        <v/>
      </c>
    </row>
    <row r="34" spans="2:4" x14ac:dyDescent="0.3">
      <c r="B34" t="str">
        <f>IF(ISBLANK(datasets!B34),"",datasets!B34)</f>
        <v/>
      </c>
      <c r="C34" t="str">
        <f t="shared" si="4"/>
        <v/>
      </c>
      <c r="D34" t="str">
        <f t="shared" si="5"/>
        <v/>
      </c>
    </row>
    <row r="35" spans="2:4" x14ac:dyDescent="0.3">
      <c r="B35" t="str">
        <f>IF(ISBLANK(datasets!B35),"",datasets!B35)</f>
        <v/>
      </c>
      <c r="C35" t="str">
        <f t="shared" si="4"/>
        <v/>
      </c>
      <c r="D35" t="str">
        <f t="shared" si="5"/>
        <v/>
      </c>
    </row>
    <row r="36" spans="2:4" x14ac:dyDescent="0.3">
      <c r="B36" t="str">
        <f>IF(ISBLANK(datasets!B36),"",datasets!B36)</f>
        <v/>
      </c>
      <c r="C36" t="str">
        <f t="shared" si="4"/>
        <v/>
      </c>
      <c r="D36" t="str">
        <f t="shared" si="5"/>
        <v/>
      </c>
    </row>
    <row r="37" spans="2:4" x14ac:dyDescent="0.3">
      <c r="B37" t="str">
        <f>IF(ISBLANK(datasets!B37),"",datasets!B37)</f>
        <v/>
      </c>
      <c r="C37" t="str">
        <f t="shared" si="4"/>
        <v/>
      </c>
      <c r="D37" t="str">
        <f t="shared" si="5"/>
        <v/>
      </c>
    </row>
    <row r="38" spans="2:4" x14ac:dyDescent="0.3">
      <c r="B38" t="str">
        <f>IF(ISBLANK(datasets!B38),"",datasets!B38)</f>
        <v/>
      </c>
      <c r="C38" t="str">
        <f t="shared" si="4"/>
        <v/>
      </c>
      <c r="D38" t="str">
        <f t="shared" si="5"/>
        <v/>
      </c>
    </row>
    <row r="39" spans="2:4" x14ac:dyDescent="0.3">
      <c r="B39" t="str">
        <f>IF(ISBLANK(datasets!B39),"",datasets!B39)</f>
        <v/>
      </c>
      <c r="C39" t="str">
        <f t="shared" si="4"/>
        <v/>
      </c>
      <c r="D39" t="str">
        <f t="shared" si="5"/>
        <v/>
      </c>
    </row>
    <row r="40" spans="2:4" x14ac:dyDescent="0.3">
      <c r="B40" t="str">
        <f>IF(ISBLANK(datasets!B40),"",datasets!B40)</f>
        <v/>
      </c>
      <c r="C40" t="str">
        <f t="shared" si="4"/>
        <v/>
      </c>
      <c r="D40" t="str">
        <f t="shared" si="5"/>
        <v/>
      </c>
    </row>
    <row r="41" spans="2:4" x14ac:dyDescent="0.3">
      <c r="B41" t="str">
        <f>IF(ISBLANK(datasets!B41),"",datasets!B41)</f>
        <v/>
      </c>
      <c r="C41" t="str">
        <f t="shared" si="4"/>
        <v/>
      </c>
      <c r="D41" t="str">
        <f t="shared" si="5"/>
        <v/>
      </c>
    </row>
    <row r="42" spans="2:4" x14ac:dyDescent="0.3">
      <c r="B42" t="str">
        <f>IF(ISBLANK(datasets!B42),"",datasets!B42)</f>
        <v/>
      </c>
      <c r="C42" t="str">
        <f t="shared" si="4"/>
        <v/>
      </c>
      <c r="D42" t="str">
        <f t="shared" si="5"/>
        <v/>
      </c>
    </row>
    <row r="43" spans="2:4" x14ac:dyDescent="0.3">
      <c r="B43" t="str">
        <f>IF(ISBLANK(datasets!B43),"",datasets!B43)</f>
        <v/>
      </c>
      <c r="C43" t="str">
        <f t="shared" si="4"/>
        <v/>
      </c>
      <c r="D43" t="str">
        <f t="shared" si="5"/>
        <v/>
      </c>
    </row>
    <row r="44" spans="2:4" x14ac:dyDescent="0.3">
      <c r="B44" t="str">
        <f>IF(ISBLANK(datasets!B44),"",datasets!B44)</f>
        <v/>
      </c>
      <c r="C44" t="str">
        <f t="shared" si="4"/>
        <v/>
      </c>
      <c r="D44" t="str">
        <f t="shared" si="5"/>
        <v/>
      </c>
    </row>
    <row r="45" spans="2:4" x14ac:dyDescent="0.3">
      <c r="B45" t="str">
        <f>IF(ISBLANK(datasets!B45),"",datasets!B45)</f>
        <v/>
      </c>
      <c r="C45" t="str">
        <f t="shared" si="4"/>
        <v/>
      </c>
      <c r="D45" t="str">
        <f t="shared" si="5"/>
        <v/>
      </c>
    </row>
    <row r="46" spans="2:4" x14ac:dyDescent="0.3">
      <c r="B46" t="str">
        <f>IF(ISBLANK(datasets!B46),"",datasets!B46)</f>
        <v/>
      </c>
      <c r="C46" t="str">
        <f t="shared" si="4"/>
        <v/>
      </c>
      <c r="D46" t="str">
        <f t="shared" si="5"/>
        <v/>
      </c>
    </row>
    <row r="47" spans="2:4" x14ac:dyDescent="0.3">
      <c r="B47" t="str">
        <f>IF(ISBLANK(datasets!B47),"",datasets!B47)</f>
        <v/>
      </c>
      <c r="C47" t="str">
        <f t="shared" si="4"/>
        <v/>
      </c>
      <c r="D47" t="str">
        <f t="shared" si="5"/>
        <v/>
      </c>
    </row>
    <row r="48" spans="2:4" x14ac:dyDescent="0.3">
      <c r="B48" t="str">
        <f>IF(ISBLANK(datasets!B48),"",datasets!B48)</f>
        <v/>
      </c>
      <c r="C48" t="str">
        <f t="shared" si="4"/>
        <v/>
      </c>
      <c r="D48" t="str">
        <f t="shared" si="5"/>
        <v/>
      </c>
    </row>
    <row r="49" spans="2:4" x14ac:dyDescent="0.3">
      <c r="B49" t="str">
        <f>IF(ISBLANK(datasets!B49),"",datasets!B49)</f>
        <v/>
      </c>
      <c r="C49" t="str">
        <f t="shared" si="4"/>
        <v/>
      </c>
      <c r="D49" t="str">
        <f t="shared" si="5"/>
        <v/>
      </c>
    </row>
    <row r="50" spans="2:4" x14ac:dyDescent="0.3">
      <c r="B50" t="str">
        <f>IF(ISBLANK(datasets!B50),"",datasets!B50)</f>
        <v/>
      </c>
      <c r="C50" t="str">
        <f t="shared" si="4"/>
        <v/>
      </c>
      <c r="D50" t="str">
        <f t="shared" si="5"/>
        <v/>
      </c>
    </row>
    <row r="51" spans="2:4" x14ac:dyDescent="0.3">
      <c r="B51" t="str">
        <f>IF(ISBLANK(datasets!B51),"",datasets!B51)</f>
        <v/>
      </c>
      <c r="C51" t="str">
        <f t="shared" si="4"/>
        <v/>
      </c>
      <c r="D51" t="str">
        <f t="shared" si="5"/>
        <v/>
      </c>
    </row>
    <row r="52" spans="2:4" x14ac:dyDescent="0.3">
      <c r="B52" t="str">
        <f>IF(ISBLANK(datasets!B52),"",datasets!B52)</f>
        <v/>
      </c>
      <c r="C52" t="str">
        <f t="shared" si="4"/>
        <v/>
      </c>
      <c r="D52" t="str">
        <f t="shared" si="5"/>
        <v/>
      </c>
    </row>
    <row r="53" spans="2:4" x14ac:dyDescent="0.3">
      <c r="B53" t="str">
        <f>IF(ISBLANK(datasets!B53),"",datasets!B53)</f>
        <v/>
      </c>
      <c r="C53" t="str">
        <f t="shared" si="4"/>
        <v/>
      </c>
      <c r="D53" t="str">
        <f t="shared" si="5"/>
        <v/>
      </c>
    </row>
    <row r="54" spans="2:4" x14ac:dyDescent="0.3">
      <c r="B54" t="str">
        <f>IF(ISBLANK(datasets!B54),"",datasets!B54)</f>
        <v/>
      </c>
      <c r="C54" t="str">
        <f t="shared" si="4"/>
        <v/>
      </c>
      <c r="D54" t="str">
        <f t="shared" si="5"/>
        <v/>
      </c>
    </row>
    <row r="55" spans="2:4" x14ac:dyDescent="0.3">
      <c r="B55" t="str">
        <f>IF(ISBLANK(datasets!B55),"",datasets!B55)</f>
        <v/>
      </c>
      <c r="C55" t="str">
        <f t="shared" si="4"/>
        <v/>
      </c>
      <c r="D55" t="str">
        <f t="shared" si="5"/>
        <v/>
      </c>
    </row>
    <row r="56" spans="2:4" x14ac:dyDescent="0.3">
      <c r="B56" t="str">
        <f>IF(ISBLANK(datasets!B56),"",datasets!B56)</f>
        <v/>
      </c>
      <c r="C56" t="str">
        <f t="shared" si="4"/>
        <v/>
      </c>
      <c r="D56" t="str">
        <f t="shared" si="5"/>
        <v/>
      </c>
    </row>
    <row r="57" spans="2:4" x14ac:dyDescent="0.3">
      <c r="B57" t="str">
        <f>IF(ISBLANK(datasets!B57),"",datasets!B57)</f>
        <v/>
      </c>
      <c r="C57" t="str">
        <f t="shared" si="4"/>
        <v/>
      </c>
      <c r="D57" t="str">
        <f t="shared" si="5"/>
        <v/>
      </c>
    </row>
    <row r="58" spans="2:4" x14ac:dyDescent="0.3">
      <c r="B58" t="str">
        <f>IF(ISBLANK(datasets!B58),"",datasets!B58)</f>
        <v/>
      </c>
      <c r="C58" t="str">
        <f t="shared" si="4"/>
        <v/>
      </c>
      <c r="D58" t="str">
        <f t="shared" si="5"/>
        <v/>
      </c>
    </row>
    <row r="59" spans="2:4" x14ac:dyDescent="0.3">
      <c r="B59" t="str">
        <f>IF(ISBLANK(datasets!B59),"",datasets!B59)</f>
        <v/>
      </c>
      <c r="C59" t="str">
        <f t="shared" si="4"/>
        <v/>
      </c>
      <c r="D59" t="str">
        <f t="shared" si="5"/>
        <v/>
      </c>
    </row>
    <row r="60" spans="2:4" x14ac:dyDescent="0.3">
      <c r="B60" t="str">
        <f>IF(ISBLANK(datasets!B60),"",datasets!B60)</f>
        <v/>
      </c>
      <c r="C60" t="str">
        <f t="shared" si="4"/>
        <v/>
      </c>
      <c r="D60" t="str">
        <f t="shared" si="5"/>
        <v/>
      </c>
    </row>
    <row r="61" spans="2:4" x14ac:dyDescent="0.3">
      <c r="B61" t="str">
        <f>IF(ISBLANK(datasets!B61),"",datasets!B61)</f>
        <v/>
      </c>
      <c r="C61" t="str">
        <f t="shared" si="4"/>
        <v/>
      </c>
      <c r="D61" t="str">
        <f t="shared" si="5"/>
        <v/>
      </c>
    </row>
    <row r="62" spans="2:4" x14ac:dyDescent="0.3">
      <c r="B62" t="str">
        <f>IF(ISBLANK(datasets!B62),"",datasets!B62)</f>
        <v/>
      </c>
      <c r="C62" t="str">
        <f t="shared" si="4"/>
        <v/>
      </c>
      <c r="D62" t="str">
        <f t="shared" si="5"/>
        <v/>
      </c>
    </row>
    <row r="63" spans="2:4" x14ac:dyDescent="0.3">
      <c r="B63" t="str">
        <f>IF(ISBLANK(datasets!B63),"",datasets!B63)</f>
        <v/>
      </c>
      <c r="C63" t="str">
        <f t="shared" si="4"/>
        <v/>
      </c>
      <c r="D63" t="str">
        <f t="shared" si="5"/>
        <v/>
      </c>
    </row>
    <row r="64" spans="2:4" x14ac:dyDescent="0.3">
      <c r="B64" t="str">
        <f>IF(ISBLANK(datasets!B64),"",datasets!B64)</f>
        <v/>
      </c>
      <c r="C64" t="str">
        <f t="shared" si="4"/>
        <v/>
      </c>
      <c r="D64" t="str">
        <f t="shared" si="5"/>
        <v/>
      </c>
    </row>
    <row r="65" spans="2:4" x14ac:dyDescent="0.3">
      <c r="B65" t="str">
        <f>IF(ISBLANK(datasets!B65),"",datasets!B65)</f>
        <v/>
      </c>
      <c r="C65" t="str">
        <f t="shared" si="4"/>
        <v/>
      </c>
      <c r="D65" t="str">
        <f t="shared" si="5"/>
        <v/>
      </c>
    </row>
    <row r="66" spans="2:4" x14ac:dyDescent="0.3">
      <c r="B66" t="str">
        <f>IF(ISBLANK(datasets!B66),"",datasets!B66)</f>
        <v/>
      </c>
      <c r="C66" t="str">
        <f t="shared" si="4"/>
        <v/>
      </c>
      <c r="D66" t="str">
        <f t="shared" si="5"/>
        <v/>
      </c>
    </row>
    <row r="67" spans="2:4" x14ac:dyDescent="0.3">
      <c r="B67" t="str">
        <f>IF(ISBLANK(datasets!B67),"",datasets!B67)</f>
        <v/>
      </c>
      <c r="C67" t="str">
        <f t="shared" si="4"/>
        <v/>
      </c>
      <c r="D67" t="str">
        <f t="shared" si="5"/>
        <v/>
      </c>
    </row>
    <row r="68" spans="2:4" x14ac:dyDescent="0.3">
      <c r="B68" t="str">
        <f>IF(ISBLANK(datasets!B68),"",datasets!B68)</f>
        <v/>
      </c>
      <c r="C68" t="str">
        <f t="shared" si="4"/>
        <v/>
      </c>
      <c r="D68" t="str">
        <f t="shared" si="5"/>
        <v/>
      </c>
    </row>
    <row r="69" spans="2:4" x14ac:dyDescent="0.3">
      <c r="B69" t="str">
        <f>IF(ISBLANK(datasets!B69),"",datasets!B69)</f>
        <v/>
      </c>
      <c r="C69" t="str">
        <f t="shared" si="4"/>
        <v/>
      </c>
      <c r="D69" t="str">
        <f t="shared" si="5"/>
        <v/>
      </c>
    </row>
    <row r="70" spans="2:4" x14ac:dyDescent="0.3">
      <c r="B70" t="str">
        <f>IF(ISBLANK(datasets!B70),"",datasets!B70)</f>
        <v/>
      </c>
      <c r="C70" t="str">
        <f t="shared" si="4"/>
        <v/>
      </c>
      <c r="D70" t="str">
        <f t="shared" si="5"/>
        <v/>
      </c>
    </row>
    <row r="71" spans="2:4" x14ac:dyDescent="0.3">
      <c r="B71" t="str">
        <f>IF(ISBLANK(datasets!B71),"",datasets!B71)</f>
        <v/>
      </c>
      <c r="C71" t="str">
        <f t="shared" si="4"/>
        <v/>
      </c>
      <c r="D71" t="str">
        <f t="shared" si="5"/>
        <v/>
      </c>
    </row>
    <row r="72" spans="2:4" x14ac:dyDescent="0.3">
      <c r="B72" t="str">
        <f>IF(ISBLANK(datasets!B72),"",datasets!B72)</f>
        <v/>
      </c>
      <c r="C72" t="str">
        <f t="shared" si="4"/>
        <v/>
      </c>
      <c r="D72" t="str">
        <f t="shared" si="5"/>
        <v/>
      </c>
    </row>
    <row r="73" spans="2:4" x14ac:dyDescent="0.3">
      <c r="B73" t="str">
        <f>IF(ISBLANK(datasets!B73),"",datasets!B73)</f>
        <v/>
      </c>
      <c r="C73" t="str">
        <f t="shared" si="4"/>
        <v/>
      </c>
      <c r="D73" t="str">
        <f t="shared" si="5"/>
        <v/>
      </c>
    </row>
    <row r="74" spans="2:4" x14ac:dyDescent="0.3">
      <c r="B74" t="str">
        <f>IF(ISBLANK(datasets!B74),"",datasets!B74)</f>
        <v/>
      </c>
      <c r="C74" t="str">
        <f t="shared" si="4"/>
        <v/>
      </c>
      <c r="D74" t="str">
        <f t="shared" si="5"/>
        <v/>
      </c>
    </row>
    <row r="75" spans="2:4" x14ac:dyDescent="0.3">
      <c r="B75" t="str">
        <f>IF(ISBLANK(datasets!B75),"",datasets!B75)</f>
        <v/>
      </c>
      <c r="C75" t="str">
        <f t="shared" si="4"/>
        <v/>
      </c>
      <c r="D75" t="str">
        <f t="shared" si="5"/>
        <v/>
      </c>
    </row>
    <row r="76" spans="2:4" x14ac:dyDescent="0.3">
      <c r="B76" t="str">
        <f>IF(ISBLANK(datasets!B76),"",datasets!B76)</f>
        <v/>
      </c>
      <c r="C76" t="str">
        <f t="shared" si="4"/>
        <v/>
      </c>
      <c r="D76" t="str">
        <f t="shared" si="5"/>
        <v/>
      </c>
    </row>
    <row r="77" spans="2:4" x14ac:dyDescent="0.3">
      <c r="B77" t="str">
        <f>IF(ISBLANK(datasets!B77),"",datasets!B77)</f>
        <v/>
      </c>
      <c r="C77" t="str">
        <f t="shared" ref="C77:C140" si="6">IF(B77="","","https://docs.riskdatalibrary.org/en/0__2__0/rdls_schema.json")</f>
        <v/>
      </c>
      <c r="D77" t="str">
        <f t="shared" ref="D77:D140" si="7">IF(B77="","","describedby")</f>
        <v/>
      </c>
    </row>
    <row r="78" spans="2:4" x14ac:dyDescent="0.3">
      <c r="B78" t="str">
        <f>IF(ISBLANK(datasets!B78),"",datasets!B78)</f>
        <v/>
      </c>
      <c r="C78" t="str">
        <f t="shared" si="6"/>
        <v/>
      </c>
      <c r="D78" t="str">
        <f t="shared" si="7"/>
        <v/>
      </c>
    </row>
    <row r="79" spans="2:4" x14ac:dyDescent="0.3">
      <c r="B79" t="str">
        <f>IF(ISBLANK(datasets!B79),"",datasets!B79)</f>
        <v/>
      </c>
      <c r="C79" t="str">
        <f t="shared" si="6"/>
        <v/>
      </c>
      <c r="D79" t="str">
        <f t="shared" si="7"/>
        <v/>
      </c>
    </row>
    <row r="80" spans="2:4" x14ac:dyDescent="0.3">
      <c r="B80" t="str">
        <f>IF(ISBLANK(datasets!B80),"",datasets!B80)</f>
        <v/>
      </c>
      <c r="C80" t="str">
        <f t="shared" si="6"/>
        <v/>
      </c>
      <c r="D80" t="str">
        <f t="shared" si="7"/>
        <v/>
      </c>
    </row>
    <row r="81" spans="2:4" x14ac:dyDescent="0.3">
      <c r="B81" t="str">
        <f>IF(ISBLANK(datasets!B81),"",datasets!B81)</f>
        <v/>
      </c>
      <c r="C81" t="str">
        <f t="shared" si="6"/>
        <v/>
      </c>
      <c r="D81" t="str">
        <f t="shared" si="7"/>
        <v/>
      </c>
    </row>
    <row r="82" spans="2:4" x14ac:dyDescent="0.3">
      <c r="B82" t="str">
        <f>IF(ISBLANK(datasets!B82),"",datasets!B82)</f>
        <v/>
      </c>
      <c r="C82" t="str">
        <f t="shared" si="6"/>
        <v/>
      </c>
      <c r="D82" t="str">
        <f t="shared" si="7"/>
        <v/>
      </c>
    </row>
    <row r="83" spans="2:4" x14ac:dyDescent="0.3">
      <c r="B83" t="str">
        <f>IF(ISBLANK(datasets!B83),"",datasets!B83)</f>
        <v/>
      </c>
      <c r="C83" t="str">
        <f t="shared" si="6"/>
        <v/>
      </c>
      <c r="D83" t="str">
        <f t="shared" si="7"/>
        <v/>
      </c>
    </row>
    <row r="84" spans="2:4" x14ac:dyDescent="0.3">
      <c r="B84" t="str">
        <f>IF(ISBLANK(datasets!B84),"",datasets!B84)</f>
        <v/>
      </c>
      <c r="C84" t="str">
        <f t="shared" si="6"/>
        <v/>
      </c>
      <c r="D84" t="str">
        <f t="shared" si="7"/>
        <v/>
      </c>
    </row>
    <row r="85" spans="2:4" x14ac:dyDescent="0.3">
      <c r="B85" t="str">
        <f>IF(ISBLANK(datasets!B85),"",datasets!B85)</f>
        <v/>
      </c>
      <c r="C85" t="str">
        <f t="shared" si="6"/>
        <v/>
      </c>
      <c r="D85" t="str">
        <f t="shared" si="7"/>
        <v/>
      </c>
    </row>
    <row r="86" spans="2:4" x14ac:dyDescent="0.3">
      <c r="B86" t="str">
        <f>IF(ISBLANK(datasets!B86),"",datasets!B86)</f>
        <v/>
      </c>
      <c r="C86" t="str">
        <f t="shared" si="6"/>
        <v/>
      </c>
      <c r="D86" t="str">
        <f t="shared" si="7"/>
        <v/>
      </c>
    </row>
    <row r="87" spans="2:4" x14ac:dyDescent="0.3">
      <c r="B87" t="str">
        <f>IF(ISBLANK(datasets!B87),"",datasets!B87)</f>
        <v/>
      </c>
      <c r="C87" t="str">
        <f t="shared" si="6"/>
        <v/>
      </c>
      <c r="D87" t="str">
        <f t="shared" si="7"/>
        <v/>
      </c>
    </row>
    <row r="88" spans="2:4" x14ac:dyDescent="0.3">
      <c r="B88" t="str">
        <f>IF(ISBLANK(datasets!B88),"",datasets!B88)</f>
        <v/>
      </c>
      <c r="C88" t="str">
        <f t="shared" si="6"/>
        <v/>
      </c>
      <c r="D88" t="str">
        <f t="shared" si="7"/>
        <v/>
      </c>
    </row>
    <row r="89" spans="2:4" x14ac:dyDescent="0.3">
      <c r="B89" t="str">
        <f>IF(ISBLANK(datasets!B89),"",datasets!B89)</f>
        <v/>
      </c>
      <c r="C89" t="str">
        <f t="shared" si="6"/>
        <v/>
      </c>
      <c r="D89" t="str">
        <f t="shared" si="7"/>
        <v/>
      </c>
    </row>
    <row r="90" spans="2:4" x14ac:dyDescent="0.3">
      <c r="B90" t="str">
        <f>IF(ISBLANK(datasets!B90),"",datasets!B90)</f>
        <v/>
      </c>
      <c r="C90" t="str">
        <f t="shared" si="6"/>
        <v/>
      </c>
      <c r="D90" t="str">
        <f t="shared" si="7"/>
        <v/>
      </c>
    </row>
    <row r="91" spans="2:4" x14ac:dyDescent="0.3">
      <c r="B91" t="str">
        <f>IF(ISBLANK(datasets!B91),"",datasets!B91)</f>
        <v/>
      </c>
      <c r="C91" t="str">
        <f t="shared" si="6"/>
        <v/>
      </c>
      <c r="D91" t="str">
        <f t="shared" si="7"/>
        <v/>
      </c>
    </row>
    <row r="92" spans="2:4" x14ac:dyDescent="0.3">
      <c r="B92" t="str">
        <f>IF(ISBLANK(datasets!B92),"",datasets!B92)</f>
        <v/>
      </c>
      <c r="C92" t="str">
        <f t="shared" si="6"/>
        <v/>
      </c>
      <c r="D92" t="str">
        <f t="shared" si="7"/>
        <v/>
      </c>
    </row>
    <row r="93" spans="2:4" x14ac:dyDescent="0.3">
      <c r="B93" t="str">
        <f>IF(ISBLANK(datasets!B93),"",datasets!B93)</f>
        <v/>
      </c>
      <c r="C93" t="str">
        <f t="shared" si="6"/>
        <v/>
      </c>
      <c r="D93" t="str">
        <f t="shared" si="7"/>
        <v/>
      </c>
    </row>
    <row r="94" spans="2:4" x14ac:dyDescent="0.3">
      <c r="B94" t="str">
        <f>IF(ISBLANK(datasets!B94),"",datasets!B94)</f>
        <v/>
      </c>
      <c r="C94" t="str">
        <f t="shared" si="6"/>
        <v/>
      </c>
      <c r="D94" t="str">
        <f t="shared" si="7"/>
        <v/>
      </c>
    </row>
    <row r="95" spans="2:4" x14ac:dyDescent="0.3">
      <c r="B95" t="str">
        <f>IF(ISBLANK(datasets!B95),"",datasets!B95)</f>
        <v/>
      </c>
      <c r="C95" t="str">
        <f t="shared" si="6"/>
        <v/>
      </c>
      <c r="D95" t="str">
        <f t="shared" si="7"/>
        <v/>
      </c>
    </row>
    <row r="96" spans="2:4" x14ac:dyDescent="0.3">
      <c r="B96" t="str">
        <f>IF(ISBLANK(datasets!B96),"",datasets!B96)</f>
        <v/>
      </c>
      <c r="C96" t="str">
        <f t="shared" si="6"/>
        <v/>
      </c>
      <c r="D96" t="str">
        <f t="shared" si="7"/>
        <v/>
      </c>
    </row>
    <row r="97" spans="2:4" x14ac:dyDescent="0.3">
      <c r="B97" t="str">
        <f>IF(ISBLANK(datasets!B97),"",datasets!B97)</f>
        <v/>
      </c>
      <c r="C97" t="str">
        <f t="shared" si="6"/>
        <v/>
      </c>
      <c r="D97" t="str">
        <f t="shared" si="7"/>
        <v/>
      </c>
    </row>
    <row r="98" spans="2:4" x14ac:dyDescent="0.3">
      <c r="B98" t="str">
        <f>IF(ISBLANK(datasets!B98),"",datasets!B98)</f>
        <v/>
      </c>
      <c r="C98" t="str">
        <f t="shared" si="6"/>
        <v/>
      </c>
      <c r="D98" t="str">
        <f t="shared" si="7"/>
        <v/>
      </c>
    </row>
    <row r="99" spans="2:4" x14ac:dyDescent="0.3">
      <c r="B99" t="str">
        <f>IF(ISBLANK(datasets!B99),"",datasets!B99)</f>
        <v/>
      </c>
      <c r="C99" t="str">
        <f t="shared" si="6"/>
        <v/>
      </c>
      <c r="D99" t="str">
        <f t="shared" si="7"/>
        <v/>
      </c>
    </row>
    <row r="100" spans="2:4" x14ac:dyDescent="0.3">
      <c r="B100" t="str">
        <f>IF(ISBLANK(datasets!B100),"",datasets!B100)</f>
        <v/>
      </c>
      <c r="C100" t="str">
        <f t="shared" si="6"/>
        <v/>
      </c>
      <c r="D100" t="str">
        <f t="shared" si="7"/>
        <v/>
      </c>
    </row>
    <row r="101" spans="2:4" x14ac:dyDescent="0.3">
      <c r="B101" t="str">
        <f>IF(ISBLANK(datasets!B101),"",datasets!B101)</f>
        <v/>
      </c>
      <c r="C101" t="str">
        <f t="shared" si="6"/>
        <v/>
      </c>
      <c r="D101" t="str">
        <f t="shared" si="7"/>
        <v/>
      </c>
    </row>
    <row r="102" spans="2:4" x14ac:dyDescent="0.3">
      <c r="B102" t="str">
        <f>IF(ISBLANK(datasets!B102),"",datasets!B102)</f>
        <v/>
      </c>
      <c r="C102" t="str">
        <f t="shared" si="6"/>
        <v/>
      </c>
      <c r="D102" t="str">
        <f t="shared" si="7"/>
        <v/>
      </c>
    </row>
    <row r="103" spans="2:4" x14ac:dyDescent="0.3">
      <c r="B103" t="str">
        <f>IF(ISBLANK(datasets!B103),"",datasets!B103)</f>
        <v/>
      </c>
      <c r="C103" t="str">
        <f t="shared" si="6"/>
        <v/>
      </c>
      <c r="D103" t="str">
        <f t="shared" si="7"/>
        <v/>
      </c>
    </row>
    <row r="104" spans="2:4" x14ac:dyDescent="0.3">
      <c r="B104" t="str">
        <f>IF(ISBLANK(datasets!B104),"",datasets!B104)</f>
        <v/>
      </c>
      <c r="C104" t="str">
        <f t="shared" si="6"/>
        <v/>
      </c>
      <c r="D104" t="str">
        <f t="shared" si="7"/>
        <v/>
      </c>
    </row>
    <row r="105" spans="2:4" x14ac:dyDescent="0.3">
      <c r="B105" t="str">
        <f>IF(ISBLANK(datasets!B105),"",datasets!B105)</f>
        <v/>
      </c>
      <c r="C105" t="str">
        <f t="shared" si="6"/>
        <v/>
      </c>
      <c r="D105" t="str">
        <f t="shared" si="7"/>
        <v/>
      </c>
    </row>
    <row r="106" spans="2:4" x14ac:dyDescent="0.3">
      <c r="B106" t="str">
        <f>IF(ISBLANK(datasets!B106),"",datasets!B106)</f>
        <v/>
      </c>
      <c r="C106" t="str">
        <f t="shared" si="6"/>
        <v/>
      </c>
      <c r="D106" t="str">
        <f t="shared" si="7"/>
        <v/>
      </c>
    </row>
    <row r="107" spans="2:4" x14ac:dyDescent="0.3">
      <c r="B107" t="str">
        <f>IF(ISBLANK(datasets!B107),"",datasets!B107)</f>
        <v/>
      </c>
      <c r="C107" t="str">
        <f t="shared" si="6"/>
        <v/>
      </c>
      <c r="D107" t="str">
        <f t="shared" si="7"/>
        <v/>
      </c>
    </row>
    <row r="108" spans="2:4" x14ac:dyDescent="0.3">
      <c r="B108" t="str">
        <f>IF(ISBLANK(datasets!B108),"",datasets!B108)</f>
        <v/>
      </c>
      <c r="C108" t="str">
        <f t="shared" si="6"/>
        <v/>
      </c>
      <c r="D108" t="str">
        <f t="shared" si="7"/>
        <v/>
      </c>
    </row>
    <row r="109" spans="2:4" x14ac:dyDescent="0.3">
      <c r="B109" t="str">
        <f>IF(ISBLANK(datasets!B109),"",datasets!B109)</f>
        <v/>
      </c>
      <c r="C109" t="str">
        <f t="shared" si="6"/>
        <v/>
      </c>
      <c r="D109" t="str">
        <f t="shared" si="7"/>
        <v/>
      </c>
    </row>
    <row r="110" spans="2:4" x14ac:dyDescent="0.3">
      <c r="B110" t="str">
        <f>IF(ISBLANK(datasets!B110),"",datasets!B110)</f>
        <v/>
      </c>
      <c r="C110" t="str">
        <f t="shared" si="6"/>
        <v/>
      </c>
      <c r="D110" t="str">
        <f t="shared" si="7"/>
        <v/>
      </c>
    </row>
    <row r="111" spans="2:4" x14ac:dyDescent="0.3">
      <c r="B111" t="str">
        <f>IF(ISBLANK(datasets!B111),"",datasets!B111)</f>
        <v/>
      </c>
      <c r="C111" t="str">
        <f t="shared" si="6"/>
        <v/>
      </c>
      <c r="D111" t="str">
        <f t="shared" si="7"/>
        <v/>
      </c>
    </row>
    <row r="112" spans="2:4" x14ac:dyDescent="0.3">
      <c r="B112" t="str">
        <f>IF(ISBLANK(datasets!B112),"",datasets!B112)</f>
        <v/>
      </c>
      <c r="C112" t="str">
        <f t="shared" si="6"/>
        <v/>
      </c>
      <c r="D112" t="str">
        <f t="shared" si="7"/>
        <v/>
      </c>
    </row>
    <row r="113" spans="2:4" x14ac:dyDescent="0.3">
      <c r="B113" t="str">
        <f>IF(ISBLANK(datasets!B113),"",datasets!B113)</f>
        <v/>
      </c>
      <c r="C113" t="str">
        <f t="shared" si="6"/>
        <v/>
      </c>
      <c r="D113" t="str">
        <f t="shared" si="7"/>
        <v/>
      </c>
    </row>
    <row r="114" spans="2:4" x14ac:dyDescent="0.3">
      <c r="B114" t="str">
        <f>IF(ISBLANK(datasets!B114),"",datasets!B114)</f>
        <v/>
      </c>
      <c r="C114" t="str">
        <f t="shared" si="6"/>
        <v/>
      </c>
      <c r="D114" t="str">
        <f t="shared" si="7"/>
        <v/>
      </c>
    </row>
    <row r="115" spans="2:4" x14ac:dyDescent="0.3">
      <c r="B115" t="str">
        <f>IF(ISBLANK(datasets!B115),"",datasets!B115)</f>
        <v/>
      </c>
      <c r="C115" t="str">
        <f t="shared" si="6"/>
        <v/>
      </c>
      <c r="D115" t="str">
        <f t="shared" si="7"/>
        <v/>
      </c>
    </row>
    <row r="116" spans="2:4" x14ac:dyDescent="0.3">
      <c r="B116" t="str">
        <f>IF(ISBLANK(datasets!B116),"",datasets!B116)</f>
        <v/>
      </c>
      <c r="C116" t="str">
        <f t="shared" si="6"/>
        <v/>
      </c>
      <c r="D116" t="str">
        <f t="shared" si="7"/>
        <v/>
      </c>
    </row>
    <row r="117" spans="2:4" x14ac:dyDescent="0.3">
      <c r="B117" t="str">
        <f>IF(ISBLANK(datasets!B117),"",datasets!B117)</f>
        <v/>
      </c>
      <c r="C117" t="str">
        <f t="shared" si="6"/>
        <v/>
      </c>
      <c r="D117" t="str">
        <f t="shared" si="7"/>
        <v/>
      </c>
    </row>
    <row r="118" spans="2:4" x14ac:dyDescent="0.3">
      <c r="B118" t="str">
        <f>IF(ISBLANK(datasets!B118),"",datasets!B118)</f>
        <v/>
      </c>
      <c r="C118" t="str">
        <f t="shared" si="6"/>
        <v/>
      </c>
      <c r="D118" t="str">
        <f t="shared" si="7"/>
        <v/>
      </c>
    </row>
    <row r="119" spans="2:4" x14ac:dyDescent="0.3">
      <c r="B119" t="str">
        <f>IF(ISBLANK(datasets!B119),"",datasets!B119)</f>
        <v/>
      </c>
      <c r="C119" t="str">
        <f t="shared" si="6"/>
        <v/>
      </c>
      <c r="D119" t="str">
        <f t="shared" si="7"/>
        <v/>
      </c>
    </row>
    <row r="120" spans="2:4" x14ac:dyDescent="0.3">
      <c r="B120" t="str">
        <f>IF(ISBLANK(datasets!B120),"",datasets!B120)</f>
        <v/>
      </c>
      <c r="C120" t="str">
        <f t="shared" si="6"/>
        <v/>
      </c>
      <c r="D120" t="str">
        <f t="shared" si="7"/>
        <v/>
      </c>
    </row>
    <row r="121" spans="2:4" x14ac:dyDescent="0.3">
      <c r="B121" t="str">
        <f>IF(ISBLANK(datasets!B121),"",datasets!B121)</f>
        <v/>
      </c>
      <c r="C121" t="str">
        <f t="shared" si="6"/>
        <v/>
      </c>
      <c r="D121" t="str">
        <f t="shared" si="7"/>
        <v/>
      </c>
    </row>
    <row r="122" spans="2:4" x14ac:dyDescent="0.3">
      <c r="B122" t="str">
        <f>IF(ISBLANK(datasets!B122),"",datasets!B122)</f>
        <v/>
      </c>
      <c r="C122" t="str">
        <f t="shared" si="6"/>
        <v/>
      </c>
      <c r="D122" t="str">
        <f t="shared" si="7"/>
        <v/>
      </c>
    </row>
    <row r="123" spans="2:4" x14ac:dyDescent="0.3">
      <c r="B123" t="str">
        <f>IF(ISBLANK(datasets!B123),"",datasets!B123)</f>
        <v/>
      </c>
      <c r="C123" t="str">
        <f t="shared" si="6"/>
        <v/>
      </c>
      <c r="D123" t="str">
        <f t="shared" si="7"/>
        <v/>
      </c>
    </row>
    <row r="124" spans="2:4" x14ac:dyDescent="0.3">
      <c r="B124" t="str">
        <f>IF(ISBLANK(datasets!B124),"",datasets!B124)</f>
        <v/>
      </c>
      <c r="C124" t="str">
        <f t="shared" si="6"/>
        <v/>
      </c>
      <c r="D124" t="str">
        <f t="shared" si="7"/>
        <v/>
      </c>
    </row>
    <row r="125" spans="2:4" x14ac:dyDescent="0.3">
      <c r="B125" t="str">
        <f>IF(ISBLANK(datasets!B125),"",datasets!B125)</f>
        <v/>
      </c>
      <c r="C125" t="str">
        <f t="shared" si="6"/>
        <v/>
      </c>
      <c r="D125" t="str">
        <f t="shared" si="7"/>
        <v/>
      </c>
    </row>
    <row r="126" spans="2:4" x14ac:dyDescent="0.3">
      <c r="B126" t="str">
        <f>IF(ISBLANK(datasets!B126),"",datasets!B126)</f>
        <v/>
      </c>
      <c r="C126" t="str">
        <f t="shared" si="6"/>
        <v/>
      </c>
      <c r="D126" t="str">
        <f t="shared" si="7"/>
        <v/>
      </c>
    </row>
    <row r="127" spans="2:4" x14ac:dyDescent="0.3">
      <c r="B127" t="str">
        <f>IF(ISBLANK(datasets!B127),"",datasets!B127)</f>
        <v/>
      </c>
      <c r="C127" t="str">
        <f t="shared" si="6"/>
        <v/>
      </c>
      <c r="D127" t="str">
        <f t="shared" si="7"/>
        <v/>
      </c>
    </row>
    <row r="128" spans="2:4" x14ac:dyDescent="0.3">
      <c r="B128" t="str">
        <f>IF(ISBLANK(datasets!B128),"",datasets!B128)</f>
        <v/>
      </c>
      <c r="C128" t="str">
        <f t="shared" si="6"/>
        <v/>
      </c>
      <c r="D128" t="str">
        <f t="shared" si="7"/>
        <v/>
      </c>
    </row>
    <row r="129" spans="2:4" x14ac:dyDescent="0.3">
      <c r="B129" t="str">
        <f>IF(ISBLANK(datasets!B129),"",datasets!B129)</f>
        <v/>
      </c>
      <c r="C129" t="str">
        <f t="shared" si="6"/>
        <v/>
      </c>
      <c r="D129" t="str">
        <f t="shared" si="7"/>
        <v/>
      </c>
    </row>
    <row r="130" spans="2:4" x14ac:dyDescent="0.3">
      <c r="B130" t="str">
        <f>IF(ISBLANK(datasets!B130),"",datasets!B130)</f>
        <v/>
      </c>
      <c r="C130" t="str">
        <f t="shared" si="6"/>
        <v/>
      </c>
      <c r="D130" t="str">
        <f t="shared" si="7"/>
        <v/>
      </c>
    </row>
    <row r="131" spans="2:4" x14ac:dyDescent="0.3">
      <c r="B131" t="str">
        <f>IF(ISBLANK(datasets!B131),"",datasets!B131)</f>
        <v/>
      </c>
      <c r="C131" t="str">
        <f t="shared" si="6"/>
        <v/>
      </c>
      <c r="D131" t="str">
        <f t="shared" si="7"/>
        <v/>
      </c>
    </row>
    <row r="132" spans="2:4" x14ac:dyDescent="0.3">
      <c r="B132" t="str">
        <f>IF(ISBLANK(datasets!B132),"",datasets!B132)</f>
        <v/>
      </c>
      <c r="C132" t="str">
        <f t="shared" si="6"/>
        <v/>
      </c>
      <c r="D132" t="str">
        <f t="shared" si="7"/>
        <v/>
      </c>
    </row>
    <row r="133" spans="2:4" x14ac:dyDescent="0.3">
      <c r="B133" t="str">
        <f>IF(ISBLANK(datasets!B133),"",datasets!B133)</f>
        <v/>
      </c>
      <c r="C133" t="str">
        <f t="shared" si="6"/>
        <v/>
      </c>
      <c r="D133" t="str">
        <f t="shared" si="7"/>
        <v/>
      </c>
    </row>
    <row r="134" spans="2:4" x14ac:dyDescent="0.3">
      <c r="B134" t="str">
        <f>IF(ISBLANK(datasets!B134),"",datasets!B134)</f>
        <v/>
      </c>
      <c r="C134" t="str">
        <f t="shared" si="6"/>
        <v/>
      </c>
      <c r="D134" t="str">
        <f t="shared" si="7"/>
        <v/>
      </c>
    </row>
    <row r="135" spans="2:4" x14ac:dyDescent="0.3">
      <c r="B135" t="str">
        <f>IF(ISBLANK(datasets!B135),"",datasets!B135)</f>
        <v/>
      </c>
      <c r="C135" t="str">
        <f t="shared" si="6"/>
        <v/>
      </c>
      <c r="D135" t="str">
        <f t="shared" si="7"/>
        <v/>
      </c>
    </row>
    <row r="136" spans="2:4" x14ac:dyDescent="0.3">
      <c r="B136" t="str">
        <f>IF(ISBLANK(datasets!B136),"",datasets!B136)</f>
        <v/>
      </c>
      <c r="C136" t="str">
        <f t="shared" si="6"/>
        <v/>
      </c>
      <c r="D136" t="str">
        <f t="shared" si="7"/>
        <v/>
      </c>
    </row>
    <row r="137" spans="2:4" x14ac:dyDescent="0.3">
      <c r="B137" t="str">
        <f>IF(ISBLANK(datasets!B137),"",datasets!B137)</f>
        <v/>
      </c>
      <c r="C137" t="str">
        <f t="shared" si="6"/>
        <v/>
      </c>
      <c r="D137" t="str">
        <f t="shared" si="7"/>
        <v/>
      </c>
    </row>
    <row r="138" spans="2:4" x14ac:dyDescent="0.3">
      <c r="B138" t="str">
        <f>IF(ISBLANK(datasets!B138),"",datasets!B138)</f>
        <v/>
      </c>
      <c r="C138" t="str">
        <f t="shared" si="6"/>
        <v/>
      </c>
      <c r="D138" t="str">
        <f t="shared" si="7"/>
        <v/>
      </c>
    </row>
    <row r="139" spans="2:4" x14ac:dyDescent="0.3">
      <c r="B139" t="str">
        <f>IF(ISBLANK(datasets!B139),"",datasets!B139)</f>
        <v/>
      </c>
      <c r="C139" t="str">
        <f t="shared" si="6"/>
        <v/>
      </c>
      <c r="D139" t="str">
        <f t="shared" si="7"/>
        <v/>
      </c>
    </row>
    <row r="140" spans="2:4" x14ac:dyDescent="0.3">
      <c r="B140" t="str">
        <f>IF(ISBLANK(datasets!B140),"",datasets!B140)</f>
        <v/>
      </c>
      <c r="C140" t="str">
        <f t="shared" si="6"/>
        <v/>
      </c>
      <c r="D140" t="str">
        <f t="shared" si="7"/>
        <v/>
      </c>
    </row>
    <row r="141" spans="2:4" x14ac:dyDescent="0.3">
      <c r="B141" t="str">
        <f>IF(ISBLANK(datasets!B141),"",datasets!B141)</f>
        <v/>
      </c>
      <c r="C141" t="str">
        <f t="shared" ref="C141:C204" si="8">IF(B141="","","https://docs.riskdatalibrary.org/en/0__2__0/rdls_schema.json")</f>
        <v/>
      </c>
      <c r="D141" t="str">
        <f t="shared" ref="D141:D204" si="9">IF(B141="","","describedby")</f>
        <v/>
      </c>
    </row>
    <row r="142" spans="2:4" x14ac:dyDescent="0.3">
      <c r="B142" t="str">
        <f>IF(ISBLANK(datasets!B142),"",datasets!B142)</f>
        <v/>
      </c>
      <c r="C142" t="str">
        <f t="shared" si="8"/>
        <v/>
      </c>
      <c r="D142" t="str">
        <f t="shared" si="9"/>
        <v/>
      </c>
    </row>
    <row r="143" spans="2:4" x14ac:dyDescent="0.3">
      <c r="B143" t="str">
        <f>IF(ISBLANK(datasets!B143),"",datasets!B143)</f>
        <v/>
      </c>
      <c r="C143" t="str">
        <f t="shared" si="8"/>
        <v/>
      </c>
      <c r="D143" t="str">
        <f t="shared" si="9"/>
        <v/>
      </c>
    </row>
    <row r="144" spans="2:4" x14ac:dyDescent="0.3">
      <c r="B144" t="str">
        <f>IF(ISBLANK(datasets!B144),"",datasets!B144)</f>
        <v/>
      </c>
      <c r="C144" t="str">
        <f t="shared" si="8"/>
        <v/>
      </c>
      <c r="D144" t="str">
        <f t="shared" si="9"/>
        <v/>
      </c>
    </row>
    <row r="145" spans="2:4" x14ac:dyDescent="0.3">
      <c r="B145" t="str">
        <f>IF(ISBLANK(datasets!B145),"",datasets!B145)</f>
        <v/>
      </c>
      <c r="C145" t="str">
        <f t="shared" si="8"/>
        <v/>
      </c>
      <c r="D145" t="str">
        <f t="shared" si="9"/>
        <v/>
      </c>
    </row>
    <row r="146" spans="2:4" x14ac:dyDescent="0.3">
      <c r="B146" t="str">
        <f>IF(ISBLANK(datasets!B146),"",datasets!B146)</f>
        <v/>
      </c>
      <c r="C146" t="str">
        <f t="shared" si="8"/>
        <v/>
      </c>
      <c r="D146" t="str">
        <f t="shared" si="9"/>
        <v/>
      </c>
    </row>
    <row r="147" spans="2:4" x14ac:dyDescent="0.3">
      <c r="B147" t="str">
        <f>IF(ISBLANK(datasets!B147),"",datasets!B147)</f>
        <v/>
      </c>
      <c r="C147" t="str">
        <f t="shared" si="8"/>
        <v/>
      </c>
      <c r="D147" t="str">
        <f t="shared" si="9"/>
        <v/>
      </c>
    </row>
    <row r="148" spans="2:4" x14ac:dyDescent="0.3">
      <c r="B148" t="str">
        <f>IF(ISBLANK(datasets!B148),"",datasets!B148)</f>
        <v/>
      </c>
      <c r="C148" t="str">
        <f t="shared" si="8"/>
        <v/>
      </c>
      <c r="D148" t="str">
        <f t="shared" si="9"/>
        <v/>
      </c>
    </row>
    <row r="149" spans="2:4" x14ac:dyDescent="0.3">
      <c r="B149" t="str">
        <f>IF(ISBLANK(datasets!B149),"",datasets!B149)</f>
        <v/>
      </c>
      <c r="C149" t="str">
        <f t="shared" si="8"/>
        <v/>
      </c>
      <c r="D149" t="str">
        <f t="shared" si="9"/>
        <v/>
      </c>
    </row>
    <row r="150" spans="2:4" x14ac:dyDescent="0.3">
      <c r="B150" t="str">
        <f>IF(ISBLANK(datasets!B150),"",datasets!B150)</f>
        <v/>
      </c>
      <c r="C150" t="str">
        <f t="shared" si="8"/>
        <v/>
      </c>
      <c r="D150" t="str">
        <f t="shared" si="9"/>
        <v/>
      </c>
    </row>
    <row r="151" spans="2:4" x14ac:dyDescent="0.3">
      <c r="B151" t="str">
        <f>IF(ISBLANK(datasets!B151),"",datasets!B151)</f>
        <v/>
      </c>
      <c r="C151" t="str">
        <f t="shared" si="8"/>
        <v/>
      </c>
      <c r="D151" t="str">
        <f t="shared" si="9"/>
        <v/>
      </c>
    </row>
    <row r="152" spans="2:4" x14ac:dyDescent="0.3">
      <c r="B152" t="str">
        <f>IF(ISBLANK(datasets!B152),"",datasets!B152)</f>
        <v/>
      </c>
      <c r="C152" t="str">
        <f t="shared" si="8"/>
        <v/>
      </c>
      <c r="D152" t="str">
        <f t="shared" si="9"/>
        <v/>
      </c>
    </row>
    <row r="153" spans="2:4" x14ac:dyDescent="0.3">
      <c r="B153" t="str">
        <f>IF(ISBLANK(datasets!B153),"",datasets!B153)</f>
        <v/>
      </c>
      <c r="C153" t="str">
        <f t="shared" si="8"/>
        <v/>
      </c>
      <c r="D153" t="str">
        <f t="shared" si="9"/>
        <v/>
      </c>
    </row>
    <row r="154" spans="2:4" x14ac:dyDescent="0.3">
      <c r="B154" t="str">
        <f>IF(ISBLANK(datasets!B154),"",datasets!B154)</f>
        <v/>
      </c>
      <c r="C154" t="str">
        <f t="shared" si="8"/>
        <v/>
      </c>
      <c r="D154" t="str">
        <f t="shared" si="9"/>
        <v/>
      </c>
    </row>
    <row r="155" spans="2:4" x14ac:dyDescent="0.3">
      <c r="B155" t="str">
        <f>IF(ISBLANK(datasets!B155),"",datasets!B155)</f>
        <v/>
      </c>
      <c r="C155" t="str">
        <f t="shared" si="8"/>
        <v/>
      </c>
      <c r="D155" t="str">
        <f t="shared" si="9"/>
        <v/>
      </c>
    </row>
    <row r="156" spans="2:4" x14ac:dyDescent="0.3">
      <c r="B156" t="str">
        <f>IF(ISBLANK(datasets!B156),"",datasets!B156)</f>
        <v/>
      </c>
      <c r="C156" t="str">
        <f t="shared" si="8"/>
        <v/>
      </c>
      <c r="D156" t="str">
        <f t="shared" si="9"/>
        <v/>
      </c>
    </row>
    <row r="157" spans="2:4" x14ac:dyDescent="0.3">
      <c r="B157" t="str">
        <f>IF(ISBLANK(datasets!B157),"",datasets!B157)</f>
        <v/>
      </c>
      <c r="C157" t="str">
        <f t="shared" si="8"/>
        <v/>
      </c>
      <c r="D157" t="str">
        <f t="shared" si="9"/>
        <v/>
      </c>
    </row>
    <row r="158" spans="2:4" x14ac:dyDescent="0.3">
      <c r="B158" t="str">
        <f>IF(ISBLANK(datasets!B158),"",datasets!B158)</f>
        <v/>
      </c>
      <c r="C158" t="str">
        <f t="shared" si="8"/>
        <v/>
      </c>
      <c r="D158" t="str">
        <f t="shared" si="9"/>
        <v/>
      </c>
    </row>
    <row r="159" spans="2:4" x14ac:dyDescent="0.3">
      <c r="B159" t="str">
        <f>IF(ISBLANK(datasets!B159),"",datasets!B159)</f>
        <v/>
      </c>
      <c r="C159" t="str">
        <f t="shared" si="8"/>
        <v/>
      </c>
      <c r="D159" t="str">
        <f t="shared" si="9"/>
        <v/>
      </c>
    </row>
    <row r="160" spans="2:4" x14ac:dyDescent="0.3">
      <c r="B160" t="str">
        <f>IF(ISBLANK(datasets!B160),"",datasets!B160)</f>
        <v/>
      </c>
      <c r="C160" t="str">
        <f t="shared" si="8"/>
        <v/>
      </c>
      <c r="D160" t="str">
        <f t="shared" si="9"/>
        <v/>
      </c>
    </row>
    <row r="161" spans="2:4" x14ac:dyDescent="0.3">
      <c r="B161" t="str">
        <f>IF(ISBLANK(datasets!B161),"",datasets!B161)</f>
        <v/>
      </c>
      <c r="C161" t="str">
        <f t="shared" si="8"/>
        <v/>
      </c>
      <c r="D161" t="str">
        <f t="shared" si="9"/>
        <v/>
      </c>
    </row>
    <row r="162" spans="2:4" x14ac:dyDescent="0.3">
      <c r="B162" t="str">
        <f>IF(ISBLANK(datasets!B162),"",datasets!B162)</f>
        <v/>
      </c>
      <c r="C162" t="str">
        <f t="shared" si="8"/>
        <v/>
      </c>
      <c r="D162" t="str">
        <f t="shared" si="9"/>
        <v/>
      </c>
    </row>
    <row r="163" spans="2:4" x14ac:dyDescent="0.3">
      <c r="B163" t="str">
        <f>IF(ISBLANK(datasets!B163),"",datasets!B163)</f>
        <v/>
      </c>
      <c r="C163" t="str">
        <f t="shared" si="8"/>
        <v/>
      </c>
      <c r="D163" t="str">
        <f t="shared" si="9"/>
        <v/>
      </c>
    </row>
    <row r="164" spans="2:4" x14ac:dyDescent="0.3">
      <c r="B164" t="str">
        <f>IF(ISBLANK(datasets!B164),"",datasets!B164)</f>
        <v/>
      </c>
      <c r="C164" t="str">
        <f t="shared" si="8"/>
        <v/>
      </c>
      <c r="D164" t="str">
        <f t="shared" si="9"/>
        <v/>
      </c>
    </row>
    <row r="165" spans="2:4" x14ac:dyDescent="0.3">
      <c r="B165" t="str">
        <f>IF(ISBLANK(datasets!B165),"",datasets!B165)</f>
        <v/>
      </c>
      <c r="C165" t="str">
        <f t="shared" si="8"/>
        <v/>
      </c>
      <c r="D165" t="str">
        <f t="shared" si="9"/>
        <v/>
      </c>
    </row>
    <row r="166" spans="2:4" x14ac:dyDescent="0.3">
      <c r="B166" t="str">
        <f>IF(ISBLANK(datasets!B166),"",datasets!B166)</f>
        <v/>
      </c>
      <c r="C166" t="str">
        <f t="shared" si="8"/>
        <v/>
      </c>
      <c r="D166" t="str">
        <f t="shared" si="9"/>
        <v/>
      </c>
    </row>
    <row r="167" spans="2:4" x14ac:dyDescent="0.3">
      <c r="B167" t="str">
        <f>IF(ISBLANK(datasets!B167),"",datasets!B167)</f>
        <v/>
      </c>
      <c r="C167" t="str">
        <f t="shared" si="8"/>
        <v/>
      </c>
      <c r="D167" t="str">
        <f t="shared" si="9"/>
        <v/>
      </c>
    </row>
    <row r="168" spans="2:4" x14ac:dyDescent="0.3">
      <c r="B168" t="str">
        <f>IF(ISBLANK(datasets!B168),"",datasets!B168)</f>
        <v/>
      </c>
      <c r="C168" t="str">
        <f t="shared" si="8"/>
        <v/>
      </c>
      <c r="D168" t="str">
        <f t="shared" si="9"/>
        <v/>
      </c>
    </row>
    <row r="169" spans="2:4" x14ac:dyDescent="0.3">
      <c r="B169" t="str">
        <f>IF(ISBLANK(datasets!B169),"",datasets!B169)</f>
        <v/>
      </c>
      <c r="C169" t="str">
        <f t="shared" si="8"/>
        <v/>
      </c>
      <c r="D169" t="str">
        <f t="shared" si="9"/>
        <v/>
      </c>
    </row>
    <row r="170" spans="2:4" x14ac:dyDescent="0.3">
      <c r="B170" t="str">
        <f>IF(ISBLANK(datasets!B170),"",datasets!B170)</f>
        <v/>
      </c>
      <c r="C170" t="str">
        <f t="shared" si="8"/>
        <v/>
      </c>
      <c r="D170" t="str">
        <f t="shared" si="9"/>
        <v/>
      </c>
    </row>
    <row r="171" spans="2:4" x14ac:dyDescent="0.3">
      <c r="B171" t="str">
        <f>IF(ISBLANK(datasets!B171),"",datasets!B171)</f>
        <v/>
      </c>
      <c r="C171" t="str">
        <f t="shared" si="8"/>
        <v/>
      </c>
      <c r="D171" t="str">
        <f t="shared" si="9"/>
        <v/>
      </c>
    </row>
    <row r="172" spans="2:4" x14ac:dyDescent="0.3">
      <c r="B172" t="str">
        <f>IF(ISBLANK(datasets!B172),"",datasets!B172)</f>
        <v/>
      </c>
      <c r="C172" t="str">
        <f t="shared" si="8"/>
        <v/>
      </c>
      <c r="D172" t="str">
        <f t="shared" si="9"/>
        <v/>
      </c>
    </row>
    <row r="173" spans="2:4" x14ac:dyDescent="0.3">
      <c r="B173" t="str">
        <f>IF(ISBLANK(datasets!B173),"",datasets!B173)</f>
        <v/>
      </c>
      <c r="C173" t="str">
        <f t="shared" si="8"/>
        <v/>
      </c>
      <c r="D173" t="str">
        <f t="shared" si="9"/>
        <v/>
      </c>
    </row>
    <row r="174" spans="2:4" x14ac:dyDescent="0.3">
      <c r="B174" t="str">
        <f>IF(ISBLANK(datasets!B174),"",datasets!B174)</f>
        <v/>
      </c>
      <c r="C174" t="str">
        <f t="shared" si="8"/>
        <v/>
      </c>
      <c r="D174" t="str">
        <f t="shared" si="9"/>
        <v/>
      </c>
    </row>
    <row r="175" spans="2:4" x14ac:dyDescent="0.3">
      <c r="B175" t="str">
        <f>IF(ISBLANK(datasets!B175),"",datasets!B175)</f>
        <v/>
      </c>
      <c r="C175" t="str">
        <f t="shared" si="8"/>
        <v/>
      </c>
      <c r="D175" t="str">
        <f t="shared" si="9"/>
        <v/>
      </c>
    </row>
    <row r="176" spans="2:4" x14ac:dyDescent="0.3">
      <c r="B176" t="str">
        <f>IF(ISBLANK(datasets!B176),"",datasets!B176)</f>
        <v/>
      </c>
      <c r="C176" t="str">
        <f t="shared" si="8"/>
        <v/>
      </c>
      <c r="D176" t="str">
        <f t="shared" si="9"/>
        <v/>
      </c>
    </row>
    <row r="177" spans="2:4" x14ac:dyDescent="0.3">
      <c r="B177" t="str">
        <f>IF(ISBLANK(datasets!B177),"",datasets!B177)</f>
        <v/>
      </c>
      <c r="C177" t="str">
        <f t="shared" si="8"/>
        <v/>
      </c>
      <c r="D177" t="str">
        <f t="shared" si="9"/>
        <v/>
      </c>
    </row>
    <row r="178" spans="2:4" x14ac:dyDescent="0.3">
      <c r="B178" t="str">
        <f>IF(ISBLANK(datasets!B178),"",datasets!B178)</f>
        <v/>
      </c>
      <c r="C178" t="str">
        <f t="shared" si="8"/>
        <v/>
      </c>
      <c r="D178" t="str">
        <f t="shared" si="9"/>
        <v/>
      </c>
    </row>
    <row r="179" spans="2:4" x14ac:dyDescent="0.3">
      <c r="B179" t="str">
        <f>IF(ISBLANK(datasets!B179),"",datasets!B179)</f>
        <v/>
      </c>
      <c r="C179" t="str">
        <f t="shared" si="8"/>
        <v/>
      </c>
      <c r="D179" t="str">
        <f t="shared" si="9"/>
        <v/>
      </c>
    </row>
    <row r="180" spans="2:4" x14ac:dyDescent="0.3">
      <c r="B180" t="str">
        <f>IF(ISBLANK(datasets!B180),"",datasets!B180)</f>
        <v/>
      </c>
      <c r="C180" t="str">
        <f t="shared" si="8"/>
        <v/>
      </c>
      <c r="D180" t="str">
        <f t="shared" si="9"/>
        <v/>
      </c>
    </row>
    <row r="181" spans="2:4" x14ac:dyDescent="0.3">
      <c r="B181" t="str">
        <f>IF(ISBLANK(datasets!B181),"",datasets!B181)</f>
        <v/>
      </c>
      <c r="C181" t="str">
        <f t="shared" si="8"/>
        <v/>
      </c>
      <c r="D181" t="str">
        <f t="shared" si="9"/>
        <v/>
      </c>
    </row>
    <row r="182" spans="2:4" x14ac:dyDescent="0.3">
      <c r="B182" t="str">
        <f>IF(ISBLANK(datasets!B182),"",datasets!B182)</f>
        <v/>
      </c>
      <c r="C182" t="str">
        <f t="shared" si="8"/>
        <v/>
      </c>
      <c r="D182" t="str">
        <f t="shared" si="9"/>
        <v/>
      </c>
    </row>
    <row r="183" spans="2:4" x14ac:dyDescent="0.3">
      <c r="B183" t="str">
        <f>IF(ISBLANK(datasets!B183),"",datasets!B183)</f>
        <v/>
      </c>
      <c r="C183" t="str">
        <f t="shared" si="8"/>
        <v/>
      </c>
      <c r="D183" t="str">
        <f t="shared" si="9"/>
        <v/>
      </c>
    </row>
    <row r="184" spans="2:4" x14ac:dyDescent="0.3">
      <c r="B184" t="str">
        <f>IF(ISBLANK(datasets!B184),"",datasets!B184)</f>
        <v/>
      </c>
      <c r="C184" t="str">
        <f t="shared" si="8"/>
        <v/>
      </c>
      <c r="D184" t="str">
        <f t="shared" si="9"/>
        <v/>
      </c>
    </row>
    <row r="185" spans="2:4" x14ac:dyDescent="0.3">
      <c r="B185" t="str">
        <f>IF(ISBLANK(datasets!B185),"",datasets!B185)</f>
        <v/>
      </c>
      <c r="C185" t="str">
        <f t="shared" si="8"/>
        <v/>
      </c>
      <c r="D185" t="str">
        <f t="shared" si="9"/>
        <v/>
      </c>
    </row>
    <row r="186" spans="2:4" x14ac:dyDescent="0.3">
      <c r="B186" t="str">
        <f>IF(ISBLANK(datasets!B186),"",datasets!B186)</f>
        <v/>
      </c>
      <c r="C186" t="str">
        <f t="shared" si="8"/>
        <v/>
      </c>
      <c r="D186" t="str">
        <f t="shared" si="9"/>
        <v/>
      </c>
    </row>
    <row r="187" spans="2:4" x14ac:dyDescent="0.3">
      <c r="B187" t="str">
        <f>IF(ISBLANK(datasets!B187),"",datasets!B187)</f>
        <v/>
      </c>
      <c r="C187" t="str">
        <f t="shared" si="8"/>
        <v/>
      </c>
      <c r="D187" t="str">
        <f t="shared" si="9"/>
        <v/>
      </c>
    </row>
    <row r="188" spans="2:4" x14ac:dyDescent="0.3">
      <c r="B188" t="str">
        <f>IF(ISBLANK(datasets!B188),"",datasets!B188)</f>
        <v/>
      </c>
      <c r="C188" t="str">
        <f t="shared" si="8"/>
        <v/>
      </c>
      <c r="D188" t="str">
        <f t="shared" si="9"/>
        <v/>
      </c>
    </row>
    <row r="189" spans="2:4" x14ac:dyDescent="0.3">
      <c r="B189" t="str">
        <f>IF(ISBLANK(datasets!B189),"",datasets!B189)</f>
        <v/>
      </c>
      <c r="C189" t="str">
        <f t="shared" si="8"/>
        <v/>
      </c>
      <c r="D189" t="str">
        <f t="shared" si="9"/>
        <v/>
      </c>
    </row>
    <row r="190" spans="2:4" x14ac:dyDescent="0.3">
      <c r="B190" t="str">
        <f>IF(ISBLANK(datasets!B190),"",datasets!B190)</f>
        <v/>
      </c>
      <c r="C190" t="str">
        <f t="shared" si="8"/>
        <v/>
      </c>
      <c r="D190" t="str">
        <f t="shared" si="9"/>
        <v/>
      </c>
    </row>
    <row r="191" spans="2:4" x14ac:dyDescent="0.3">
      <c r="B191" t="str">
        <f>IF(ISBLANK(datasets!B191),"",datasets!B191)</f>
        <v/>
      </c>
      <c r="C191" t="str">
        <f t="shared" si="8"/>
        <v/>
      </c>
      <c r="D191" t="str">
        <f t="shared" si="9"/>
        <v/>
      </c>
    </row>
    <row r="192" spans="2:4" x14ac:dyDescent="0.3">
      <c r="B192" t="str">
        <f>IF(ISBLANK(datasets!B192),"",datasets!B192)</f>
        <v/>
      </c>
      <c r="C192" t="str">
        <f t="shared" si="8"/>
        <v/>
      </c>
      <c r="D192" t="str">
        <f t="shared" si="9"/>
        <v/>
      </c>
    </row>
    <row r="193" spans="2:4" x14ac:dyDescent="0.3">
      <c r="B193" t="str">
        <f>IF(ISBLANK(datasets!B193),"",datasets!B193)</f>
        <v/>
      </c>
      <c r="C193" t="str">
        <f t="shared" si="8"/>
        <v/>
      </c>
      <c r="D193" t="str">
        <f t="shared" si="9"/>
        <v/>
      </c>
    </row>
    <row r="194" spans="2:4" x14ac:dyDescent="0.3">
      <c r="B194" t="str">
        <f>IF(ISBLANK(datasets!B194),"",datasets!B194)</f>
        <v/>
      </c>
      <c r="C194" t="str">
        <f t="shared" si="8"/>
        <v/>
      </c>
      <c r="D194" t="str">
        <f t="shared" si="9"/>
        <v/>
      </c>
    </row>
    <row r="195" spans="2:4" x14ac:dyDescent="0.3">
      <c r="B195" t="str">
        <f>IF(ISBLANK(datasets!B195),"",datasets!B195)</f>
        <v/>
      </c>
      <c r="C195" t="str">
        <f t="shared" si="8"/>
        <v/>
      </c>
      <c r="D195" t="str">
        <f t="shared" si="9"/>
        <v/>
      </c>
    </row>
    <row r="196" spans="2:4" x14ac:dyDescent="0.3">
      <c r="B196" t="str">
        <f>IF(ISBLANK(datasets!B196),"",datasets!B196)</f>
        <v/>
      </c>
      <c r="C196" t="str">
        <f t="shared" si="8"/>
        <v/>
      </c>
      <c r="D196" t="str">
        <f t="shared" si="9"/>
        <v/>
      </c>
    </row>
    <row r="197" spans="2:4" x14ac:dyDescent="0.3">
      <c r="B197" t="str">
        <f>IF(ISBLANK(datasets!B197),"",datasets!B197)</f>
        <v/>
      </c>
      <c r="C197" t="str">
        <f t="shared" si="8"/>
        <v/>
      </c>
      <c r="D197" t="str">
        <f t="shared" si="9"/>
        <v/>
      </c>
    </row>
    <row r="198" spans="2:4" x14ac:dyDescent="0.3">
      <c r="B198" t="str">
        <f>IF(ISBLANK(datasets!B198),"",datasets!B198)</f>
        <v/>
      </c>
      <c r="C198" t="str">
        <f t="shared" si="8"/>
        <v/>
      </c>
      <c r="D198" t="str">
        <f t="shared" si="9"/>
        <v/>
      </c>
    </row>
    <row r="199" spans="2:4" x14ac:dyDescent="0.3">
      <c r="B199" t="str">
        <f>IF(ISBLANK(datasets!B199),"",datasets!B199)</f>
        <v/>
      </c>
      <c r="C199" t="str">
        <f t="shared" si="8"/>
        <v/>
      </c>
      <c r="D199" t="str">
        <f t="shared" si="9"/>
        <v/>
      </c>
    </row>
    <row r="200" spans="2:4" x14ac:dyDescent="0.3">
      <c r="B200" t="str">
        <f>IF(ISBLANK(datasets!B200),"",datasets!B200)</f>
        <v/>
      </c>
      <c r="C200" t="str">
        <f t="shared" si="8"/>
        <v/>
      </c>
      <c r="D200" t="str">
        <f t="shared" si="9"/>
        <v/>
      </c>
    </row>
    <row r="201" spans="2:4" x14ac:dyDescent="0.3">
      <c r="B201" t="str">
        <f>IF(ISBLANK(datasets!B201),"",datasets!B201)</f>
        <v/>
      </c>
      <c r="C201" t="str">
        <f t="shared" si="8"/>
        <v/>
      </c>
      <c r="D201" t="str">
        <f t="shared" si="9"/>
        <v/>
      </c>
    </row>
    <row r="202" spans="2:4" x14ac:dyDescent="0.3">
      <c r="B202" t="str">
        <f>IF(ISBLANK(datasets!B202),"",datasets!B202)</f>
        <v/>
      </c>
      <c r="C202" t="str">
        <f t="shared" si="8"/>
        <v/>
      </c>
      <c r="D202" t="str">
        <f t="shared" si="9"/>
        <v/>
      </c>
    </row>
    <row r="203" spans="2:4" x14ac:dyDescent="0.3">
      <c r="B203" t="str">
        <f>IF(ISBLANK(datasets!B203),"",datasets!B203)</f>
        <v/>
      </c>
      <c r="C203" t="str">
        <f t="shared" si="8"/>
        <v/>
      </c>
      <c r="D203" t="str">
        <f t="shared" si="9"/>
        <v/>
      </c>
    </row>
    <row r="204" spans="2:4" x14ac:dyDescent="0.3">
      <c r="B204" t="str">
        <f>IF(ISBLANK(datasets!B204),"",datasets!B204)</f>
        <v/>
      </c>
      <c r="C204" t="str">
        <f t="shared" si="8"/>
        <v/>
      </c>
      <c r="D204" t="str">
        <f t="shared" si="9"/>
        <v/>
      </c>
    </row>
    <row r="205" spans="2:4" x14ac:dyDescent="0.3">
      <c r="B205" t="str">
        <f>IF(ISBLANK(datasets!B205),"",datasets!B205)</f>
        <v/>
      </c>
      <c r="C205" t="str">
        <f t="shared" ref="C205:C268" si="10">IF(B205="","","https://docs.riskdatalibrary.org/en/0__2__0/rdls_schema.json")</f>
        <v/>
      </c>
      <c r="D205" t="str">
        <f t="shared" ref="D205:D268" si="11">IF(B205="","","describedby")</f>
        <v/>
      </c>
    </row>
    <row r="206" spans="2:4" x14ac:dyDescent="0.3">
      <c r="B206" t="str">
        <f>IF(ISBLANK(datasets!B206),"",datasets!B206)</f>
        <v/>
      </c>
      <c r="C206" t="str">
        <f t="shared" si="10"/>
        <v/>
      </c>
      <c r="D206" t="str">
        <f t="shared" si="11"/>
        <v/>
      </c>
    </row>
    <row r="207" spans="2:4" x14ac:dyDescent="0.3">
      <c r="B207" t="str">
        <f>IF(ISBLANK(datasets!B207),"",datasets!B207)</f>
        <v/>
      </c>
      <c r="C207" t="str">
        <f t="shared" si="10"/>
        <v/>
      </c>
      <c r="D207" t="str">
        <f t="shared" si="11"/>
        <v/>
      </c>
    </row>
    <row r="208" spans="2:4" x14ac:dyDescent="0.3">
      <c r="B208" t="str">
        <f>IF(ISBLANK(datasets!B208),"",datasets!B208)</f>
        <v/>
      </c>
      <c r="C208" t="str">
        <f t="shared" si="10"/>
        <v/>
      </c>
      <c r="D208" t="str">
        <f t="shared" si="11"/>
        <v/>
      </c>
    </row>
    <row r="209" spans="2:4" x14ac:dyDescent="0.3">
      <c r="B209" t="str">
        <f>IF(ISBLANK(datasets!B209),"",datasets!B209)</f>
        <v/>
      </c>
      <c r="C209" t="str">
        <f t="shared" si="10"/>
        <v/>
      </c>
      <c r="D209" t="str">
        <f t="shared" si="11"/>
        <v/>
      </c>
    </row>
    <row r="210" spans="2:4" x14ac:dyDescent="0.3">
      <c r="B210" t="str">
        <f>IF(ISBLANK(datasets!B210),"",datasets!B210)</f>
        <v/>
      </c>
      <c r="C210" t="str">
        <f t="shared" si="10"/>
        <v/>
      </c>
      <c r="D210" t="str">
        <f t="shared" si="11"/>
        <v/>
      </c>
    </row>
    <row r="211" spans="2:4" x14ac:dyDescent="0.3">
      <c r="B211" t="str">
        <f>IF(ISBLANK(datasets!B211),"",datasets!B211)</f>
        <v/>
      </c>
      <c r="C211" t="str">
        <f t="shared" si="10"/>
        <v/>
      </c>
      <c r="D211" t="str">
        <f t="shared" si="11"/>
        <v/>
      </c>
    </row>
    <row r="212" spans="2:4" x14ac:dyDescent="0.3">
      <c r="B212" t="str">
        <f>IF(ISBLANK(datasets!B212),"",datasets!B212)</f>
        <v/>
      </c>
      <c r="C212" t="str">
        <f t="shared" si="10"/>
        <v/>
      </c>
      <c r="D212" t="str">
        <f t="shared" si="11"/>
        <v/>
      </c>
    </row>
    <row r="213" spans="2:4" x14ac:dyDescent="0.3">
      <c r="B213" t="str">
        <f>IF(ISBLANK(datasets!B213),"",datasets!B213)</f>
        <v/>
      </c>
      <c r="C213" t="str">
        <f t="shared" si="10"/>
        <v/>
      </c>
      <c r="D213" t="str">
        <f t="shared" si="11"/>
        <v/>
      </c>
    </row>
    <row r="214" spans="2:4" x14ac:dyDescent="0.3">
      <c r="B214" t="str">
        <f>IF(ISBLANK(datasets!B214),"",datasets!B214)</f>
        <v/>
      </c>
      <c r="C214" t="str">
        <f t="shared" si="10"/>
        <v/>
      </c>
      <c r="D214" t="str">
        <f t="shared" si="11"/>
        <v/>
      </c>
    </row>
    <row r="215" spans="2:4" x14ac:dyDescent="0.3">
      <c r="B215" t="str">
        <f>IF(ISBLANK(datasets!B215),"",datasets!B215)</f>
        <v/>
      </c>
      <c r="C215" t="str">
        <f t="shared" si="10"/>
        <v/>
      </c>
      <c r="D215" t="str">
        <f t="shared" si="11"/>
        <v/>
      </c>
    </row>
    <row r="216" spans="2:4" x14ac:dyDescent="0.3">
      <c r="B216" t="str">
        <f>IF(ISBLANK(datasets!B216),"",datasets!B216)</f>
        <v/>
      </c>
      <c r="C216" t="str">
        <f t="shared" si="10"/>
        <v/>
      </c>
      <c r="D216" t="str">
        <f t="shared" si="11"/>
        <v/>
      </c>
    </row>
    <row r="217" spans="2:4" x14ac:dyDescent="0.3">
      <c r="B217" t="str">
        <f>IF(ISBLANK(datasets!B217),"",datasets!B217)</f>
        <v/>
      </c>
      <c r="C217" t="str">
        <f t="shared" si="10"/>
        <v/>
      </c>
      <c r="D217" t="str">
        <f t="shared" si="11"/>
        <v/>
      </c>
    </row>
    <row r="218" spans="2:4" x14ac:dyDescent="0.3">
      <c r="B218" t="str">
        <f>IF(ISBLANK(datasets!B218),"",datasets!B218)</f>
        <v/>
      </c>
      <c r="C218" t="str">
        <f t="shared" si="10"/>
        <v/>
      </c>
      <c r="D218" t="str">
        <f t="shared" si="11"/>
        <v/>
      </c>
    </row>
    <row r="219" spans="2:4" x14ac:dyDescent="0.3">
      <c r="B219" t="str">
        <f>IF(ISBLANK(datasets!B219),"",datasets!B219)</f>
        <v/>
      </c>
      <c r="C219" t="str">
        <f t="shared" si="10"/>
        <v/>
      </c>
      <c r="D219" t="str">
        <f t="shared" si="11"/>
        <v/>
      </c>
    </row>
    <row r="220" spans="2:4" x14ac:dyDescent="0.3">
      <c r="B220" t="str">
        <f>IF(ISBLANK(datasets!B220),"",datasets!B220)</f>
        <v/>
      </c>
      <c r="C220" t="str">
        <f t="shared" si="10"/>
        <v/>
      </c>
      <c r="D220" t="str">
        <f t="shared" si="11"/>
        <v/>
      </c>
    </row>
    <row r="221" spans="2:4" x14ac:dyDescent="0.3">
      <c r="B221" t="str">
        <f>IF(ISBLANK(datasets!B221),"",datasets!B221)</f>
        <v/>
      </c>
      <c r="C221" t="str">
        <f t="shared" si="10"/>
        <v/>
      </c>
      <c r="D221" t="str">
        <f t="shared" si="11"/>
        <v/>
      </c>
    </row>
    <row r="222" spans="2:4" x14ac:dyDescent="0.3">
      <c r="B222" t="str">
        <f>IF(ISBLANK(datasets!B222),"",datasets!B222)</f>
        <v/>
      </c>
      <c r="C222" t="str">
        <f t="shared" si="10"/>
        <v/>
      </c>
      <c r="D222" t="str">
        <f t="shared" si="11"/>
        <v/>
      </c>
    </row>
    <row r="223" spans="2:4" x14ac:dyDescent="0.3">
      <c r="B223" t="str">
        <f>IF(ISBLANK(datasets!B223),"",datasets!B223)</f>
        <v/>
      </c>
      <c r="C223" t="str">
        <f t="shared" si="10"/>
        <v/>
      </c>
      <c r="D223" t="str">
        <f t="shared" si="11"/>
        <v/>
      </c>
    </row>
    <row r="224" spans="2:4" x14ac:dyDescent="0.3">
      <c r="B224" t="str">
        <f>IF(ISBLANK(datasets!B224),"",datasets!B224)</f>
        <v/>
      </c>
      <c r="C224" t="str">
        <f t="shared" si="10"/>
        <v/>
      </c>
      <c r="D224" t="str">
        <f t="shared" si="11"/>
        <v/>
      </c>
    </row>
    <row r="225" spans="2:4" x14ac:dyDescent="0.3">
      <c r="B225" t="str">
        <f>IF(ISBLANK(datasets!B225),"",datasets!B225)</f>
        <v/>
      </c>
      <c r="C225" t="str">
        <f t="shared" si="10"/>
        <v/>
      </c>
      <c r="D225" t="str">
        <f t="shared" si="11"/>
        <v/>
      </c>
    </row>
    <row r="226" spans="2:4" x14ac:dyDescent="0.3">
      <c r="B226" t="str">
        <f>IF(ISBLANK(datasets!B226),"",datasets!B226)</f>
        <v/>
      </c>
      <c r="C226" t="str">
        <f t="shared" si="10"/>
        <v/>
      </c>
      <c r="D226" t="str">
        <f t="shared" si="11"/>
        <v/>
      </c>
    </row>
    <row r="227" spans="2:4" x14ac:dyDescent="0.3">
      <c r="B227" t="str">
        <f>IF(ISBLANK(datasets!B227),"",datasets!B227)</f>
        <v/>
      </c>
      <c r="C227" t="str">
        <f t="shared" si="10"/>
        <v/>
      </c>
      <c r="D227" t="str">
        <f t="shared" si="11"/>
        <v/>
      </c>
    </row>
    <row r="228" spans="2:4" x14ac:dyDescent="0.3">
      <c r="B228" t="str">
        <f>IF(ISBLANK(datasets!B228),"",datasets!B228)</f>
        <v/>
      </c>
      <c r="C228" t="str">
        <f t="shared" si="10"/>
        <v/>
      </c>
      <c r="D228" t="str">
        <f t="shared" si="11"/>
        <v/>
      </c>
    </row>
    <row r="229" spans="2:4" x14ac:dyDescent="0.3">
      <c r="B229" t="str">
        <f>IF(ISBLANK(datasets!B229),"",datasets!B229)</f>
        <v/>
      </c>
      <c r="C229" t="str">
        <f t="shared" si="10"/>
        <v/>
      </c>
      <c r="D229" t="str">
        <f t="shared" si="11"/>
        <v/>
      </c>
    </row>
    <row r="230" spans="2:4" x14ac:dyDescent="0.3">
      <c r="B230" t="str">
        <f>IF(ISBLANK(datasets!B230),"",datasets!B230)</f>
        <v/>
      </c>
      <c r="C230" t="str">
        <f t="shared" si="10"/>
        <v/>
      </c>
      <c r="D230" t="str">
        <f t="shared" si="11"/>
        <v/>
      </c>
    </row>
    <row r="231" spans="2:4" x14ac:dyDescent="0.3">
      <c r="B231" t="str">
        <f>IF(ISBLANK(datasets!B231),"",datasets!B231)</f>
        <v/>
      </c>
      <c r="C231" t="str">
        <f t="shared" si="10"/>
        <v/>
      </c>
      <c r="D231" t="str">
        <f t="shared" si="11"/>
        <v/>
      </c>
    </row>
    <row r="232" spans="2:4" x14ac:dyDescent="0.3">
      <c r="B232" t="str">
        <f>IF(ISBLANK(datasets!B232),"",datasets!B232)</f>
        <v/>
      </c>
      <c r="C232" t="str">
        <f t="shared" si="10"/>
        <v/>
      </c>
      <c r="D232" t="str">
        <f t="shared" si="11"/>
        <v/>
      </c>
    </row>
    <row r="233" spans="2:4" x14ac:dyDescent="0.3">
      <c r="B233" t="str">
        <f>IF(ISBLANK(datasets!B233),"",datasets!B233)</f>
        <v/>
      </c>
      <c r="C233" t="str">
        <f t="shared" si="10"/>
        <v/>
      </c>
      <c r="D233" t="str">
        <f t="shared" si="11"/>
        <v/>
      </c>
    </row>
    <row r="234" spans="2:4" x14ac:dyDescent="0.3">
      <c r="B234" t="str">
        <f>IF(ISBLANK(datasets!B234),"",datasets!B234)</f>
        <v/>
      </c>
      <c r="C234" t="str">
        <f t="shared" si="10"/>
        <v/>
      </c>
      <c r="D234" t="str">
        <f t="shared" si="11"/>
        <v/>
      </c>
    </row>
    <row r="235" spans="2:4" x14ac:dyDescent="0.3">
      <c r="B235" t="str">
        <f>IF(ISBLANK(datasets!B235),"",datasets!B235)</f>
        <v/>
      </c>
      <c r="C235" t="str">
        <f t="shared" si="10"/>
        <v/>
      </c>
      <c r="D235" t="str">
        <f t="shared" si="11"/>
        <v/>
      </c>
    </row>
    <row r="236" spans="2:4" x14ac:dyDescent="0.3">
      <c r="B236" t="str">
        <f>IF(ISBLANK(datasets!B236),"",datasets!B236)</f>
        <v/>
      </c>
      <c r="C236" t="str">
        <f t="shared" si="10"/>
        <v/>
      </c>
      <c r="D236" t="str">
        <f t="shared" si="11"/>
        <v/>
      </c>
    </row>
    <row r="237" spans="2:4" x14ac:dyDescent="0.3">
      <c r="B237" t="str">
        <f>IF(ISBLANK(datasets!B237),"",datasets!B237)</f>
        <v/>
      </c>
      <c r="C237" t="str">
        <f t="shared" si="10"/>
        <v/>
      </c>
      <c r="D237" t="str">
        <f t="shared" si="11"/>
        <v/>
      </c>
    </row>
    <row r="238" spans="2:4" x14ac:dyDescent="0.3">
      <c r="B238" t="str">
        <f>IF(ISBLANK(datasets!B238),"",datasets!B238)</f>
        <v/>
      </c>
      <c r="C238" t="str">
        <f t="shared" si="10"/>
        <v/>
      </c>
      <c r="D238" t="str">
        <f t="shared" si="11"/>
        <v/>
      </c>
    </row>
    <row r="239" spans="2:4" x14ac:dyDescent="0.3">
      <c r="B239" t="str">
        <f>IF(ISBLANK(datasets!B239),"",datasets!B239)</f>
        <v/>
      </c>
      <c r="C239" t="str">
        <f t="shared" si="10"/>
        <v/>
      </c>
      <c r="D239" t="str">
        <f t="shared" si="11"/>
        <v/>
      </c>
    </row>
    <row r="240" spans="2:4" x14ac:dyDescent="0.3">
      <c r="B240" t="str">
        <f>IF(ISBLANK(datasets!B240),"",datasets!B240)</f>
        <v/>
      </c>
      <c r="C240" t="str">
        <f t="shared" si="10"/>
        <v/>
      </c>
      <c r="D240" t="str">
        <f t="shared" si="11"/>
        <v/>
      </c>
    </row>
    <row r="241" spans="2:4" x14ac:dyDescent="0.3">
      <c r="B241" t="str">
        <f>IF(ISBLANK(datasets!B241),"",datasets!B241)</f>
        <v/>
      </c>
      <c r="C241" t="str">
        <f t="shared" si="10"/>
        <v/>
      </c>
      <c r="D241" t="str">
        <f t="shared" si="11"/>
        <v/>
      </c>
    </row>
    <row r="242" spans="2:4" x14ac:dyDescent="0.3">
      <c r="B242" t="str">
        <f>IF(ISBLANK(datasets!B242),"",datasets!B242)</f>
        <v/>
      </c>
      <c r="C242" t="str">
        <f t="shared" si="10"/>
        <v/>
      </c>
      <c r="D242" t="str">
        <f t="shared" si="11"/>
        <v/>
      </c>
    </row>
    <row r="243" spans="2:4" x14ac:dyDescent="0.3">
      <c r="B243" t="str">
        <f>IF(ISBLANK(datasets!B243),"",datasets!B243)</f>
        <v/>
      </c>
      <c r="C243" t="str">
        <f t="shared" si="10"/>
        <v/>
      </c>
      <c r="D243" t="str">
        <f t="shared" si="11"/>
        <v/>
      </c>
    </row>
    <row r="244" spans="2:4" x14ac:dyDescent="0.3">
      <c r="B244" t="str">
        <f>IF(ISBLANK(datasets!B244),"",datasets!B244)</f>
        <v/>
      </c>
      <c r="C244" t="str">
        <f t="shared" si="10"/>
        <v/>
      </c>
      <c r="D244" t="str">
        <f t="shared" si="11"/>
        <v/>
      </c>
    </row>
    <row r="245" spans="2:4" x14ac:dyDescent="0.3">
      <c r="B245" t="str">
        <f>IF(ISBLANK(datasets!B245),"",datasets!B245)</f>
        <v/>
      </c>
      <c r="C245" t="str">
        <f t="shared" si="10"/>
        <v/>
      </c>
      <c r="D245" t="str">
        <f t="shared" si="11"/>
        <v/>
      </c>
    </row>
    <row r="246" spans="2:4" x14ac:dyDescent="0.3">
      <c r="B246" t="str">
        <f>IF(ISBLANK(datasets!B246),"",datasets!B246)</f>
        <v/>
      </c>
      <c r="C246" t="str">
        <f t="shared" si="10"/>
        <v/>
      </c>
      <c r="D246" t="str">
        <f t="shared" si="11"/>
        <v/>
      </c>
    </row>
    <row r="247" spans="2:4" x14ac:dyDescent="0.3">
      <c r="B247" t="str">
        <f>IF(ISBLANK(datasets!B247),"",datasets!B247)</f>
        <v/>
      </c>
      <c r="C247" t="str">
        <f t="shared" si="10"/>
        <v/>
      </c>
      <c r="D247" t="str">
        <f t="shared" si="11"/>
        <v/>
      </c>
    </row>
    <row r="248" spans="2:4" x14ac:dyDescent="0.3">
      <c r="B248" t="str">
        <f>IF(ISBLANK(datasets!B248),"",datasets!B248)</f>
        <v/>
      </c>
      <c r="C248" t="str">
        <f t="shared" si="10"/>
        <v/>
      </c>
      <c r="D248" t="str">
        <f t="shared" si="11"/>
        <v/>
      </c>
    </row>
    <row r="249" spans="2:4" x14ac:dyDescent="0.3">
      <c r="B249" t="str">
        <f>IF(ISBLANK(datasets!B249),"",datasets!B249)</f>
        <v/>
      </c>
      <c r="C249" t="str">
        <f t="shared" si="10"/>
        <v/>
      </c>
      <c r="D249" t="str">
        <f t="shared" si="11"/>
        <v/>
      </c>
    </row>
    <row r="250" spans="2:4" x14ac:dyDescent="0.3">
      <c r="B250" t="str">
        <f>IF(ISBLANK(datasets!B250),"",datasets!B250)</f>
        <v/>
      </c>
      <c r="C250" t="str">
        <f t="shared" si="10"/>
        <v/>
      </c>
      <c r="D250" t="str">
        <f t="shared" si="11"/>
        <v/>
      </c>
    </row>
    <row r="251" spans="2:4" x14ac:dyDescent="0.3">
      <c r="B251" t="str">
        <f>IF(ISBLANK(datasets!B251),"",datasets!B251)</f>
        <v/>
      </c>
      <c r="C251" t="str">
        <f t="shared" si="10"/>
        <v/>
      </c>
      <c r="D251" t="str">
        <f t="shared" si="11"/>
        <v/>
      </c>
    </row>
    <row r="252" spans="2:4" x14ac:dyDescent="0.3">
      <c r="B252" t="str">
        <f>IF(ISBLANK(datasets!B252),"",datasets!B252)</f>
        <v/>
      </c>
      <c r="C252" t="str">
        <f t="shared" si="10"/>
        <v/>
      </c>
      <c r="D252" t="str">
        <f t="shared" si="11"/>
        <v/>
      </c>
    </row>
    <row r="253" spans="2:4" x14ac:dyDescent="0.3">
      <c r="B253" t="str">
        <f>IF(ISBLANK(datasets!B253),"",datasets!B253)</f>
        <v/>
      </c>
      <c r="C253" t="str">
        <f t="shared" si="10"/>
        <v/>
      </c>
      <c r="D253" t="str">
        <f t="shared" si="11"/>
        <v/>
      </c>
    </row>
    <row r="254" spans="2:4" x14ac:dyDescent="0.3">
      <c r="B254" t="str">
        <f>IF(ISBLANK(datasets!B254),"",datasets!B254)</f>
        <v/>
      </c>
      <c r="C254" t="str">
        <f t="shared" si="10"/>
        <v/>
      </c>
      <c r="D254" t="str">
        <f t="shared" si="11"/>
        <v/>
      </c>
    </row>
    <row r="255" spans="2:4" x14ac:dyDescent="0.3">
      <c r="B255" t="str">
        <f>IF(ISBLANK(datasets!B255),"",datasets!B255)</f>
        <v/>
      </c>
      <c r="C255" t="str">
        <f t="shared" si="10"/>
        <v/>
      </c>
      <c r="D255" t="str">
        <f t="shared" si="11"/>
        <v/>
      </c>
    </row>
    <row r="256" spans="2:4" x14ac:dyDescent="0.3">
      <c r="B256" t="str">
        <f>IF(ISBLANK(datasets!B256),"",datasets!B256)</f>
        <v/>
      </c>
      <c r="C256" t="str">
        <f t="shared" si="10"/>
        <v/>
      </c>
      <c r="D256" t="str">
        <f t="shared" si="11"/>
        <v/>
      </c>
    </row>
    <row r="257" spans="2:4" x14ac:dyDescent="0.3">
      <c r="B257" t="str">
        <f>IF(ISBLANK(datasets!B257),"",datasets!B257)</f>
        <v/>
      </c>
      <c r="C257" t="str">
        <f t="shared" si="10"/>
        <v/>
      </c>
      <c r="D257" t="str">
        <f t="shared" si="11"/>
        <v/>
      </c>
    </row>
    <row r="258" spans="2:4" x14ac:dyDescent="0.3">
      <c r="B258" t="str">
        <f>IF(ISBLANK(datasets!B258),"",datasets!B258)</f>
        <v/>
      </c>
      <c r="C258" t="str">
        <f t="shared" si="10"/>
        <v/>
      </c>
      <c r="D258" t="str">
        <f t="shared" si="11"/>
        <v/>
      </c>
    </row>
    <row r="259" spans="2:4" x14ac:dyDescent="0.3">
      <c r="B259" t="str">
        <f>IF(ISBLANK(datasets!B259),"",datasets!B259)</f>
        <v/>
      </c>
      <c r="C259" t="str">
        <f t="shared" si="10"/>
        <v/>
      </c>
      <c r="D259" t="str">
        <f t="shared" si="11"/>
        <v/>
      </c>
    </row>
    <row r="260" spans="2:4" x14ac:dyDescent="0.3">
      <c r="B260" t="str">
        <f>IF(ISBLANK(datasets!B260),"",datasets!B260)</f>
        <v/>
      </c>
      <c r="C260" t="str">
        <f t="shared" si="10"/>
        <v/>
      </c>
      <c r="D260" t="str">
        <f t="shared" si="11"/>
        <v/>
      </c>
    </row>
    <row r="261" spans="2:4" x14ac:dyDescent="0.3">
      <c r="B261" t="str">
        <f>IF(ISBLANK(datasets!B261),"",datasets!B261)</f>
        <v/>
      </c>
      <c r="C261" t="str">
        <f t="shared" si="10"/>
        <v/>
      </c>
      <c r="D261" t="str">
        <f t="shared" si="11"/>
        <v/>
      </c>
    </row>
    <row r="262" spans="2:4" x14ac:dyDescent="0.3">
      <c r="B262" t="str">
        <f>IF(ISBLANK(datasets!B262),"",datasets!B262)</f>
        <v/>
      </c>
      <c r="C262" t="str">
        <f t="shared" si="10"/>
        <v/>
      </c>
      <c r="D262" t="str">
        <f t="shared" si="11"/>
        <v/>
      </c>
    </row>
    <row r="263" spans="2:4" x14ac:dyDescent="0.3">
      <c r="B263" t="str">
        <f>IF(ISBLANK(datasets!B263),"",datasets!B263)</f>
        <v/>
      </c>
      <c r="C263" t="str">
        <f t="shared" si="10"/>
        <v/>
      </c>
      <c r="D263" t="str">
        <f t="shared" si="11"/>
        <v/>
      </c>
    </row>
    <row r="264" spans="2:4" x14ac:dyDescent="0.3">
      <c r="B264" t="str">
        <f>IF(ISBLANK(datasets!B264),"",datasets!B264)</f>
        <v/>
      </c>
      <c r="C264" t="str">
        <f t="shared" si="10"/>
        <v/>
      </c>
      <c r="D264" t="str">
        <f t="shared" si="11"/>
        <v/>
      </c>
    </row>
    <row r="265" spans="2:4" x14ac:dyDescent="0.3">
      <c r="B265" t="str">
        <f>IF(ISBLANK(datasets!B265),"",datasets!B265)</f>
        <v/>
      </c>
      <c r="C265" t="str">
        <f t="shared" si="10"/>
        <v/>
      </c>
      <c r="D265" t="str">
        <f t="shared" si="11"/>
        <v/>
      </c>
    </row>
    <row r="266" spans="2:4" x14ac:dyDescent="0.3">
      <c r="B266" t="str">
        <f>IF(ISBLANK(datasets!B266),"",datasets!B266)</f>
        <v/>
      </c>
      <c r="C266" t="str">
        <f t="shared" si="10"/>
        <v/>
      </c>
      <c r="D266" t="str">
        <f t="shared" si="11"/>
        <v/>
      </c>
    </row>
    <row r="267" spans="2:4" x14ac:dyDescent="0.3">
      <c r="B267" t="str">
        <f>IF(ISBLANK(datasets!B267),"",datasets!B267)</f>
        <v/>
      </c>
      <c r="C267" t="str">
        <f t="shared" si="10"/>
        <v/>
      </c>
      <c r="D267" t="str">
        <f t="shared" si="11"/>
        <v/>
      </c>
    </row>
    <row r="268" spans="2:4" x14ac:dyDescent="0.3">
      <c r="B268" t="str">
        <f>IF(ISBLANK(datasets!B268),"",datasets!B268)</f>
        <v/>
      </c>
      <c r="C268" t="str">
        <f t="shared" si="10"/>
        <v/>
      </c>
      <c r="D268" t="str">
        <f t="shared" si="11"/>
        <v/>
      </c>
    </row>
    <row r="269" spans="2:4" x14ac:dyDescent="0.3">
      <c r="B269" t="str">
        <f>IF(ISBLANK(datasets!B269),"",datasets!B269)</f>
        <v/>
      </c>
      <c r="C269" t="str">
        <f t="shared" ref="C269:C332" si="12">IF(B269="","","https://docs.riskdatalibrary.org/en/0__2__0/rdls_schema.json")</f>
        <v/>
      </c>
      <c r="D269" t="str">
        <f t="shared" ref="D269:D332" si="13">IF(B269="","","describedby")</f>
        <v/>
      </c>
    </row>
    <row r="270" spans="2:4" x14ac:dyDescent="0.3">
      <c r="B270" t="str">
        <f>IF(ISBLANK(datasets!B270),"",datasets!B270)</f>
        <v/>
      </c>
      <c r="C270" t="str">
        <f t="shared" si="12"/>
        <v/>
      </c>
      <c r="D270" t="str">
        <f t="shared" si="13"/>
        <v/>
      </c>
    </row>
    <row r="271" spans="2:4" x14ac:dyDescent="0.3">
      <c r="B271" t="str">
        <f>IF(ISBLANK(datasets!B271),"",datasets!B271)</f>
        <v/>
      </c>
      <c r="C271" t="str">
        <f t="shared" si="12"/>
        <v/>
      </c>
      <c r="D271" t="str">
        <f t="shared" si="13"/>
        <v/>
      </c>
    </row>
    <row r="272" spans="2:4" x14ac:dyDescent="0.3">
      <c r="B272" t="str">
        <f>IF(ISBLANK(datasets!B272),"",datasets!B272)</f>
        <v/>
      </c>
      <c r="C272" t="str">
        <f t="shared" si="12"/>
        <v/>
      </c>
      <c r="D272" t="str">
        <f t="shared" si="13"/>
        <v/>
      </c>
    </row>
    <row r="273" spans="2:4" x14ac:dyDescent="0.3">
      <c r="B273" t="str">
        <f>IF(ISBLANK(datasets!B273),"",datasets!B273)</f>
        <v/>
      </c>
      <c r="C273" t="str">
        <f t="shared" si="12"/>
        <v/>
      </c>
      <c r="D273" t="str">
        <f t="shared" si="13"/>
        <v/>
      </c>
    </row>
    <row r="274" spans="2:4" x14ac:dyDescent="0.3">
      <c r="B274" t="str">
        <f>IF(ISBLANK(datasets!B274),"",datasets!B274)</f>
        <v/>
      </c>
      <c r="C274" t="str">
        <f t="shared" si="12"/>
        <v/>
      </c>
      <c r="D274" t="str">
        <f t="shared" si="13"/>
        <v/>
      </c>
    </row>
    <row r="275" spans="2:4" x14ac:dyDescent="0.3">
      <c r="B275" t="str">
        <f>IF(ISBLANK(datasets!B275),"",datasets!B275)</f>
        <v/>
      </c>
      <c r="C275" t="str">
        <f t="shared" si="12"/>
        <v/>
      </c>
      <c r="D275" t="str">
        <f t="shared" si="13"/>
        <v/>
      </c>
    </row>
    <row r="276" spans="2:4" x14ac:dyDescent="0.3">
      <c r="B276" t="str">
        <f>IF(ISBLANK(datasets!B276),"",datasets!B276)</f>
        <v/>
      </c>
      <c r="C276" t="str">
        <f t="shared" si="12"/>
        <v/>
      </c>
      <c r="D276" t="str">
        <f t="shared" si="13"/>
        <v/>
      </c>
    </row>
    <row r="277" spans="2:4" x14ac:dyDescent="0.3">
      <c r="B277" t="str">
        <f>IF(ISBLANK(datasets!B277),"",datasets!B277)</f>
        <v/>
      </c>
      <c r="C277" t="str">
        <f t="shared" si="12"/>
        <v/>
      </c>
      <c r="D277" t="str">
        <f t="shared" si="13"/>
        <v/>
      </c>
    </row>
    <row r="278" spans="2:4" x14ac:dyDescent="0.3">
      <c r="B278" t="str">
        <f>IF(ISBLANK(datasets!B278),"",datasets!B278)</f>
        <v/>
      </c>
      <c r="C278" t="str">
        <f t="shared" si="12"/>
        <v/>
      </c>
      <c r="D278" t="str">
        <f t="shared" si="13"/>
        <v/>
      </c>
    </row>
    <row r="279" spans="2:4" x14ac:dyDescent="0.3">
      <c r="B279" t="str">
        <f>IF(ISBLANK(datasets!B279),"",datasets!B279)</f>
        <v/>
      </c>
      <c r="C279" t="str">
        <f t="shared" si="12"/>
        <v/>
      </c>
      <c r="D279" t="str">
        <f t="shared" si="13"/>
        <v/>
      </c>
    </row>
    <row r="280" spans="2:4" x14ac:dyDescent="0.3">
      <c r="B280" t="str">
        <f>IF(ISBLANK(datasets!B280),"",datasets!B280)</f>
        <v/>
      </c>
      <c r="C280" t="str">
        <f t="shared" si="12"/>
        <v/>
      </c>
      <c r="D280" t="str">
        <f t="shared" si="13"/>
        <v/>
      </c>
    </row>
    <row r="281" spans="2:4" x14ac:dyDescent="0.3">
      <c r="B281" t="str">
        <f>IF(ISBLANK(datasets!B281),"",datasets!B281)</f>
        <v/>
      </c>
      <c r="C281" t="str">
        <f t="shared" si="12"/>
        <v/>
      </c>
      <c r="D281" t="str">
        <f t="shared" si="13"/>
        <v/>
      </c>
    </row>
    <row r="282" spans="2:4" x14ac:dyDescent="0.3">
      <c r="B282" t="str">
        <f>IF(ISBLANK(datasets!B282),"",datasets!B282)</f>
        <v/>
      </c>
      <c r="C282" t="str">
        <f t="shared" si="12"/>
        <v/>
      </c>
      <c r="D282" t="str">
        <f t="shared" si="13"/>
        <v/>
      </c>
    </row>
    <row r="283" spans="2:4" x14ac:dyDescent="0.3">
      <c r="B283" t="str">
        <f>IF(ISBLANK(datasets!B283),"",datasets!B283)</f>
        <v/>
      </c>
      <c r="C283" t="str">
        <f t="shared" si="12"/>
        <v/>
      </c>
      <c r="D283" t="str">
        <f t="shared" si="13"/>
        <v/>
      </c>
    </row>
    <row r="284" spans="2:4" x14ac:dyDescent="0.3">
      <c r="B284" t="str">
        <f>IF(ISBLANK(datasets!B284),"",datasets!B284)</f>
        <v/>
      </c>
      <c r="C284" t="str">
        <f t="shared" si="12"/>
        <v/>
      </c>
      <c r="D284" t="str">
        <f t="shared" si="13"/>
        <v/>
      </c>
    </row>
    <row r="285" spans="2:4" x14ac:dyDescent="0.3">
      <c r="B285" t="str">
        <f>IF(ISBLANK(datasets!B285),"",datasets!B285)</f>
        <v/>
      </c>
      <c r="C285" t="str">
        <f t="shared" si="12"/>
        <v/>
      </c>
      <c r="D285" t="str">
        <f t="shared" si="13"/>
        <v/>
      </c>
    </row>
    <row r="286" spans="2:4" x14ac:dyDescent="0.3">
      <c r="B286" t="str">
        <f>IF(ISBLANK(datasets!B286),"",datasets!B286)</f>
        <v/>
      </c>
      <c r="C286" t="str">
        <f t="shared" si="12"/>
        <v/>
      </c>
      <c r="D286" t="str">
        <f t="shared" si="13"/>
        <v/>
      </c>
    </row>
    <row r="287" spans="2:4" x14ac:dyDescent="0.3">
      <c r="B287" t="str">
        <f>IF(ISBLANK(datasets!B287),"",datasets!B287)</f>
        <v/>
      </c>
      <c r="C287" t="str">
        <f t="shared" si="12"/>
        <v/>
      </c>
      <c r="D287" t="str">
        <f t="shared" si="13"/>
        <v/>
      </c>
    </row>
    <row r="288" spans="2:4" x14ac:dyDescent="0.3">
      <c r="B288" t="str">
        <f>IF(ISBLANK(datasets!B288),"",datasets!B288)</f>
        <v/>
      </c>
      <c r="C288" t="str">
        <f t="shared" si="12"/>
        <v/>
      </c>
      <c r="D288" t="str">
        <f t="shared" si="13"/>
        <v/>
      </c>
    </row>
    <row r="289" spans="2:4" x14ac:dyDescent="0.3">
      <c r="B289" t="str">
        <f>IF(ISBLANK(datasets!B289),"",datasets!B289)</f>
        <v/>
      </c>
      <c r="C289" t="str">
        <f t="shared" si="12"/>
        <v/>
      </c>
      <c r="D289" t="str">
        <f t="shared" si="13"/>
        <v/>
      </c>
    </row>
    <row r="290" spans="2:4" x14ac:dyDescent="0.3">
      <c r="B290" t="str">
        <f>IF(ISBLANK(datasets!B290),"",datasets!B290)</f>
        <v/>
      </c>
      <c r="C290" t="str">
        <f t="shared" si="12"/>
        <v/>
      </c>
      <c r="D290" t="str">
        <f t="shared" si="13"/>
        <v/>
      </c>
    </row>
    <row r="291" spans="2:4" x14ac:dyDescent="0.3">
      <c r="B291" t="str">
        <f>IF(ISBLANK(datasets!B291),"",datasets!B291)</f>
        <v/>
      </c>
      <c r="C291" t="str">
        <f t="shared" si="12"/>
        <v/>
      </c>
      <c r="D291" t="str">
        <f t="shared" si="13"/>
        <v/>
      </c>
    </row>
    <row r="292" spans="2:4" x14ac:dyDescent="0.3">
      <c r="B292" t="str">
        <f>IF(ISBLANK(datasets!B292),"",datasets!B292)</f>
        <v/>
      </c>
      <c r="C292" t="str">
        <f t="shared" si="12"/>
        <v/>
      </c>
      <c r="D292" t="str">
        <f t="shared" si="13"/>
        <v/>
      </c>
    </row>
    <row r="293" spans="2:4" x14ac:dyDescent="0.3">
      <c r="B293" t="str">
        <f>IF(ISBLANK(datasets!B293),"",datasets!B293)</f>
        <v/>
      </c>
      <c r="C293" t="str">
        <f t="shared" si="12"/>
        <v/>
      </c>
      <c r="D293" t="str">
        <f t="shared" si="13"/>
        <v/>
      </c>
    </row>
    <row r="294" spans="2:4" x14ac:dyDescent="0.3">
      <c r="B294" t="str">
        <f>IF(ISBLANK(datasets!B294),"",datasets!B294)</f>
        <v/>
      </c>
      <c r="C294" t="str">
        <f t="shared" si="12"/>
        <v/>
      </c>
      <c r="D294" t="str">
        <f t="shared" si="13"/>
        <v/>
      </c>
    </row>
    <row r="295" spans="2:4" x14ac:dyDescent="0.3">
      <c r="B295" t="str">
        <f>IF(ISBLANK(datasets!B295),"",datasets!B295)</f>
        <v/>
      </c>
      <c r="C295" t="str">
        <f t="shared" si="12"/>
        <v/>
      </c>
      <c r="D295" t="str">
        <f t="shared" si="13"/>
        <v/>
      </c>
    </row>
    <row r="296" spans="2:4" x14ac:dyDescent="0.3">
      <c r="B296" t="str">
        <f>IF(ISBLANK(datasets!B296),"",datasets!B296)</f>
        <v/>
      </c>
      <c r="C296" t="str">
        <f t="shared" si="12"/>
        <v/>
      </c>
      <c r="D296" t="str">
        <f t="shared" si="13"/>
        <v/>
      </c>
    </row>
    <row r="297" spans="2:4" x14ac:dyDescent="0.3">
      <c r="B297" t="str">
        <f>IF(ISBLANK(datasets!B297),"",datasets!B297)</f>
        <v/>
      </c>
      <c r="C297" t="str">
        <f t="shared" si="12"/>
        <v/>
      </c>
      <c r="D297" t="str">
        <f t="shared" si="13"/>
        <v/>
      </c>
    </row>
    <row r="298" spans="2:4" x14ac:dyDescent="0.3">
      <c r="B298" t="str">
        <f>IF(ISBLANK(datasets!B298),"",datasets!B298)</f>
        <v/>
      </c>
      <c r="C298" t="str">
        <f t="shared" si="12"/>
        <v/>
      </c>
      <c r="D298" t="str">
        <f t="shared" si="13"/>
        <v/>
      </c>
    </row>
    <row r="299" spans="2:4" x14ac:dyDescent="0.3">
      <c r="B299" t="str">
        <f>IF(ISBLANK(datasets!B299),"",datasets!B299)</f>
        <v/>
      </c>
      <c r="C299" t="str">
        <f t="shared" si="12"/>
        <v/>
      </c>
      <c r="D299" t="str">
        <f t="shared" si="13"/>
        <v/>
      </c>
    </row>
    <row r="300" spans="2:4" x14ac:dyDescent="0.3">
      <c r="B300" t="str">
        <f>IF(ISBLANK(datasets!B300),"",datasets!B300)</f>
        <v/>
      </c>
      <c r="C300" t="str">
        <f t="shared" si="12"/>
        <v/>
      </c>
      <c r="D300" t="str">
        <f t="shared" si="13"/>
        <v/>
      </c>
    </row>
    <row r="301" spans="2:4" x14ac:dyDescent="0.3">
      <c r="B301" t="str">
        <f>IF(ISBLANK(datasets!B301),"",datasets!B301)</f>
        <v/>
      </c>
      <c r="C301" t="str">
        <f t="shared" si="12"/>
        <v/>
      </c>
      <c r="D301" t="str">
        <f t="shared" si="13"/>
        <v/>
      </c>
    </row>
    <row r="302" spans="2:4" x14ac:dyDescent="0.3">
      <c r="B302" t="str">
        <f>IF(ISBLANK(datasets!B302),"",datasets!B302)</f>
        <v/>
      </c>
      <c r="C302" t="str">
        <f t="shared" si="12"/>
        <v/>
      </c>
      <c r="D302" t="str">
        <f t="shared" si="13"/>
        <v/>
      </c>
    </row>
    <row r="303" spans="2:4" x14ac:dyDescent="0.3">
      <c r="B303" t="str">
        <f>IF(ISBLANK(datasets!B303),"",datasets!B303)</f>
        <v/>
      </c>
      <c r="C303" t="str">
        <f t="shared" si="12"/>
        <v/>
      </c>
      <c r="D303" t="str">
        <f t="shared" si="13"/>
        <v/>
      </c>
    </row>
    <row r="304" spans="2:4" x14ac:dyDescent="0.3">
      <c r="B304" t="str">
        <f>IF(ISBLANK(datasets!B304),"",datasets!B304)</f>
        <v/>
      </c>
      <c r="C304" t="str">
        <f t="shared" si="12"/>
        <v/>
      </c>
      <c r="D304" t="str">
        <f t="shared" si="13"/>
        <v/>
      </c>
    </row>
    <row r="305" spans="2:4" x14ac:dyDescent="0.3">
      <c r="B305" t="str">
        <f>IF(ISBLANK(datasets!B305),"",datasets!B305)</f>
        <v/>
      </c>
      <c r="C305" t="str">
        <f t="shared" si="12"/>
        <v/>
      </c>
      <c r="D305" t="str">
        <f t="shared" si="13"/>
        <v/>
      </c>
    </row>
    <row r="306" spans="2:4" x14ac:dyDescent="0.3">
      <c r="B306" t="str">
        <f>IF(ISBLANK(datasets!B306),"",datasets!B306)</f>
        <v/>
      </c>
      <c r="C306" t="str">
        <f t="shared" si="12"/>
        <v/>
      </c>
      <c r="D306" t="str">
        <f t="shared" si="13"/>
        <v/>
      </c>
    </row>
    <row r="307" spans="2:4" x14ac:dyDescent="0.3">
      <c r="B307" t="str">
        <f>IF(ISBLANK(datasets!B307),"",datasets!B307)</f>
        <v/>
      </c>
      <c r="C307" t="str">
        <f t="shared" si="12"/>
        <v/>
      </c>
      <c r="D307" t="str">
        <f t="shared" si="13"/>
        <v/>
      </c>
    </row>
    <row r="308" spans="2:4" x14ac:dyDescent="0.3">
      <c r="B308" t="str">
        <f>IF(ISBLANK(datasets!B308),"",datasets!B308)</f>
        <v/>
      </c>
      <c r="C308" t="str">
        <f t="shared" si="12"/>
        <v/>
      </c>
      <c r="D308" t="str">
        <f t="shared" si="13"/>
        <v/>
      </c>
    </row>
    <row r="309" spans="2:4" x14ac:dyDescent="0.3">
      <c r="B309" t="str">
        <f>IF(ISBLANK(datasets!B309),"",datasets!B309)</f>
        <v/>
      </c>
      <c r="C309" t="str">
        <f t="shared" si="12"/>
        <v/>
      </c>
      <c r="D309" t="str">
        <f t="shared" si="13"/>
        <v/>
      </c>
    </row>
    <row r="310" spans="2:4" x14ac:dyDescent="0.3">
      <c r="B310" t="str">
        <f>IF(ISBLANK(datasets!B310),"",datasets!B310)</f>
        <v/>
      </c>
      <c r="C310" t="str">
        <f t="shared" si="12"/>
        <v/>
      </c>
      <c r="D310" t="str">
        <f t="shared" si="13"/>
        <v/>
      </c>
    </row>
    <row r="311" spans="2:4" x14ac:dyDescent="0.3">
      <c r="B311" t="str">
        <f>IF(ISBLANK(datasets!B311),"",datasets!B311)</f>
        <v/>
      </c>
      <c r="C311" t="str">
        <f t="shared" si="12"/>
        <v/>
      </c>
      <c r="D311" t="str">
        <f t="shared" si="13"/>
        <v/>
      </c>
    </row>
    <row r="312" spans="2:4" x14ac:dyDescent="0.3">
      <c r="B312" t="str">
        <f>IF(ISBLANK(datasets!B312),"",datasets!B312)</f>
        <v/>
      </c>
      <c r="C312" t="str">
        <f t="shared" si="12"/>
        <v/>
      </c>
      <c r="D312" t="str">
        <f t="shared" si="13"/>
        <v/>
      </c>
    </row>
    <row r="313" spans="2:4" x14ac:dyDescent="0.3">
      <c r="B313" t="str">
        <f>IF(ISBLANK(datasets!B313),"",datasets!B313)</f>
        <v/>
      </c>
      <c r="C313" t="str">
        <f t="shared" si="12"/>
        <v/>
      </c>
      <c r="D313" t="str">
        <f t="shared" si="13"/>
        <v/>
      </c>
    </row>
    <row r="314" spans="2:4" x14ac:dyDescent="0.3">
      <c r="B314" t="str">
        <f>IF(ISBLANK(datasets!B314),"",datasets!B314)</f>
        <v/>
      </c>
      <c r="C314" t="str">
        <f t="shared" si="12"/>
        <v/>
      </c>
      <c r="D314" t="str">
        <f t="shared" si="13"/>
        <v/>
      </c>
    </row>
    <row r="315" spans="2:4" x14ac:dyDescent="0.3">
      <c r="B315" t="str">
        <f>IF(ISBLANK(datasets!B315),"",datasets!B315)</f>
        <v/>
      </c>
      <c r="C315" t="str">
        <f t="shared" si="12"/>
        <v/>
      </c>
      <c r="D315" t="str">
        <f t="shared" si="13"/>
        <v/>
      </c>
    </row>
    <row r="316" spans="2:4" x14ac:dyDescent="0.3">
      <c r="B316" t="str">
        <f>IF(ISBLANK(datasets!B316),"",datasets!B316)</f>
        <v/>
      </c>
      <c r="C316" t="str">
        <f t="shared" si="12"/>
        <v/>
      </c>
      <c r="D316" t="str">
        <f t="shared" si="13"/>
        <v/>
      </c>
    </row>
    <row r="317" spans="2:4" x14ac:dyDescent="0.3">
      <c r="B317" t="str">
        <f>IF(ISBLANK(datasets!B317),"",datasets!B317)</f>
        <v/>
      </c>
      <c r="C317" t="str">
        <f t="shared" si="12"/>
        <v/>
      </c>
      <c r="D317" t="str">
        <f t="shared" si="13"/>
        <v/>
      </c>
    </row>
    <row r="318" spans="2:4" x14ac:dyDescent="0.3">
      <c r="B318" t="str">
        <f>IF(ISBLANK(datasets!B318),"",datasets!B318)</f>
        <v/>
      </c>
      <c r="C318" t="str">
        <f t="shared" si="12"/>
        <v/>
      </c>
      <c r="D318" t="str">
        <f t="shared" si="13"/>
        <v/>
      </c>
    </row>
    <row r="319" spans="2:4" x14ac:dyDescent="0.3">
      <c r="B319" t="str">
        <f>IF(ISBLANK(datasets!B319),"",datasets!B319)</f>
        <v/>
      </c>
      <c r="C319" t="str">
        <f t="shared" si="12"/>
        <v/>
      </c>
      <c r="D319" t="str">
        <f t="shared" si="13"/>
        <v/>
      </c>
    </row>
    <row r="320" spans="2:4" x14ac:dyDescent="0.3">
      <c r="B320" t="str">
        <f>IF(ISBLANK(datasets!B320),"",datasets!B320)</f>
        <v/>
      </c>
      <c r="C320" t="str">
        <f t="shared" si="12"/>
        <v/>
      </c>
      <c r="D320" t="str">
        <f t="shared" si="13"/>
        <v/>
      </c>
    </row>
    <row r="321" spans="2:4" x14ac:dyDescent="0.3">
      <c r="B321" t="str">
        <f>IF(ISBLANK(datasets!B321),"",datasets!B321)</f>
        <v/>
      </c>
      <c r="C321" t="str">
        <f t="shared" si="12"/>
        <v/>
      </c>
      <c r="D321" t="str">
        <f t="shared" si="13"/>
        <v/>
      </c>
    </row>
    <row r="322" spans="2:4" x14ac:dyDescent="0.3">
      <c r="B322" t="str">
        <f>IF(ISBLANK(datasets!B322),"",datasets!B322)</f>
        <v/>
      </c>
      <c r="C322" t="str">
        <f t="shared" si="12"/>
        <v/>
      </c>
      <c r="D322" t="str">
        <f t="shared" si="13"/>
        <v/>
      </c>
    </row>
    <row r="323" spans="2:4" x14ac:dyDescent="0.3">
      <c r="B323" t="str">
        <f>IF(ISBLANK(datasets!B323),"",datasets!B323)</f>
        <v/>
      </c>
      <c r="C323" t="str">
        <f t="shared" si="12"/>
        <v/>
      </c>
      <c r="D323" t="str">
        <f t="shared" si="13"/>
        <v/>
      </c>
    </row>
    <row r="324" spans="2:4" x14ac:dyDescent="0.3">
      <c r="B324" t="str">
        <f>IF(ISBLANK(datasets!B324),"",datasets!B324)</f>
        <v/>
      </c>
      <c r="C324" t="str">
        <f t="shared" si="12"/>
        <v/>
      </c>
      <c r="D324" t="str">
        <f t="shared" si="13"/>
        <v/>
      </c>
    </row>
    <row r="325" spans="2:4" x14ac:dyDescent="0.3">
      <c r="B325" t="str">
        <f>IF(ISBLANK(datasets!B325),"",datasets!B325)</f>
        <v/>
      </c>
      <c r="C325" t="str">
        <f t="shared" si="12"/>
        <v/>
      </c>
      <c r="D325" t="str">
        <f t="shared" si="13"/>
        <v/>
      </c>
    </row>
    <row r="326" spans="2:4" x14ac:dyDescent="0.3">
      <c r="B326" t="str">
        <f>IF(ISBLANK(datasets!B326),"",datasets!B326)</f>
        <v/>
      </c>
      <c r="C326" t="str">
        <f t="shared" si="12"/>
        <v/>
      </c>
      <c r="D326" t="str">
        <f t="shared" si="13"/>
        <v/>
      </c>
    </row>
    <row r="327" spans="2:4" x14ac:dyDescent="0.3">
      <c r="B327" t="str">
        <f>IF(ISBLANK(datasets!B327),"",datasets!B327)</f>
        <v/>
      </c>
      <c r="C327" t="str">
        <f t="shared" si="12"/>
        <v/>
      </c>
      <c r="D327" t="str">
        <f t="shared" si="13"/>
        <v/>
      </c>
    </row>
    <row r="328" spans="2:4" x14ac:dyDescent="0.3">
      <c r="B328" t="str">
        <f>IF(ISBLANK(datasets!B328),"",datasets!B328)</f>
        <v/>
      </c>
      <c r="C328" t="str">
        <f t="shared" si="12"/>
        <v/>
      </c>
      <c r="D328" t="str">
        <f t="shared" si="13"/>
        <v/>
      </c>
    </row>
    <row r="329" spans="2:4" x14ac:dyDescent="0.3">
      <c r="B329" t="str">
        <f>IF(ISBLANK(datasets!B329),"",datasets!B329)</f>
        <v/>
      </c>
      <c r="C329" t="str">
        <f t="shared" si="12"/>
        <v/>
      </c>
      <c r="D329" t="str">
        <f t="shared" si="13"/>
        <v/>
      </c>
    </row>
    <row r="330" spans="2:4" x14ac:dyDescent="0.3">
      <c r="B330" t="str">
        <f>IF(ISBLANK(datasets!B330),"",datasets!B330)</f>
        <v/>
      </c>
      <c r="C330" t="str">
        <f t="shared" si="12"/>
        <v/>
      </c>
      <c r="D330" t="str">
        <f t="shared" si="13"/>
        <v/>
      </c>
    </row>
    <row r="331" spans="2:4" x14ac:dyDescent="0.3">
      <c r="B331" t="str">
        <f>IF(ISBLANK(datasets!B331),"",datasets!B331)</f>
        <v/>
      </c>
      <c r="C331" t="str">
        <f t="shared" si="12"/>
        <v/>
      </c>
      <c r="D331" t="str">
        <f t="shared" si="13"/>
        <v/>
      </c>
    </row>
    <row r="332" spans="2:4" x14ac:dyDescent="0.3">
      <c r="B332" t="str">
        <f>IF(ISBLANK(datasets!B332),"",datasets!B332)</f>
        <v/>
      </c>
      <c r="C332" t="str">
        <f t="shared" si="12"/>
        <v/>
      </c>
      <c r="D332" t="str">
        <f t="shared" si="13"/>
        <v/>
      </c>
    </row>
    <row r="333" spans="2:4" x14ac:dyDescent="0.3">
      <c r="B333" t="str">
        <f>IF(ISBLANK(datasets!B333),"",datasets!B333)</f>
        <v/>
      </c>
      <c r="C333" t="str">
        <f t="shared" ref="C333:C396" si="14">IF(B333="","","https://docs.riskdatalibrary.org/en/0__2__0/rdls_schema.json")</f>
        <v/>
      </c>
      <c r="D333" t="str">
        <f t="shared" ref="D333:D396" si="15">IF(B333="","","describedby")</f>
        <v/>
      </c>
    </row>
    <row r="334" spans="2:4" x14ac:dyDescent="0.3">
      <c r="B334" t="str">
        <f>IF(ISBLANK(datasets!B334),"",datasets!B334)</f>
        <v/>
      </c>
      <c r="C334" t="str">
        <f t="shared" si="14"/>
        <v/>
      </c>
      <c r="D334" t="str">
        <f t="shared" si="15"/>
        <v/>
      </c>
    </row>
    <row r="335" spans="2:4" x14ac:dyDescent="0.3">
      <c r="B335" t="str">
        <f>IF(ISBLANK(datasets!B335),"",datasets!B335)</f>
        <v/>
      </c>
      <c r="C335" t="str">
        <f t="shared" si="14"/>
        <v/>
      </c>
      <c r="D335" t="str">
        <f t="shared" si="15"/>
        <v/>
      </c>
    </row>
    <row r="336" spans="2:4" x14ac:dyDescent="0.3">
      <c r="B336" t="str">
        <f>IF(ISBLANK(datasets!B336),"",datasets!B336)</f>
        <v/>
      </c>
      <c r="C336" t="str">
        <f t="shared" si="14"/>
        <v/>
      </c>
      <c r="D336" t="str">
        <f t="shared" si="15"/>
        <v/>
      </c>
    </row>
    <row r="337" spans="2:4" x14ac:dyDescent="0.3">
      <c r="B337" t="str">
        <f>IF(ISBLANK(datasets!B337),"",datasets!B337)</f>
        <v/>
      </c>
      <c r="C337" t="str">
        <f t="shared" si="14"/>
        <v/>
      </c>
      <c r="D337" t="str">
        <f t="shared" si="15"/>
        <v/>
      </c>
    </row>
    <row r="338" spans="2:4" x14ac:dyDescent="0.3">
      <c r="B338" t="str">
        <f>IF(ISBLANK(datasets!B338),"",datasets!B338)</f>
        <v/>
      </c>
      <c r="C338" t="str">
        <f t="shared" si="14"/>
        <v/>
      </c>
      <c r="D338" t="str">
        <f t="shared" si="15"/>
        <v/>
      </c>
    </row>
    <row r="339" spans="2:4" x14ac:dyDescent="0.3">
      <c r="B339" t="str">
        <f>IF(ISBLANK(datasets!B339),"",datasets!B339)</f>
        <v/>
      </c>
      <c r="C339" t="str">
        <f t="shared" si="14"/>
        <v/>
      </c>
      <c r="D339" t="str">
        <f t="shared" si="15"/>
        <v/>
      </c>
    </row>
    <row r="340" spans="2:4" x14ac:dyDescent="0.3">
      <c r="B340" t="str">
        <f>IF(ISBLANK(datasets!B340),"",datasets!B340)</f>
        <v/>
      </c>
      <c r="C340" t="str">
        <f t="shared" si="14"/>
        <v/>
      </c>
      <c r="D340" t="str">
        <f t="shared" si="15"/>
        <v/>
      </c>
    </row>
    <row r="341" spans="2:4" x14ac:dyDescent="0.3">
      <c r="B341" t="str">
        <f>IF(ISBLANK(datasets!B341),"",datasets!B341)</f>
        <v/>
      </c>
      <c r="C341" t="str">
        <f t="shared" si="14"/>
        <v/>
      </c>
      <c r="D341" t="str">
        <f t="shared" si="15"/>
        <v/>
      </c>
    </row>
    <row r="342" spans="2:4" x14ac:dyDescent="0.3">
      <c r="B342" t="str">
        <f>IF(ISBLANK(datasets!B342),"",datasets!B342)</f>
        <v/>
      </c>
      <c r="C342" t="str">
        <f t="shared" si="14"/>
        <v/>
      </c>
      <c r="D342" t="str">
        <f t="shared" si="15"/>
        <v/>
      </c>
    </row>
    <row r="343" spans="2:4" x14ac:dyDescent="0.3">
      <c r="B343" t="str">
        <f>IF(ISBLANK(datasets!B343),"",datasets!B343)</f>
        <v/>
      </c>
      <c r="C343" t="str">
        <f t="shared" si="14"/>
        <v/>
      </c>
      <c r="D343" t="str">
        <f t="shared" si="15"/>
        <v/>
      </c>
    </row>
    <row r="344" spans="2:4" x14ac:dyDescent="0.3">
      <c r="B344" t="str">
        <f>IF(ISBLANK(datasets!B344),"",datasets!B344)</f>
        <v/>
      </c>
      <c r="C344" t="str">
        <f t="shared" si="14"/>
        <v/>
      </c>
      <c r="D344" t="str">
        <f t="shared" si="15"/>
        <v/>
      </c>
    </row>
    <row r="345" spans="2:4" x14ac:dyDescent="0.3">
      <c r="B345" t="str">
        <f>IF(ISBLANK(datasets!B345),"",datasets!B345)</f>
        <v/>
      </c>
      <c r="C345" t="str">
        <f t="shared" si="14"/>
        <v/>
      </c>
      <c r="D345" t="str">
        <f t="shared" si="15"/>
        <v/>
      </c>
    </row>
    <row r="346" spans="2:4" x14ac:dyDescent="0.3">
      <c r="B346" t="str">
        <f>IF(ISBLANK(datasets!B346),"",datasets!B346)</f>
        <v/>
      </c>
      <c r="C346" t="str">
        <f t="shared" si="14"/>
        <v/>
      </c>
      <c r="D346" t="str">
        <f t="shared" si="15"/>
        <v/>
      </c>
    </row>
    <row r="347" spans="2:4" x14ac:dyDescent="0.3">
      <c r="B347" t="str">
        <f>IF(ISBLANK(datasets!B347),"",datasets!B347)</f>
        <v/>
      </c>
      <c r="C347" t="str">
        <f t="shared" si="14"/>
        <v/>
      </c>
      <c r="D347" t="str">
        <f t="shared" si="15"/>
        <v/>
      </c>
    </row>
    <row r="348" spans="2:4" x14ac:dyDescent="0.3">
      <c r="B348" t="str">
        <f>IF(ISBLANK(datasets!B348),"",datasets!B348)</f>
        <v/>
      </c>
      <c r="C348" t="str">
        <f t="shared" si="14"/>
        <v/>
      </c>
      <c r="D348" t="str">
        <f t="shared" si="15"/>
        <v/>
      </c>
    </row>
    <row r="349" spans="2:4" x14ac:dyDescent="0.3">
      <c r="B349" t="str">
        <f>IF(ISBLANK(datasets!B349),"",datasets!B349)</f>
        <v/>
      </c>
      <c r="C349" t="str">
        <f t="shared" si="14"/>
        <v/>
      </c>
      <c r="D349" t="str">
        <f t="shared" si="15"/>
        <v/>
      </c>
    </row>
    <row r="350" spans="2:4" x14ac:dyDescent="0.3">
      <c r="B350" t="str">
        <f>IF(ISBLANK(datasets!B350),"",datasets!B350)</f>
        <v/>
      </c>
      <c r="C350" t="str">
        <f t="shared" si="14"/>
        <v/>
      </c>
      <c r="D350" t="str">
        <f t="shared" si="15"/>
        <v/>
      </c>
    </row>
    <row r="351" spans="2:4" x14ac:dyDescent="0.3">
      <c r="B351" t="str">
        <f>IF(ISBLANK(datasets!B351),"",datasets!B351)</f>
        <v/>
      </c>
      <c r="C351" t="str">
        <f t="shared" si="14"/>
        <v/>
      </c>
      <c r="D351" t="str">
        <f t="shared" si="15"/>
        <v/>
      </c>
    </row>
    <row r="352" spans="2:4" x14ac:dyDescent="0.3">
      <c r="B352" t="str">
        <f>IF(ISBLANK(datasets!B352),"",datasets!B352)</f>
        <v/>
      </c>
      <c r="C352" t="str">
        <f t="shared" si="14"/>
        <v/>
      </c>
      <c r="D352" t="str">
        <f t="shared" si="15"/>
        <v/>
      </c>
    </row>
    <row r="353" spans="2:4" x14ac:dyDescent="0.3">
      <c r="B353" t="str">
        <f>IF(ISBLANK(datasets!B353),"",datasets!B353)</f>
        <v/>
      </c>
      <c r="C353" t="str">
        <f t="shared" si="14"/>
        <v/>
      </c>
      <c r="D353" t="str">
        <f t="shared" si="15"/>
        <v/>
      </c>
    </row>
    <row r="354" spans="2:4" x14ac:dyDescent="0.3">
      <c r="B354" t="str">
        <f>IF(ISBLANK(datasets!B354),"",datasets!B354)</f>
        <v/>
      </c>
      <c r="C354" t="str">
        <f t="shared" si="14"/>
        <v/>
      </c>
      <c r="D354" t="str">
        <f t="shared" si="15"/>
        <v/>
      </c>
    </row>
    <row r="355" spans="2:4" x14ac:dyDescent="0.3">
      <c r="B355" t="str">
        <f>IF(ISBLANK(datasets!B355),"",datasets!B355)</f>
        <v/>
      </c>
      <c r="C355" t="str">
        <f t="shared" si="14"/>
        <v/>
      </c>
      <c r="D355" t="str">
        <f t="shared" si="15"/>
        <v/>
      </c>
    </row>
    <row r="356" spans="2:4" x14ac:dyDescent="0.3">
      <c r="B356" t="str">
        <f>IF(ISBLANK(datasets!B356),"",datasets!B356)</f>
        <v/>
      </c>
      <c r="C356" t="str">
        <f t="shared" si="14"/>
        <v/>
      </c>
      <c r="D356" t="str">
        <f t="shared" si="15"/>
        <v/>
      </c>
    </row>
    <row r="357" spans="2:4" x14ac:dyDescent="0.3">
      <c r="B357" t="str">
        <f>IF(ISBLANK(datasets!B357),"",datasets!B357)</f>
        <v/>
      </c>
      <c r="C357" t="str">
        <f t="shared" si="14"/>
        <v/>
      </c>
      <c r="D357" t="str">
        <f t="shared" si="15"/>
        <v/>
      </c>
    </row>
    <row r="358" spans="2:4" x14ac:dyDescent="0.3">
      <c r="B358" t="str">
        <f>IF(ISBLANK(datasets!B358),"",datasets!B358)</f>
        <v/>
      </c>
      <c r="C358" t="str">
        <f t="shared" si="14"/>
        <v/>
      </c>
      <c r="D358" t="str">
        <f t="shared" si="15"/>
        <v/>
      </c>
    </row>
    <row r="359" spans="2:4" x14ac:dyDescent="0.3">
      <c r="B359" t="str">
        <f>IF(ISBLANK(datasets!B359),"",datasets!B359)</f>
        <v/>
      </c>
      <c r="C359" t="str">
        <f t="shared" si="14"/>
        <v/>
      </c>
      <c r="D359" t="str">
        <f t="shared" si="15"/>
        <v/>
      </c>
    </row>
    <row r="360" spans="2:4" x14ac:dyDescent="0.3">
      <c r="B360" t="str">
        <f>IF(ISBLANK(datasets!B360),"",datasets!B360)</f>
        <v/>
      </c>
      <c r="C360" t="str">
        <f t="shared" si="14"/>
        <v/>
      </c>
      <c r="D360" t="str">
        <f t="shared" si="15"/>
        <v/>
      </c>
    </row>
    <row r="361" spans="2:4" x14ac:dyDescent="0.3">
      <c r="B361" t="str">
        <f>IF(ISBLANK(datasets!B361),"",datasets!B361)</f>
        <v/>
      </c>
      <c r="C361" t="str">
        <f t="shared" si="14"/>
        <v/>
      </c>
      <c r="D361" t="str">
        <f t="shared" si="15"/>
        <v/>
      </c>
    </row>
    <row r="362" spans="2:4" x14ac:dyDescent="0.3">
      <c r="B362" t="str">
        <f>IF(ISBLANK(datasets!B362),"",datasets!B362)</f>
        <v/>
      </c>
      <c r="C362" t="str">
        <f t="shared" si="14"/>
        <v/>
      </c>
      <c r="D362" t="str">
        <f t="shared" si="15"/>
        <v/>
      </c>
    </row>
    <row r="363" spans="2:4" x14ac:dyDescent="0.3">
      <c r="B363" t="str">
        <f>IF(ISBLANK(datasets!B363),"",datasets!B363)</f>
        <v/>
      </c>
      <c r="C363" t="str">
        <f t="shared" si="14"/>
        <v/>
      </c>
      <c r="D363" t="str">
        <f t="shared" si="15"/>
        <v/>
      </c>
    </row>
    <row r="364" spans="2:4" x14ac:dyDescent="0.3">
      <c r="B364" t="str">
        <f>IF(ISBLANK(datasets!B364),"",datasets!B364)</f>
        <v/>
      </c>
      <c r="C364" t="str">
        <f t="shared" si="14"/>
        <v/>
      </c>
      <c r="D364" t="str">
        <f t="shared" si="15"/>
        <v/>
      </c>
    </row>
    <row r="365" spans="2:4" x14ac:dyDescent="0.3">
      <c r="B365" t="str">
        <f>IF(ISBLANK(datasets!B365),"",datasets!B365)</f>
        <v/>
      </c>
      <c r="C365" t="str">
        <f t="shared" si="14"/>
        <v/>
      </c>
      <c r="D365" t="str">
        <f t="shared" si="15"/>
        <v/>
      </c>
    </row>
    <row r="366" spans="2:4" x14ac:dyDescent="0.3">
      <c r="B366" t="str">
        <f>IF(ISBLANK(datasets!B366),"",datasets!B366)</f>
        <v/>
      </c>
      <c r="C366" t="str">
        <f t="shared" si="14"/>
        <v/>
      </c>
      <c r="D366" t="str">
        <f t="shared" si="15"/>
        <v/>
      </c>
    </row>
    <row r="367" spans="2:4" x14ac:dyDescent="0.3">
      <c r="B367" t="str">
        <f>IF(ISBLANK(datasets!B367),"",datasets!B367)</f>
        <v/>
      </c>
      <c r="C367" t="str">
        <f t="shared" si="14"/>
        <v/>
      </c>
      <c r="D367" t="str">
        <f t="shared" si="15"/>
        <v/>
      </c>
    </row>
    <row r="368" spans="2:4" x14ac:dyDescent="0.3">
      <c r="B368" t="str">
        <f>IF(ISBLANK(datasets!B368),"",datasets!B368)</f>
        <v/>
      </c>
      <c r="C368" t="str">
        <f t="shared" si="14"/>
        <v/>
      </c>
      <c r="D368" t="str">
        <f t="shared" si="15"/>
        <v/>
      </c>
    </row>
    <row r="369" spans="2:4" x14ac:dyDescent="0.3">
      <c r="B369" t="str">
        <f>IF(ISBLANK(datasets!B369),"",datasets!B369)</f>
        <v/>
      </c>
      <c r="C369" t="str">
        <f t="shared" si="14"/>
        <v/>
      </c>
      <c r="D369" t="str">
        <f t="shared" si="15"/>
        <v/>
      </c>
    </row>
    <row r="370" spans="2:4" x14ac:dyDescent="0.3">
      <c r="B370" t="str">
        <f>IF(ISBLANK(datasets!B370),"",datasets!B370)</f>
        <v/>
      </c>
      <c r="C370" t="str">
        <f t="shared" si="14"/>
        <v/>
      </c>
      <c r="D370" t="str">
        <f t="shared" si="15"/>
        <v/>
      </c>
    </row>
    <row r="371" spans="2:4" x14ac:dyDescent="0.3">
      <c r="B371" t="str">
        <f>IF(ISBLANK(datasets!B371),"",datasets!B371)</f>
        <v/>
      </c>
      <c r="C371" t="str">
        <f t="shared" si="14"/>
        <v/>
      </c>
      <c r="D371" t="str">
        <f t="shared" si="15"/>
        <v/>
      </c>
    </row>
    <row r="372" spans="2:4" x14ac:dyDescent="0.3">
      <c r="B372" t="str">
        <f>IF(ISBLANK(datasets!B372),"",datasets!B372)</f>
        <v/>
      </c>
      <c r="C372" t="str">
        <f t="shared" si="14"/>
        <v/>
      </c>
      <c r="D372" t="str">
        <f t="shared" si="15"/>
        <v/>
      </c>
    </row>
    <row r="373" spans="2:4" x14ac:dyDescent="0.3">
      <c r="B373" t="str">
        <f>IF(ISBLANK(datasets!B373),"",datasets!B373)</f>
        <v/>
      </c>
      <c r="C373" t="str">
        <f t="shared" si="14"/>
        <v/>
      </c>
      <c r="D373" t="str">
        <f t="shared" si="15"/>
        <v/>
      </c>
    </row>
    <row r="374" spans="2:4" x14ac:dyDescent="0.3">
      <c r="B374" t="str">
        <f>IF(ISBLANK(datasets!B374),"",datasets!B374)</f>
        <v/>
      </c>
      <c r="C374" t="str">
        <f t="shared" si="14"/>
        <v/>
      </c>
      <c r="D374" t="str">
        <f t="shared" si="15"/>
        <v/>
      </c>
    </row>
    <row r="375" spans="2:4" x14ac:dyDescent="0.3">
      <c r="B375" t="str">
        <f>IF(ISBLANK(datasets!B375),"",datasets!B375)</f>
        <v/>
      </c>
      <c r="C375" t="str">
        <f t="shared" si="14"/>
        <v/>
      </c>
      <c r="D375" t="str">
        <f t="shared" si="15"/>
        <v/>
      </c>
    </row>
    <row r="376" spans="2:4" x14ac:dyDescent="0.3">
      <c r="B376" t="str">
        <f>IF(ISBLANK(datasets!B376),"",datasets!B376)</f>
        <v/>
      </c>
      <c r="C376" t="str">
        <f t="shared" si="14"/>
        <v/>
      </c>
      <c r="D376" t="str">
        <f t="shared" si="15"/>
        <v/>
      </c>
    </row>
    <row r="377" spans="2:4" x14ac:dyDescent="0.3">
      <c r="B377" t="str">
        <f>IF(ISBLANK(datasets!B377),"",datasets!B377)</f>
        <v/>
      </c>
      <c r="C377" t="str">
        <f t="shared" si="14"/>
        <v/>
      </c>
      <c r="D377" t="str">
        <f t="shared" si="15"/>
        <v/>
      </c>
    </row>
    <row r="378" spans="2:4" x14ac:dyDescent="0.3">
      <c r="B378" t="str">
        <f>IF(ISBLANK(datasets!B378),"",datasets!B378)</f>
        <v/>
      </c>
      <c r="C378" t="str">
        <f t="shared" si="14"/>
        <v/>
      </c>
      <c r="D378" t="str">
        <f t="shared" si="15"/>
        <v/>
      </c>
    </row>
    <row r="379" spans="2:4" x14ac:dyDescent="0.3">
      <c r="B379" t="str">
        <f>IF(ISBLANK(datasets!B379),"",datasets!B379)</f>
        <v/>
      </c>
      <c r="C379" t="str">
        <f t="shared" si="14"/>
        <v/>
      </c>
      <c r="D379" t="str">
        <f t="shared" si="15"/>
        <v/>
      </c>
    </row>
    <row r="380" spans="2:4" x14ac:dyDescent="0.3">
      <c r="B380" t="str">
        <f>IF(ISBLANK(datasets!B380),"",datasets!B380)</f>
        <v/>
      </c>
      <c r="C380" t="str">
        <f t="shared" si="14"/>
        <v/>
      </c>
      <c r="D380" t="str">
        <f t="shared" si="15"/>
        <v/>
      </c>
    </row>
    <row r="381" spans="2:4" x14ac:dyDescent="0.3">
      <c r="B381" t="str">
        <f>IF(ISBLANK(datasets!B381),"",datasets!B381)</f>
        <v/>
      </c>
      <c r="C381" t="str">
        <f t="shared" si="14"/>
        <v/>
      </c>
      <c r="D381" t="str">
        <f t="shared" si="15"/>
        <v/>
      </c>
    </row>
    <row r="382" spans="2:4" x14ac:dyDescent="0.3">
      <c r="B382" t="str">
        <f>IF(ISBLANK(datasets!B382),"",datasets!B382)</f>
        <v/>
      </c>
      <c r="C382" t="str">
        <f t="shared" si="14"/>
        <v/>
      </c>
      <c r="D382" t="str">
        <f t="shared" si="15"/>
        <v/>
      </c>
    </row>
    <row r="383" spans="2:4" x14ac:dyDescent="0.3">
      <c r="B383" t="str">
        <f>IF(ISBLANK(datasets!B383),"",datasets!B383)</f>
        <v/>
      </c>
      <c r="C383" t="str">
        <f t="shared" si="14"/>
        <v/>
      </c>
      <c r="D383" t="str">
        <f t="shared" si="15"/>
        <v/>
      </c>
    </row>
    <row r="384" spans="2:4" x14ac:dyDescent="0.3">
      <c r="B384" t="str">
        <f>IF(ISBLANK(datasets!B384),"",datasets!B384)</f>
        <v/>
      </c>
      <c r="C384" t="str">
        <f t="shared" si="14"/>
        <v/>
      </c>
      <c r="D384" t="str">
        <f t="shared" si="15"/>
        <v/>
      </c>
    </row>
    <row r="385" spans="2:4" x14ac:dyDescent="0.3">
      <c r="B385" t="str">
        <f>IF(ISBLANK(datasets!B385),"",datasets!B385)</f>
        <v/>
      </c>
      <c r="C385" t="str">
        <f t="shared" si="14"/>
        <v/>
      </c>
      <c r="D385" t="str">
        <f t="shared" si="15"/>
        <v/>
      </c>
    </row>
    <row r="386" spans="2:4" x14ac:dyDescent="0.3">
      <c r="B386" t="str">
        <f>IF(ISBLANK(datasets!B386),"",datasets!B386)</f>
        <v/>
      </c>
      <c r="C386" t="str">
        <f t="shared" si="14"/>
        <v/>
      </c>
      <c r="D386" t="str">
        <f t="shared" si="15"/>
        <v/>
      </c>
    </row>
    <row r="387" spans="2:4" x14ac:dyDescent="0.3">
      <c r="B387" t="str">
        <f>IF(ISBLANK(datasets!B387),"",datasets!B387)</f>
        <v/>
      </c>
      <c r="C387" t="str">
        <f t="shared" si="14"/>
        <v/>
      </c>
      <c r="D387" t="str">
        <f t="shared" si="15"/>
        <v/>
      </c>
    </row>
    <row r="388" spans="2:4" x14ac:dyDescent="0.3">
      <c r="B388" t="str">
        <f>IF(ISBLANK(datasets!B388),"",datasets!B388)</f>
        <v/>
      </c>
      <c r="C388" t="str">
        <f t="shared" si="14"/>
        <v/>
      </c>
      <c r="D388" t="str">
        <f t="shared" si="15"/>
        <v/>
      </c>
    </row>
    <row r="389" spans="2:4" x14ac:dyDescent="0.3">
      <c r="B389" t="str">
        <f>IF(ISBLANK(datasets!B389),"",datasets!B389)</f>
        <v/>
      </c>
      <c r="C389" t="str">
        <f t="shared" si="14"/>
        <v/>
      </c>
      <c r="D389" t="str">
        <f t="shared" si="15"/>
        <v/>
      </c>
    </row>
    <row r="390" spans="2:4" x14ac:dyDescent="0.3">
      <c r="B390" t="str">
        <f>IF(ISBLANK(datasets!B390),"",datasets!B390)</f>
        <v/>
      </c>
      <c r="C390" t="str">
        <f t="shared" si="14"/>
        <v/>
      </c>
      <c r="D390" t="str">
        <f t="shared" si="15"/>
        <v/>
      </c>
    </row>
    <row r="391" spans="2:4" x14ac:dyDescent="0.3">
      <c r="B391" t="str">
        <f>IF(ISBLANK(datasets!B391),"",datasets!B391)</f>
        <v/>
      </c>
      <c r="C391" t="str">
        <f t="shared" si="14"/>
        <v/>
      </c>
      <c r="D391" t="str">
        <f t="shared" si="15"/>
        <v/>
      </c>
    </row>
    <row r="392" spans="2:4" x14ac:dyDescent="0.3">
      <c r="B392" t="str">
        <f>IF(ISBLANK(datasets!B392),"",datasets!B392)</f>
        <v/>
      </c>
      <c r="C392" t="str">
        <f t="shared" si="14"/>
        <v/>
      </c>
      <c r="D392" t="str">
        <f t="shared" si="15"/>
        <v/>
      </c>
    </row>
    <row r="393" spans="2:4" x14ac:dyDescent="0.3">
      <c r="B393" t="str">
        <f>IF(ISBLANK(datasets!B393),"",datasets!B393)</f>
        <v/>
      </c>
      <c r="C393" t="str">
        <f t="shared" si="14"/>
        <v/>
      </c>
      <c r="D393" t="str">
        <f t="shared" si="15"/>
        <v/>
      </c>
    </row>
    <row r="394" spans="2:4" x14ac:dyDescent="0.3">
      <c r="B394" t="str">
        <f>IF(ISBLANK(datasets!B394),"",datasets!B394)</f>
        <v/>
      </c>
      <c r="C394" t="str">
        <f t="shared" si="14"/>
        <v/>
      </c>
      <c r="D394" t="str">
        <f t="shared" si="15"/>
        <v/>
      </c>
    </row>
    <row r="395" spans="2:4" x14ac:dyDescent="0.3">
      <c r="B395" t="str">
        <f>IF(ISBLANK(datasets!B395),"",datasets!B395)</f>
        <v/>
      </c>
      <c r="C395" t="str">
        <f t="shared" si="14"/>
        <v/>
      </c>
      <c r="D395" t="str">
        <f t="shared" si="15"/>
        <v/>
      </c>
    </row>
    <row r="396" spans="2:4" x14ac:dyDescent="0.3">
      <c r="B396" t="str">
        <f>IF(ISBLANK(datasets!B396),"",datasets!B396)</f>
        <v/>
      </c>
      <c r="C396" t="str">
        <f t="shared" si="14"/>
        <v/>
      </c>
      <c r="D396" t="str">
        <f t="shared" si="15"/>
        <v/>
      </c>
    </row>
    <row r="397" spans="2:4" x14ac:dyDescent="0.3">
      <c r="B397" t="str">
        <f>IF(ISBLANK(datasets!B397),"",datasets!B397)</f>
        <v/>
      </c>
      <c r="C397" t="str">
        <f t="shared" ref="C397:C460" si="16">IF(B397="","","https://docs.riskdatalibrary.org/en/0__2__0/rdls_schema.json")</f>
        <v/>
      </c>
      <c r="D397" t="str">
        <f t="shared" ref="D397:D460" si="17">IF(B397="","","describedby")</f>
        <v/>
      </c>
    </row>
    <row r="398" spans="2:4" x14ac:dyDescent="0.3">
      <c r="B398" t="str">
        <f>IF(ISBLANK(datasets!B398),"",datasets!B398)</f>
        <v/>
      </c>
      <c r="C398" t="str">
        <f t="shared" si="16"/>
        <v/>
      </c>
      <c r="D398" t="str">
        <f t="shared" si="17"/>
        <v/>
      </c>
    </row>
    <row r="399" spans="2:4" x14ac:dyDescent="0.3">
      <c r="B399" t="str">
        <f>IF(ISBLANK(datasets!B399),"",datasets!B399)</f>
        <v/>
      </c>
      <c r="C399" t="str">
        <f t="shared" si="16"/>
        <v/>
      </c>
      <c r="D399" t="str">
        <f t="shared" si="17"/>
        <v/>
      </c>
    </row>
    <row r="400" spans="2:4" x14ac:dyDescent="0.3">
      <c r="B400" t="str">
        <f>IF(ISBLANK(datasets!B400),"",datasets!B400)</f>
        <v/>
      </c>
      <c r="C400" t="str">
        <f t="shared" si="16"/>
        <v/>
      </c>
      <c r="D400" t="str">
        <f t="shared" si="17"/>
        <v/>
      </c>
    </row>
    <row r="401" spans="2:4" x14ac:dyDescent="0.3">
      <c r="B401" t="str">
        <f>IF(ISBLANK(datasets!B401),"",datasets!B401)</f>
        <v/>
      </c>
      <c r="C401" t="str">
        <f t="shared" si="16"/>
        <v/>
      </c>
      <c r="D401" t="str">
        <f t="shared" si="17"/>
        <v/>
      </c>
    </row>
    <row r="402" spans="2:4" x14ac:dyDescent="0.3">
      <c r="B402" t="str">
        <f>IF(ISBLANK(datasets!B402),"",datasets!B402)</f>
        <v/>
      </c>
      <c r="C402" t="str">
        <f t="shared" si="16"/>
        <v/>
      </c>
      <c r="D402" t="str">
        <f t="shared" si="17"/>
        <v/>
      </c>
    </row>
    <row r="403" spans="2:4" x14ac:dyDescent="0.3">
      <c r="B403" t="str">
        <f>IF(ISBLANK(datasets!B403),"",datasets!B403)</f>
        <v/>
      </c>
      <c r="C403" t="str">
        <f t="shared" si="16"/>
        <v/>
      </c>
      <c r="D403" t="str">
        <f t="shared" si="17"/>
        <v/>
      </c>
    </row>
    <row r="404" spans="2:4" x14ac:dyDescent="0.3">
      <c r="B404" t="str">
        <f>IF(ISBLANK(datasets!B404),"",datasets!B404)</f>
        <v/>
      </c>
      <c r="C404" t="str">
        <f t="shared" si="16"/>
        <v/>
      </c>
      <c r="D404" t="str">
        <f t="shared" si="17"/>
        <v/>
      </c>
    </row>
    <row r="405" spans="2:4" x14ac:dyDescent="0.3">
      <c r="B405" t="str">
        <f>IF(ISBLANK(datasets!B405),"",datasets!B405)</f>
        <v/>
      </c>
      <c r="C405" t="str">
        <f t="shared" si="16"/>
        <v/>
      </c>
      <c r="D405" t="str">
        <f t="shared" si="17"/>
        <v/>
      </c>
    </row>
    <row r="406" spans="2:4" x14ac:dyDescent="0.3">
      <c r="B406" t="str">
        <f>IF(ISBLANK(datasets!B406),"",datasets!B406)</f>
        <v/>
      </c>
      <c r="C406" t="str">
        <f t="shared" si="16"/>
        <v/>
      </c>
      <c r="D406" t="str">
        <f t="shared" si="17"/>
        <v/>
      </c>
    </row>
    <row r="407" spans="2:4" x14ac:dyDescent="0.3">
      <c r="B407" t="str">
        <f>IF(ISBLANK(datasets!B407),"",datasets!B407)</f>
        <v/>
      </c>
      <c r="C407" t="str">
        <f t="shared" si="16"/>
        <v/>
      </c>
      <c r="D407" t="str">
        <f t="shared" si="17"/>
        <v/>
      </c>
    </row>
    <row r="408" spans="2:4" x14ac:dyDescent="0.3">
      <c r="B408" t="str">
        <f>IF(ISBLANK(datasets!B408),"",datasets!B408)</f>
        <v/>
      </c>
      <c r="C408" t="str">
        <f t="shared" si="16"/>
        <v/>
      </c>
      <c r="D408" t="str">
        <f t="shared" si="17"/>
        <v/>
      </c>
    </row>
    <row r="409" spans="2:4" x14ac:dyDescent="0.3">
      <c r="B409" t="str">
        <f>IF(ISBLANK(datasets!B409),"",datasets!B409)</f>
        <v/>
      </c>
      <c r="C409" t="str">
        <f t="shared" si="16"/>
        <v/>
      </c>
      <c r="D409" t="str">
        <f t="shared" si="17"/>
        <v/>
      </c>
    </row>
    <row r="410" spans="2:4" x14ac:dyDescent="0.3">
      <c r="B410" t="str">
        <f>IF(ISBLANK(datasets!B410),"",datasets!B410)</f>
        <v/>
      </c>
      <c r="C410" t="str">
        <f t="shared" si="16"/>
        <v/>
      </c>
      <c r="D410" t="str">
        <f t="shared" si="17"/>
        <v/>
      </c>
    </row>
    <row r="411" spans="2:4" x14ac:dyDescent="0.3">
      <c r="B411" t="str">
        <f>IF(ISBLANK(datasets!B411),"",datasets!B411)</f>
        <v/>
      </c>
      <c r="C411" t="str">
        <f t="shared" si="16"/>
        <v/>
      </c>
      <c r="D411" t="str">
        <f t="shared" si="17"/>
        <v/>
      </c>
    </row>
    <row r="412" spans="2:4" x14ac:dyDescent="0.3">
      <c r="B412" t="str">
        <f>IF(ISBLANK(datasets!B412),"",datasets!B412)</f>
        <v/>
      </c>
      <c r="C412" t="str">
        <f t="shared" si="16"/>
        <v/>
      </c>
      <c r="D412" t="str">
        <f t="shared" si="17"/>
        <v/>
      </c>
    </row>
    <row r="413" spans="2:4" x14ac:dyDescent="0.3">
      <c r="B413" t="str">
        <f>IF(ISBLANK(datasets!B413),"",datasets!B413)</f>
        <v/>
      </c>
      <c r="C413" t="str">
        <f t="shared" si="16"/>
        <v/>
      </c>
      <c r="D413" t="str">
        <f t="shared" si="17"/>
        <v/>
      </c>
    </row>
    <row r="414" spans="2:4" x14ac:dyDescent="0.3">
      <c r="B414" t="str">
        <f>IF(ISBLANK(datasets!B414),"",datasets!B414)</f>
        <v/>
      </c>
      <c r="C414" t="str">
        <f t="shared" si="16"/>
        <v/>
      </c>
      <c r="D414" t="str">
        <f t="shared" si="17"/>
        <v/>
      </c>
    </row>
    <row r="415" spans="2:4" x14ac:dyDescent="0.3">
      <c r="B415" t="str">
        <f>IF(ISBLANK(datasets!B415),"",datasets!B415)</f>
        <v/>
      </c>
      <c r="C415" t="str">
        <f t="shared" si="16"/>
        <v/>
      </c>
      <c r="D415" t="str">
        <f t="shared" si="17"/>
        <v/>
      </c>
    </row>
    <row r="416" spans="2:4" x14ac:dyDescent="0.3">
      <c r="B416" t="str">
        <f>IF(ISBLANK(datasets!B416),"",datasets!B416)</f>
        <v/>
      </c>
      <c r="C416" t="str">
        <f t="shared" si="16"/>
        <v/>
      </c>
      <c r="D416" t="str">
        <f t="shared" si="17"/>
        <v/>
      </c>
    </row>
    <row r="417" spans="2:4" x14ac:dyDescent="0.3">
      <c r="B417" t="str">
        <f>IF(ISBLANK(datasets!B417),"",datasets!B417)</f>
        <v/>
      </c>
      <c r="C417" t="str">
        <f t="shared" si="16"/>
        <v/>
      </c>
      <c r="D417" t="str">
        <f t="shared" si="17"/>
        <v/>
      </c>
    </row>
    <row r="418" spans="2:4" x14ac:dyDescent="0.3">
      <c r="B418" t="str">
        <f>IF(ISBLANK(datasets!B418),"",datasets!B418)</f>
        <v/>
      </c>
      <c r="C418" t="str">
        <f t="shared" si="16"/>
        <v/>
      </c>
      <c r="D418" t="str">
        <f t="shared" si="17"/>
        <v/>
      </c>
    </row>
    <row r="419" spans="2:4" x14ac:dyDescent="0.3">
      <c r="B419" t="str">
        <f>IF(ISBLANK(datasets!B419),"",datasets!B419)</f>
        <v/>
      </c>
      <c r="C419" t="str">
        <f t="shared" si="16"/>
        <v/>
      </c>
      <c r="D419" t="str">
        <f t="shared" si="17"/>
        <v/>
      </c>
    </row>
    <row r="420" spans="2:4" x14ac:dyDescent="0.3">
      <c r="B420" t="str">
        <f>IF(ISBLANK(datasets!B420),"",datasets!B420)</f>
        <v/>
      </c>
      <c r="C420" t="str">
        <f t="shared" si="16"/>
        <v/>
      </c>
      <c r="D420" t="str">
        <f t="shared" si="17"/>
        <v/>
      </c>
    </row>
    <row r="421" spans="2:4" x14ac:dyDescent="0.3">
      <c r="B421" t="str">
        <f>IF(ISBLANK(datasets!B421),"",datasets!B421)</f>
        <v/>
      </c>
      <c r="C421" t="str">
        <f t="shared" si="16"/>
        <v/>
      </c>
      <c r="D421" t="str">
        <f t="shared" si="17"/>
        <v/>
      </c>
    </row>
    <row r="422" spans="2:4" x14ac:dyDescent="0.3">
      <c r="B422" t="str">
        <f>IF(ISBLANK(datasets!B422),"",datasets!B422)</f>
        <v/>
      </c>
      <c r="C422" t="str">
        <f t="shared" si="16"/>
        <v/>
      </c>
      <c r="D422" t="str">
        <f t="shared" si="17"/>
        <v/>
      </c>
    </row>
    <row r="423" spans="2:4" x14ac:dyDescent="0.3">
      <c r="B423" t="str">
        <f>IF(ISBLANK(datasets!B423),"",datasets!B423)</f>
        <v/>
      </c>
      <c r="C423" t="str">
        <f t="shared" si="16"/>
        <v/>
      </c>
      <c r="D423" t="str">
        <f t="shared" si="17"/>
        <v/>
      </c>
    </row>
    <row r="424" spans="2:4" x14ac:dyDescent="0.3">
      <c r="B424" t="str">
        <f>IF(ISBLANK(datasets!B424),"",datasets!B424)</f>
        <v/>
      </c>
      <c r="C424" t="str">
        <f t="shared" si="16"/>
        <v/>
      </c>
      <c r="D424" t="str">
        <f t="shared" si="17"/>
        <v/>
      </c>
    </row>
    <row r="425" spans="2:4" x14ac:dyDescent="0.3">
      <c r="B425" t="str">
        <f>IF(ISBLANK(datasets!B425),"",datasets!B425)</f>
        <v/>
      </c>
      <c r="C425" t="str">
        <f t="shared" si="16"/>
        <v/>
      </c>
      <c r="D425" t="str">
        <f t="shared" si="17"/>
        <v/>
      </c>
    </row>
    <row r="426" spans="2:4" x14ac:dyDescent="0.3">
      <c r="B426" t="str">
        <f>IF(ISBLANK(datasets!B426),"",datasets!B426)</f>
        <v/>
      </c>
      <c r="C426" t="str">
        <f t="shared" si="16"/>
        <v/>
      </c>
      <c r="D426" t="str">
        <f t="shared" si="17"/>
        <v/>
      </c>
    </row>
    <row r="427" spans="2:4" x14ac:dyDescent="0.3">
      <c r="B427" t="str">
        <f>IF(ISBLANK(datasets!B427),"",datasets!B427)</f>
        <v/>
      </c>
      <c r="C427" t="str">
        <f t="shared" si="16"/>
        <v/>
      </c>
      <c r="D427" t="str">
        <f t="shared" si="17"/>
        <v/>
      </c>
    </row>
    <row r="428" spans="2:4" x14ac:dyDescent="0.3">
      <c r="B428" t="str">
        <f>IF(ISBLANK(datasets!B428),"",datasets!B428)</f>
        <v/>
      </c>
      <c r="C428" t="str">
        <f t="shared" si="16"/>
        <v/>
      </c>
      <c r="D428" t="str">
        <f t="shared" si="17"/>
        <v/>
      </c>
    </row>
    <row r="429" spans="2:4" x14ac:dyDescent="0.3">
      <c r="B429" t="str">
        <f>IF(ISBLANK(datasets!B429),"",datasets!B429)</f>
        <v/>
      </c>
      <c r="C429" t="str">
        <f t="shared" si="16"/>
        <v/>
      </c>
      <c r="D429" t="str">
        <f t="shared" si="17"/>
        <v/>
      </c>
    </row>
    <row r="430" spans="2:4" x14ac:dyDescent="0.3">
      <c r="B430" t="str">
        <f>IF(ISBLANK(datasets!B430),"",datasets!B430)</f>
        <v/>
      </c>
      <c r="C430" t="str">
        <f t="shared" si="16"/>
        <v/>
      </c>
      <c r="D430" t="str">
        <f t="shared" si="17"/>
        <v/>
      </c>
    </row>
    <row r="431" spans="2:4" x14ac:dyDescent="0.3">
      <c r="B431" t="str">
        <f>IF(ISBLANK(datasets!B431),"",datasets!B431)</f>
        <v/>
      </c>
      <c r="C431" t="str">
        <f t="shared" si="16"/>
        <v/>
      </c>
      <c r="D431" t="str">
        <f t="shared" si="17"/>
        <v/>
      </c>
    </row>
    <row r="432" spans="2:4" x14ac:dyDescent="0.3">
      <c r="B432" t="str">
        <f>IF(ISBLANK(datasets!B432),"",datasets!B432)</f>
        <v/>
      </c>
      <c r="C432" t="str">
        <f t="shared" si="16"/>
        <v/>
      </c>
      <c r="D432" t="str">
        <f t="shared" si="17"/>
        <v/>
      </c>
    </row>
    <row r="433" spans="2:4" x14ac:dyDescent="0.3">
      <c r="B433" t="str">
        <f>IF(ISBLANK(datasets!B433),"",datasets!B433)</f>
        <v/>
      </c>
      <c r="C433" t="str">
        <f t="shared" si="16"/>
        <v/>
      </c>
      <c r="D433" t="str">
        <f t="shared" si="17"/>
        <v/>
      </c>
    </row>
    <row r="434" spans="2:4" x14ac:dyDescent="0.3">
      <c r="B434" t="str">
        <f>IF(ISBLANK(datasets!B434),"",datasets!B434)</f>
        <v/>
      </c>
      <c r="C434" t="str">
        <f t="shared" si="16"/>
        <v/>
      </c>
      <c r="D434" t="str">
        <f t="shared" si="17"/>
        <v/>
      </c>
    </row>
    <row r="435" spans="2:4" x14ac:dyDescent="0.3">
      <c r="B435" t="str">
        <f>IF(ISBLANK(datasets!B435),"",datasets!B435)</f>
        <v/>
      </c>
      <c r="C435" t="str">
        <f t="shared" si="16"/>
        <v/>
      </c>
      <c r="D435" t="str">
        <f t="shared" si="17"/>
        <v/>
      </c>
    </row>
    <row r="436" spans="2:4" x14ac:dyDescent="0.3">
      <c r="B436" t="str">
        <f>IF(ISBLANK(datasets!B436),"",datasets!B436)</f>
        <v/>
      </c>
      <c r="C436" t="str">
        <f t="shared" si="16"/>
        <v/>
      </c>
      <c r="D436" t="str">
        <f t="shared" si="17"/>
        <v/>
      </c>
    </row>
    <row r="437" spans="2:4" x14ac:dyDescent="0.3">
      <c r="B437" t="str">
        <f>IF(ISBLANK(datasets!B437),"",datasets!B437)</f>
        <v/>
      </c>
      <c r="C437" t="str">
        <f t="shared" si="16"/>
        <v/>
      </c>
      <c r="D437" t="str">
        <f t="shared" si="17"/>
        <v/>
      </c>
    </row>
    <row r="438" spans="2:4" x14ac:dyDescent="0.3">
      <c r="B438" t="str">
        <f>IF(ISBLANK(datasets!B438),"",datasets!B438)</f>
        <v/>
      </c>
      <c r="C438" t="str">
        <f t="shared" si="16"/>
        <v/>
      </c>
      <c r="D438" t="str">
        <f t="shared" si="17"/>
        <v/>
      </c>
    </row>
    <row r="439" spans="2:4" x14ac:dyDescent="0.3">
      <c r="B439" t="str">
        <f>IF(ISBLANK(datasets!B439),"",datasets!B439)</f>
        <v/>
      </c>
      <c r="C439" t="str">
        <f t="shared" si="16"/>
        <v/>
      </c>
      <c r="D439" t="str">
        <f t="shared" si="17"/>
        <v/>
      </c>
    </row>
    <row r="440" spans="2:4" x14ac:dyDescent="0.3">
      <c r="B440" t="str">
        <f>IF(ISBLANK(datasets!B440),"",datasets!B440)</f>
        <v/>
      </c>
      <c r="C440" t="str">
        <f t="shared" si="16"/>
        <v/>
      </c>
      <c r="D440" t="str">
        <f t="shared" si="17"/>
        <v/>
      </c>
    </row>
    <row r="441" spans="2:4" x14ac:dyDescent="0.3">
      <c r="B441" t="str">
        <f>IF(ISBLANK(datasets!B441),"",datasets!B441)</f>
        <v/>
      </c>
      <c r="C441" t="str">
        <f t="shared" si="16"/>
        <v/>
      </c>
      <c r="D441" t="str">
        <f t="shared" si="17"/>
        <v/>
      </c>
    </row>
    <row r="442" spans="2:4" x14ac:dyDescent="0.3">
      <c r="B442" t="str">
        <f>IF(ISBLANK(datasets!B442),"",datasets!B442)</f>
        <v/>
      </c>
      <c r="C442" t="str">
        <f t="shared" si="16"/>
        <v/>
      </c>
      <c r="D442" t="str">
        <f t="shared" si="17"/>
        <v/>
      </c>
    </row>
    <row r="443" spans="2:4" x14ac:dyDescent="0.3">
      <c r="B443" t="str">
        <f>IF(ISBLANK(datasets!B443),"",datasets!B443)</f>
        <v/>
      </c>
      <c r="C443" t="str">
        <f t="shared" si="16"/>
        <v/>
      </c>
      <c r="D443" t="str">
        <f t="shared" si="17"/>
        <v/>
      </c>
    </row>
    <row r="444" spans="2:4" x14ac:dyDescent="0.3">
      <c r="B444" t="str">
        <f>IF(ISBLANK(datasets!B444),"",datasets!B444)</f>
        <v/>
      </c>
      <c r="C444" t="str">
        <f t="shared" si="16"/>
        <v/>
      </c>
      <c r="D444" t="str">
        <f t="shared" si="17"/>
        <v/>
      </c>
    </row>
    <row r="445" spans="2:4" x14ac:dyDescent="0.3">
      <c r="B445" t="str">
        <f>IF(ISBLANK(datasets!B445),"",datasets!B445)</f>
        <v/>
      </c>
      <c r="C445" t="str">
        <f t="shared" si="16"/>
        <v/>
      </c>
      <c r="D445" t="str">
        <f t="shared" si="17"/>
        <v/>
      </c>
    </row>
    <row r="446" spans="2:4" x14ac:dyDescent="0.3">
      <c r="B446" t="str">
        <f>IF(ISBLANK(datasets!B446),"",datasets!B446)</f>
        <v/>
      </c>
      <c r="C446" t="str">
        <f t="shared" si="16"/>
        <v/>
      </c>
      <c r="D446" t="str">
        <f t="shared" si="17"/>
        <v/>
      </c>
    </row>
    <row r="447" spans="2:4" x14ac:dyDescent="0.3">
      <c r="B447" t="str">
        <f>IF(ISBLANK(datasets!B447),"",datasets!B447)</f>
        <v/>
      </c>
      <c r="C447" t="str">
        <f t="shared" si="16"/>
        <v/>
      </c>
      <c r="D447" t="str">
        <f t="shared" si="17"/>
        <v/>
      </c>
    </row>
    <row r="448" spans="2:4" x14ac:dyDescent="0.3">
      <c r="B448" t="str">
        <f>IF(ISBLANK(datasets!B448),"",datasets!B448)</f>
        <v/>
      </c>
      <c r="C448" t="str">
        <f t="shared" si="16"/>
        <v/>
      </c>
      <c r="D448" t="str">
        <f t="shared" si="17"/>
        <v/>
      </c>
    </row>
    <row r="449" spans="2:4" x14ac:dyDescent="0.3">
      <c r="B449" t="str">
        <f>IF(ISBLANK(datasets!B449),"",datasets!B449)</f>
        <v/>
      </c>
      <c r="C449" t="str">
        <f t="shared" si="16"/>
        <v/>
      </c>
      <c r="D449" t="str">
        <f t="shared" si="17"/>
        <v/>
      </c>
    </row>
    <row r="450" spans="2:4" x14ac:dyDescent="0.3">
      <c r="B450" t="str">
        <f>IF(ISBLANK(datasets!B450),"",datasets!B450)</f>
        <v/>
      </c>
      <c r="C450" t="str">
        <f t="shared" si="16"/>
        <v/>
      </c>
      <c r="D450" t="str">
        <f t="shared" si="17"/>
        <v/>
      </c>
    </row>
    <row r="451" spans="2:4" x14ac:dyDescent="0.3">
      <c r="B451" t="str">
        <f>IF(ISBLANK(datasets!B451),"",datasets!B451)</f>
        <v/>
      </c>
      <c r="C451" t="str">
        <f t="shared" si="16"/>
        <v/>
      </c>
      <c r="D451" t="str">
        <f t="shared" si="17"/>
        <v/>
      </c>
    </row>
    <row r="452" spans="2:4" x14ac:dyDescent="0.3">
      <c r="B452" t="str">
        <f>IF(ISBLANK(datasets!B452),"",datasets!B452)</f>
        <v/>
      </c>
      <c r="C452" t="str">
        <f t="shared" si="16"/>
        <v/>
      </c>
      <c r="D452" t="str">
        <f t="shared" si="17"/>
        <v/>
      </c>
    </row>
    <row r="453" spans="2:4" x14ac:dyDescent="0.3">
      <c r="B453" t="str">
        <f>IF(ISBLANK(datasets!B453),"",datasets!B453)</f>
        <v/>
      </c>
      <c r="C453" t="str">
        <f t="shared" si="16"/>
        <v/>
      </c>
      <c r="D453" t="str">
        <f t="shared" si="17"/>
        <v/>
      </c>
    </row>
    <row r="454" spans="2:4" x14ac:dyDescent="0.3">
      <c r="B454" t="str">
        <f>IF(ISBLANK(datasets!B454),"",datasets!B454)</f>
        <v/>
      </c>
      <c r="C454" t="str">
        <f t="shared" si="16"/>
        <v/>
      </c>
      <c r="D454" t="str">
        <f t="shared" si="17"/>
        <v/>
      </c>
    </row>
    <row r="455" spans="2:4" x14ac:dyDescent="0.3">
      <c r="B455" t="str">
        <f>IF(ISBLANK(datasets!B455),"",datasets!B455)</f>
        <v/>
      </c>
      <c r="C455" t="str">
        <f t="shared" si="16"/>
        <v/>
      </c>
      <c r="D455" t="str">
        <f t="shared" si="17"/>
        <v/>
      </c>
    </row>
    <row r="456" spans="2:4" x14ac:dyDescent="0.3">
      <c r="B456" t="str">
        <f>IF(ISBLANK(datasets!B456),"",datasets!B456)</f>
        <v/>
      </c>
      <c r="C456" t="str">
        <f t="shared" si="16"/>
        <v/>
      </c>
      <c r="D456" t="str">
        <f t="shared" si="17"/>
        <v/>
      </c>
    </row>
    <row r="457" spans="2:4" x14ac:dyDescent="0.3">
      <c r="B457" t="str">
        <f>IF(ISBLANK(datasets!B457),"",datasets!B457)</f>
        <v/>
      </c>
      <c r="C457" t="str">
        <f t="shared" si="16"/>
        <v/>
      </c>
      <c r="D457" t="str">
        <f t="shared" si="17"/>
        <v/>
      </c>
    </row>
    <row r="458" spans="2:4" x14ac:dyDescent="0.3">
      <c r="B458" t="str">
        <f>IF(ISBLANK(datasets!B458),"",datasets!B458)</f>
        <v/>
      </c>
      <c r="C458" t="str">
        <f t="shared" si="16"/>
        <v/>
      </c>
      <c r="D458" t="str">
        <f t="shared" si="17"/>
        <v/>
      </c>
    </row>
    <row r="459" spans="2:4" x14ac:dyDescent="0.3">
      <c r="B459" t="str">
        <f>IF(ISBLANK(datasets!B459),"",datasets!B459)</f>
        <v/>
      </c>
      <c r="C459" t="str">
        <f t="shared" si="16"/>
        <v/>
      </c>
      <c r="D459" t="str">
        <f t="shared" si="17"/>
        <v/>
      </c>
    </row>
    <row r="460" spans="2:4" x14ac:dyDescent="0.3">
      <c r="B460" t="str">
        <f>IF(ISBLANK(datasets!B460),"",datasets!B460)</f>
        <v/>
      </c>
      <c r="C460" t="str">
        <f t="shared" si="16"/>
        <v/>
      </c>
      <c r="D460" t="str">
        <f t="shared" si="17"/>
        <v/>
      </c>
    </row>
    <row r="461" spans="2:4" x14ac:dyDescent="0.3">
      <c r="B461" t="str">
        <f>IF(ISBLANK(datasets!B461),"",datasets!B461)</f>
        <v/>
      </c>
      <c r="C461" t="str">
        <f t="shared" ref="C461:C524" si="18">IF(B461="","","https://docs.riskdatalibrary.org/en/0__2__0/rdls_schema.json")</f>
        <v/>
      </c>
      <c r="D461" t="str">
        <f t="shared" ref="D461:D524" si="19">IF(B461="","","describedby")</f>
        <v/>
      </c>
    </row>
    <row r="462" spans="2:4" x14ac:dyDescent="0.3">
      <c r="B462" t="str">
        <f>IF(ISBLANK(datasets!B462),"",datasets!B462)</f>
        <v/>
      </c>
      <c r="C462" t="str">
        <f t="shared" si="18"/>
        <v/>
      </c>
      <c r="D462" t="str">
        <f t="shared" si="19"/>
        <v/>
      </c>
    </row>
    <row r="463" spans="2:4" x14ac:dyDescent="0.3">
      <c r="B463" t="str">
        <f>IF(ISBLANK(datasets!B463),"",datasets!B463)</f>
        <v/>
      </c>
      <c r="C463" t="str">
        <f t="shared" si="18"/>
        <v/>
      </c>
      <c r="D463" t="str">
        <f t="shared" si="19"/>
        <v/>
      </c>
    </row>
    <row r="464" spans="2:4" x14ac:dyDescent="0.3">
      <c r="B464" t="str">
        <f>IF(ISBLANK(datasets!B464),"",datasets!B464)</f>
        <v/>
      </c>
      <c r="C464" t="str">
        <f t="shared" si="18"/>
        <v/>
      </c>
      <c r="D464" t="str">
        <f t="shared" si="19"/>
        <v/>
      </c>
    </row>
    <row r="465" spans="2:4" x14ac:dyDescent="0.3">
      <c r="B465" t="str">
        <f>IF(ISBLANK(datasets!B465),"",datasets!B465)</f>
        <v/>
      </c>
      <c r="C465" t="str">
        <f t="shared" si="18"/>
        <v/>
      </c>
      <c r="D465" t="str">
        <f t="shared" si="19"/>
        <v/>
      </c>
    </row>
    <row r="466" spans="2:4" x14ac:dyDescent="0.3">
      <c r="B466" t="str">
        <f>IF(ISBLANK(datasets!B466),"",datasets!B466)</f>
        <v/>
      </c>
      <c r="C466" t="str">
        <f t="shared" si="18"/>
        <v/>
      </c>
      <c r="D466" t="str">
        <f t="shared" si="19"/>
        <v/>
      </c>
    </row>
    <row r="467" spans="2:4" x14ac:dyDescent="0.3">
      <c r="B467" t="str">
        <f>IF(ISBLANK(datasets!B467),"",datasets!B467)</f>
        <v/>
      </c>
      <c r="C467" t="str">
        <f t="shared" si="18"/>
        <v/>
      </c>
      <c r="D467" t="str">
        <f t="shared" si="19"/>
        <v/>
      </c>
    </row>
    <row r="468" spans="2:4" x14ac:dyDescent="0.3">
      <c r="B468" t="str">
        <f>IF(ISBLANK(datasets!B468),"",datasets!B468)</f>
        <v/>
      </c>
      <c r="C468" t="str">
        <f t="shared" si="18"/>
        <v/>
      </c>
      <c r="D468" t="str">
        <f t="shared" si="19"/>
        <v/>
      </c>
    </row>
    <row r="469" spans="2:4" x14ac:dyDescent="0.3">
      <c r="B469" t="str">
        <f>IF(ISBLANK(datasets!B469),"",datasets!B469)</f>
        <v/>
      </c>
      <c r="C469" t="str">
        <f t="shared" si="18"/>
        <v/>
      </c>
      <c r="D469" t="str">
        <f t="shared" si="19"/>
        <v/>
      </c>
    </row>
    <row r="470" spans="2:4" x14ac:dyDescent="0.3">
      <c r="B470" t="str">
        <f>IF(ISBLANK(datasets!B470),"",datasets!B470)</f>
        <v/>
      </c>
      <c r="C470" t="str">
        <f t="shared" si="18"/>
        <v/>
      </c>
      <c r="D470" t="str">
        <f t="shared" si="19"/>
        <v/>
      </c>
    </row>
    <row r="471" spans="2:4" x14ac:dyDescent="0.3">
      <c r="B471" t="str">
        <f>IF(ISBLANK(datasets!B471),"",datasets!B471)</f>
        <v/>
      </c>
      <c r="C471" t="str">
        <f t="shared" si="18"/>
        <v/>
      </c>
      <c r="D471" t="str">
        <f t="shared" si="19"/>
        <v/>
      </c>
    </row>
    <row r="472" spans="2:4" x14ac:dyDescent="0.3">
      <c r="B472" t="str">
        <f>IF(ISBLANK(datasets!B472),"",datasets!B472)</f>
        <v/>
      </c>
      <c r="C472" t="str">
        <f t="shared" si="18"/>
        <v/>
      </c>
      <c r="D472" t="str">
        <f t="shared" si="19"/>
        <v/>
      </c>
    </row>
    <row r="473" spans="2:4" x14ac:dyDescent="0.3">
      <c r="B473" t="str">
        <f>IF(ISBLANK(datasets!B473),"",datasets!B473)</f>
        <v/>
      </c>
      <c r="C473" t="str">
        <f t="shared" si="18"/>
        <v/>
      </c>
      <c r="D473" t="str">
        <f t="shared" si="19"/>
        <v/>
      </c>
    </row>
    <row r="474" spans="2:4" x14ac:dyDescent="0.3">
      <c r="B474" t="str">
        <f>IF(ISBLANK(datasets!B474),"",datasets!B474)</f>
        <v/>
      </c>
      <c r="C474" t="str">
        <f t="shared" si="18"/>
        <v/>
      </c>
      <c r="D474" t="str">
        <f t="shared" si="19"/>
        <v/>
      </c>
    </row>
    <row r="475" spans="2:4" x14ac:dyDescent="0.3">
      <c r="B475" t="str">
        <f>IF(ISBLANK(datasets!B475),"",datasets!B475)</f>
        <v/>
      </c>
      <c r="C475" t="str">
        <f t="shared" si="18"/>
        <v/>
      </c>
      <c r="D475" t="str">
        <f t="shared" si="19"/>
        <v/>
      </c>
    </row>
    <row r="476" spans="2:4" x14ac:dyDescent="0.3">
      <c r="B476" t="str">
        <f>IF(ISBLANK(datasets!B476),"",datasets!B476)</f>
        <v/>
      </c>
      <c r="C476" t="str">
        <f t="shared" si="18"/>
        <v/>
      </c>
      <c r="D476" t="str">
        <f t="shared" si="19"/>
        <v/>
      </c>
    </row>
    <row r="477" spans="2:4" x14ac:dyDescent="0.3">
      <c r="B477" t="str">
        <f>IF(ISBLANK(datasets!B477),"",datasets!B477)</f>
        <v/>
      </c>
      <c r="C477" t="str">
        <f t="shared" si="18"/>
        <v/>
      </c>
      <c r="D477" t="str">
        <f t="shared" si="19"/>
        <v/>
      </c>
    </row>
    <row r="478" spans="2:4" x14ac:dyDescent="0.3">
      <c r="B478" t="str">
        <f>IF(ISBLANK(datasets!B478),"",datasets!B478)</f>
        <v/>
      </c>
      <c r="C478" t="str">
        <f t="shared" si="18"/>
        <v/>
      </c>
      <c r="D478" t="str">
        <f t="shared" si="19"/>
        <v/>
      </c>
    </row>
    <row r="479" spans="2:4" x14ac:dyDescent="0.3">
      <c r="B479" t="str">
        <f>IF(ISBLANK(datasets!B479),"",datasets!B479)</f>
        <v/>
      </c>
      <c r="C479" t="str">
        <f t="shared" si="18"/>
        <v/>
      </c>
      <c r="D479" t="str">
        <f t="shared" si="19"/>
        <v/>
      </c>
    </row>
    <row r="480" spans="2:4" x14ac:dyDescent="0.3">
      <c r="B480" t="str">
        <f>IF(ISBLANK(datasets!B480),"",datasets!B480)</f>
        <v/>
      </c>
      <c r="C480" t="str">
        <f t="shared" si="18"/>
        <v/>
      </c>
      <c r="D480" t="str">
        <f t="shared" si="19"/>
        <v/>
      </c>
    </row>
    <row r="481" spans="2:4" x14ac:dyDescent="0.3">
      <c r="B481" t="str">
        <f>IF(ISBLANK(datasets!B481),"",datasets!B481)</f>
        <v/>
      </c>
      <c r="C481" t="str">
        <f t="shared" si="18"/>
        <v/>
      </c>
      <c r="D481" t="str">
        <f t="shared" si="19"/>
        <v/>
      </c>
    </row>
    <row r="482" spans="2:4" x14ac:dyDescent="0.3">
      <c r="B482" t="str">
        <f>IF(ISBLANK(datasets!B482),"",datasets!B482)</f>
        <v/>
      </c>
      <c r="C482" t="str">
        <f t="shared" si="18"/>
        <v/>
      </c>
      <c r="D482" t="str">
        <f t="shared" si="19"/>
        <v/>
      </c>
    </row>
    <row r="483" spans="2:4" x14ac:dyDescent="0.3">
      <c r="B483" t="str">
        <f>IF(ISBLANK(datasets!B483),"",datasets!B483)</f>
        <v/>
      </c>
      <c r="C483" t="str">
        <f t="shared" si="18"/>
        <v/>
      </c>
      <c r="D483" t="str">
        <f t="shared" si="19"/>
        <v/>
      </c>
    </row>
    <row r="484" spans="2:4" x14ac:dyDescent="0.3">
      <c r="B484" t="str">
        <f>IF(ISBLANK(datasets!B484),"",datasets!B484)</f>
        <v/>
      </c>
      <c r="C484" t="str">
        <f t="shared" si="18"/>
        <v/>
      </c>
      <c r="D484" t="str">
        <f t="shared" si="19"/>
        <v/>
      </c>
    </row>
    <row r="485" spans="2:4" x14ac:dyDescent="0.3">
      <c r="B485" t="str">
        <f>IF(ISBLANK(datasets!B485),"",datasets!B485)</f>
        <v/>
      </c>
      <c r="C485" t="str">
        <f t="shared" si="18"/>
        <v/>
      </c>
      <c r="D485" t="str">
        <f t="shared" si="19"/>
        <v/>
      </c>
    </row>
    <row r="486" spans="2:4" x14ac:dyDescent="0.3">
      <c r="B486" t="str">
        <f>IF(ISBLANK(datasets!B486),"",datasets!B486)</f>
        <v/>
      </c>
      <c r="C486" t="str">
        <f t="shared" si="18"/>
        <v/>
      </c>
      <c r="D486" t="str">
        <f t="shared" si="19"/>
        <v/>
      </c>
    </row>
    <row r="487" spans="2:4" x14ac:dyDescent="0.3">
      <c r="B487" t="str">
        <f>IF(ISBLANK(datasets!B487),"",datasets!B487)</f>
        <v/>
      </c>
      <c r="C487" t="str">
        <f t="shared" si="18"/>
        <v/>
      </c>
      <c r="D487" t="str">
        <f t="shared" si="19"/>
        <v/>
      </c>
    </row>
    <row r="488" spans="2:4" x14ac:dyDescent="0.3">
      <c r="B488" t="str">
        <f>IF(ISBLANK(datasets!B488),"",datasets!B488)</f>
        <v/>
      </c>
      <c r="C488" t="str">
        <f t="shared" si="18"/>
        <v/>
      </c>
      <c r="D488" t="str">
        <f t="shared" si="19"/>
        <v/>
      </c>
    </row>
    <row r="489" spans="2:4" x14ac:dyDescent="0.3">
      <c r="B489" t="str">
        <f>IF(ISBLANK(datasets!B489),"",datasets!B489)</f>
        <v/>
      </c>
      <c r="C489" t="str">
        <f t="shared" si="18"/>
        <v/>
      </c>
      <c r="D489" t="str">
        <f t="shared" si="19"/>
        <v/>
      </c>
    </row>
    <row r="490" spans="2:4" x14ac:dyDescent="0.3">
      <c r="B490" t="str">
        <f>IF(ISBLANK(datasets!B490),"",datasets!B490)</f>
        <v/>
      </c>
      <c r="C490" t="str">
        <f t="shared" si="18"/>
        <v/>
      </c>
      <c r="D490" t="str">
        <f t="shared" si="19"/>
        <v/>
      </c>
    </row>
    <row r="491" spans="2:4" x14ac:dyDescent="0.3">
      <c r="B491" t="str">
        <f>IF(ISBLANK(datasets!B491),"",datasets!B491)</f>
        <v/>
      </c>
      <c r="C491" t="str">
        <f t="shared" si="18"/>
        <v/>
      </c>
      <c r="D491" t="str">
        <f t="shared" si="19"/>
        <v/>
      </c>
    </row>
    <row r="492" spans="2:4" x14ac:dyDescent="0.3">
      <c r="B492" t="str">
        <f>IF(ISBLANK(datasets!B492),"",datasets!B492)</f>
        <v/>
      </c>
      <c r="C492" t="str">
        <f t="shared" si="18"/>
        <v/>
      </c>
      <c r="D492" t="str">
        <f t="shared" si="19"/>
        <v/>
      </c>
    </row>
    <row r="493" spans="2:4" x14ac:dyDescent="0.3">
      <c r="B493" t="str">
        <f>IF(ISBLANK(datasets!B493),"",datasets!B493)</f>
        <v/>
      </c>
      <c r="C493" t="str">
        <f t="shared" si="18"/>
        <v/>
      </c>
      <c r="D493" t="str">
        <f t="shared" si="19"/>
        <v/>
      </c>
    </row>
    <row r="494" spans="2:4" x14ac:dyDescent="0.3">
      <c r="B494" t="str">
        <f>IF(ISBLANK(datasets!B494),"",datasets!B494)</f>
        <v/>
      </c>
      <c r="C494" t="str">
        <f t="shared" si="18"/>
        <v/>
      </c>
      <c r="D494" t="str">
        <f t="shared" si="19"/>
        <v/>
      </c>
    </row>
    <row r="495" spans="2:4" x14ac:dyDescent="0.3">
      <c r="B495" t="str">
        <f>IF(ISBLANK(datasets!B495),"",datasets!B495)</f>
        <v/>
      </c>
      <c r="C495" t="str">
        <f t="shared" si="18"/>
        <v/>
      </c>
      <c r="D495" t="str">
        <f t="shared" si="19"/>
        <v/>
      </c>
    </row>
    <row r="496" spans="2:4" x14ac:dyDescent="0.3">
      <c r="B496" t="str">
        <f>IF(ISBLANK(datasets!B496),"",datasets!B496)</f>
        <v/>
      </c>
      <c r="C496" t="str">
        <f t="shared" si="18"/>
        <v/>
      </c>
      <c r="D496" t="str">
        <f t="shared" si="19"/>
        <v/>
      </c>
    </row>
    <row r="497" spans="2:4" x14ac:dyDescent="0.3">
      <c r="B497" t="str">
        <f>IF(ISBLANK(datasets!B497),"",datasets!B497)</f>
        <v/>
      </c>
      <c r="C497" t="str">
        <f t="shared" si="18"/>
        <v/>
      </c>
      <c r="D497" t="str">
        <f t="shared" si="19"/>
        <v/>
      </c>
    </row>
    <row r="498" spans="2:4" x14ac:dyDescent="0.3">
      <c r="B498" t="str">
        <f>IF(ISBLANK(datasets!B498),"",datasets!B498)</f>
        <v/>
      </c>
      <c r="C498" t="str">
        <f t="shared" si="18"/>
        <v/>
      </c>
      <c r="D498" t="str">
        <f t="shared" si="19"/>
        <v/>
      </c>
    </row>
    <row r="499" spans="2:4" x14ac:dyDescent="0.3">
      <c r="B499" t="str">
        <f>IF(ISBLANK(datasets!B499),"",datasets!B499)</f>
        <v/>
      </c>
      <c r="C499" t="str">
        <f t="shared" si="18"/>
        <v/>
      </c>
      <c r="D499" t="str">
        <f t="shared" si="19"/>
        <v/>
      </c>
    </row>
    <row r="500" spans="2:4" x14ac:dyDescent="0.3">
      <c r="B500" t="str">
        <f>IF(ISBLANK(datasets!B500),"",datasets!B500)</f>
        <v/>
      </c>
      <c r="C500" t="str">
        <f t="shared" si="18"/>
        <v/>
      </c>
      <c r="D500" t="str">
        <f t="shared" si="19"/>
        <v/>
      </c>
    </row>
    <row r="501" spans="2:4" x14ac:dyDescent="0.3">
      <c r="B501" t="str">
        <f>IF(ISBLANK(datasets!B501),"",datasets!B501)</f>
        <v/>
      </c>
      <c r="C501" t="str">
        <f t="shared" si="18"/>
        <v/>
      </c>
      <c r="D501" t="str">
        <f t="shared" si="19"/>
        <v/>
      </c>
    </row>
    <row r="502" spans="2:4" x14ac:dyDescent="0.3">
      <c r="B502" t="str">
        <f>IF(ISBLANK(datasets!B502),"",datasets!B502)</f>
        <v/>
      </c>
      <c r="C502" t="str">
        <f t="shared" si="18"/>
        <v/>
      </c>
      <c r="D502" t="str">
        <f t="shared" si="19"/>
        <v/>
      </c>
    </row>
    <row r="503" spans="2:4" x14ac:dyDescent="0.3">
      <c r="B503" t="str">
        <f>IF(ISBLANK(datasets!B503),"",datasets!B503)</f>
        <v/>
      </c>
      <c r="C503" t="str">
        <f t="shared" si="18"/>
        <v/>
      </c>
      <c r="D503" t="str">
        <f t="shared" si="19"/>
        <v/>
      </c>
    </row>
    <row r="504" spans="2:4" x14ac:dyDescent="0.3">
      <c r="B504" t="str">
        <f>IF(ISBLANK(datasets!B504),"",datasets!B504)</f>
        <v/>
      </c>
      <c r="C504" t="str">
        <f t="shared" si="18"/>
        <v/>
      </c>
      <c r="D504" t="str">
        <f t="shared" si="19"/>
        <v/>
      </c>
    </row>
    <row r="505" spans="2:4" x14ac:dyDescent="0.3">
      <c r="B505" t="str">
        <f>IF(ISBLANK(datasets!B505),"",datasets!B505)</f>
        <v/>
      </c>
      <c r="C505" t="str">
        <f t="shared" si="18"/>
        <v/>
      </c>
      <c r="D505" t="str">
        <f t="shared" si="19"/>
        <v/>
      </c>
    </row>
    <row r="506" spans="2:4" x14ac:dyDescent="0.3">
      <c r="B506" t="str">
        <f>IF(ISBLANK(datasets!B506),"",datasets!B506)</f>
        <v/>
      </c>
      <c r="C506" t="str">
        <f t="shared" si="18"/>
        <v/>
      </c>
      <c r="D506" t="str">
        <f t="shared" si="19"/>
        <v/>
      </c>
    </row>
    <row r="507" spans="2:4" x14ac:dyDescent="0.3">
      <c r="B507" t="str">
        <f>IF(ISBLANK(datasets!B507),"",datasets!B507)</f>
        <v/>
      </c>
      <c r="C507" t="str">
        <f t="shared" si="18"/>
        <v/>
      </c>
      <c r="D507" t="str">
        <f t="shared" si="19"/>
        <v/>
      </c>
    </row>
    <row r="508" spans="2:4" x14ac:dyDescent="0.3">
      <c r="B508" t="str">
        <f>IF(ISBLANK(datasets!B508),"",datasets!B508)</f>
        <v/>
      </c>
      <c r="C508" t="str">
        <f t="shared" si="18"/>
        <v/>
      </c>
      <c r="D508" t="str">
        <f t="shared" si="19"/>
        <v/>
      </c>
    </row>
    <row r="509" spans="2:4" x14ac:dyDescent="0.3">
      <c r="B509" t="str">
        <f>IF(ISBLANK(datasets!B509),"",datasets!B509)</f>
        <v/>
      </c>
      <c r="C509" t="str">
        <f t="shared" si="18"/>
        <v/>
      </c>
      <c r="D509" t="str">
        <f t="shared" si="19"/>
        <v/>
      </c>
    </row>
    <row r="510" spans="2:4" x14ac:dyDescent="0.3">
      <c r="B510" t="str">
        <f>IF(ISBLANK(datasets!B510),"",datasets!B510)</f>
        <v/>
      </c>
      <c r="C510" t="str">
        <f t="shared" si="18"/>
        <v/>
      </c>
      <c r="D510" t="str">
        <f t="shared" si="19"/>
        <v/>
      </c>
    </row>
    <row r="511" spans="2:4" x14ac:dyDescent="0.3">
      <c r="B511" t="str">
        <f>IF(ISBLANK(datasets!B511),"",datasets!B511)</f>
        <v/>
      </c>
      <c r="C511" t="str">
        <f t="shared" si="18"/>
        <v/>
      </c>
      <c r="D511" t="str">
        <f t="shared" si="19"/>
        <v/>
      </c>
    </row>
    <row r="512" spans="2:4" x14ac:dyDescent="0.3">
      <c r="B512" t="str">
        <f>IF(ISBLANK(datasets!B512),"",datasets!B512)</f>
        <v/>
      </c>
      <c r="C512" t="str">
        <f t="shared" si="18"/>
        <v/>
      </c>
      <c r="D512" t="str">
        <f t="shared" si="19"/>
        <v/>
      </c>
    </row>
    <row r="513" spans="2:4" x14ac:dyDescent="0.3">
      <c r="B513" t="str">
        <f>IF(ISBLANK(datasets!B513),"",datasets!B513)</f>
        <v/>
      </c>
      <c r="C513" t="str">
        <f t="shared" si="18"/>
        <v/>
      </c>
      <c r="D513" t="str">
        <f t="shared" si="19"/>
        <v/>
      </c>
    </row>
    <row r="514" spans="2:4" x14ac:dyDescent="0.3">
      <c r="B514" t="str">
        <f>IF(ISBLANK(datasets!B514),"",datasets!B514)</f>
        <v/>
      </c>
      <c r="C514" t="str">
        <f t="shared" si="18"/>
        <v/>
      </c>
      <c r="D514" t="str">
        <f t="shared" si="19"/>
        <v/>
      </c>
    </row>
    <row r="515" spans="2:4" x14ac:dyDescent="0.3">
      <c r="B515" t="str">
        <f>IF(ISBLANK(datasets!B515),"",datasets!B515)</f>
        <v/>
      </c>
      <c r="C515" t="str">
        <f t="shared" si="18"/>
        <v/>
      </c>
      <c r="D515" t="str">
        <f t="shared" si="19"/>
        <v/>
      </c>
    </row>
    <row r="516" spans="2:4" x14ac:dyDescent="0.3">
      <c r="B516" t="str">
        <f>IF(ISBLANK(datasets!B516),"",datasets!B516)</f>
        <v/>
      </c>
      <c r="C516" t="str">
        <f t="shared" si="18"/>
        <v/>
      </c>
      <c r="D516" t="str">
        <f t="shared" si="19"/>
        <v/>
      </c>
    </row>
    <row r="517" spans="2:4" x14ac:dyDescent="0.3">
      <c r="B517" t="str">
        <f>IF(ISBLANK(datasets!B517),"",datasets!B517)</f>
        <v/>
      </c>
      <c r="C517" t="str">
        <f t="shared" si="18"/>
        <v/>
      </c>
      <c r="D517" t="str">
        <f t="shared" si="19"/>
        <v/>
      </c>
    </row>
    <row r="518" spans="2:4" x14ac:dyDescent="0.3">
      <c r="B518" t="str">
        <f>IF(ISBLANK(datasets!B518),"",datasets!B518)</f>
        <v/>
      </c>
      <c r="C518" t="str">
        <f t="shared" si="18"/>
        <v/>
      </c>
      <c r="D518" t="str">
        <f t="shared" si="19"/>
        <v/>
      </c>
    </row>
    <row r="519" spans="2:4" x14ac:dyDescent="0.3">
      <c r="B519" t="str">
        <f>IF(ISBLANK(datasets!B519),"",datasets!B519)</f>
        <v/>
      </c>
      <c r="C519" t="str">
        <f t="shared" si="18"/>
        <v/>
      </c>
      <c r="D519" t="str">
        <f t="shared" si="19"/>
        <v/>
      </c>
    </row>
    <row r="520" spans="2:4" x14ac:dyDescent="0.3">
      <c r="B520" t="str">
        <f>IF(ISBLANK(datasets!B520),"",datasets!B520)</f>
        <v/>
      </c>
      <c r="C520" t="str">
        <f t="shared" si="18"/>
        <v/>
      </c>
      <c r="D520" t="str">
        <f t="shared" si="19"/>
        <v/>
      </c>
    </row>
    <row r="521" spans="2:4" x14ac:dyDescent="0.3">
      <c r="B521" t="str">
        <f>IF(ISBLANK(datasets!B521),"",datasets!B521)</f>
        <v/>
      </c>
      <c r="C521" t="str">
        <f t="shared" si="18"/>
        <v/>
      </c>
      <c r="D521" t="str">
        <f t="shared" si="19"/>
        <v/>
      </c>
    </row>
    <row r="522" spans="2:4" x14ac:dyDescent="0.3">
      <c r="B522" t="str">
        <f>IF(ISBLANK(datasets!B522),"",datasets!B522)</f>
        <v/>
      </c>
      <c r="C522" t="str">
        <f t="shared" si="18"/>
        <v/>
      </c>
      <c r="D522" t="str">
        <f t="shared" si="19"/>
        <v/>
      </c>
    </row>
    <row r="523" spans="2:4" x14ac:dyDescent="0.3">
      <c r="B523" t="str">
        <f>IF(ISBLANK(datasets!B523),"",datasets!B523)</f>
        <v/>
      </c>
      <c r="C523" t="str">
        <f t="shared" si="18"/>
        <v/>
      </c>
      <c r="D523" t="str">
        <f t="shared" si="19"/>
        <v/>
      </c>
    </row>
    <row r="524" spans="2:4" x14ac:dyDescent="0.3">
      <c r="B524" t="str">
        <f>IF(ISBLANK(datasets!B524),"",datasets!B524)</f>
        <v/>
      </c>
      <c r="C524" t="str">
        <f t="shared" si="18"/>
        <v/>
      </c>
      <c r="D524" t="str">
        <f t="shared" si="19"/>
        <v/>
      </c>
    </row>
    <row r="525" spans="2:4" x14ac:dyDescent="0.3">
      <c r="B525" t="str">
        <f>IF(ISBLANK(datasets!B525),"",datasets!B525)</f>
        <v/>
      </c>
      <c r="C525" t="str">
        <f t="shared" ref="C525:C588" si="20">IF(B525="","","https://docs.riskdatalibrary.org/en/0__2__0/rdls_schema.json")</f>
        <v/>
      </c>
      <c r="D525" t="str">
        <f t="shared" ref="D525:D588" si="21">IF(B525="","","describedby")</f>
        <v/>
      </c>
    </row>
    <row r="526" spans="2:4" x14ac:dyDescent="0.3">
      <c r="B526" t="str">
        <f>IF(ISBLANK(datasets!B526),"",datasets!B526)</f>
        <v/>
      </c>
      <c r="C526" t="str">
        <f t="shared" si="20"/>
        <v/>
      </c>
      <c r="D526" t="str">
        <f t="shared" si="21"/>
        <v/>
      </c>
    </row>
    <row r="527" spans="2:4" x14ac:dyDescent="0.3">
      <c r="B527" t="str">
        <f>IF(ISBLANK(datasets!B527),"",datasets!B527)</f>
        <v/>
      </c>
      <c r="C527" t="str">
        <f t="shared" si="20"/>
        <v/>
      </c>
      <c r="D527" t="str">
        <f t="shared" si="21"/>
        <v/>
      </c>
    </row>
    <row r="528" spans="2:4" x14ac:dyDescent="0.3">
      <c r="B528" t="str">
        <f>IF(ISBLANK(datasets!B528),"",datasets!B528)</f>
        <v/>
      </c>
      <c r="C528" t="str">
        <f t="shared" si="20"/>
        <v/>
      </c>
      <c r="D528" t="str">
        <f t="shared" si="21"/>
        <v/>
      </c>
    </row>
    <row r="529" spans="2:4" x14ac:dyDescent="0.3">
      <c r="B529" t="str">
        <f>IF(ISBLANK(datasets!B529),"",datasets!B529)</f>
        <v/>
      </c>
      <c r="C529" t="str">
        <f t="shared" si="20"/>
        <v/>
      </c>
      <c r="D529" t="str">
        <f t="shared" si="21"/>
        <v/>
      </c>
    </row>
    <row r="530" spans="2:4" x14ac:dyDescent="0.3">
      <c r="B530" t="str">
        <f>IF(ISBLANK(datasets!B530),"",datasets!B530)</f>
        <v/>
      </c>
      <c r="C530" t="str">
        <f t="shared" si="20"/>
        <v/>
      </c>
      <c r="D530" t="str">
        <f t="shared" si="21"/>
        <v/>
      </c>
    </row>
    <row r="531" spans="2:4" x14ac:dyDescent="0.3">
      <c r="B531" t="str">
        <f>IF(ISBLANK(datasets!B531),"",datasets!B531)</f>
        <v/>
      </c>
      <c r="C531" t="str">
        <f t="shared" si="20"/>
        <v/>
      </c>
      <c r="D531" t="str">
        <f t="shared" si="21"/>
        <v/>
      </c>
    </row>
    <row r="532" spans="2:4" x14ac:dyDescent="0.3">
      <c r="B532" t="str">
        <f>IF(ISBLANK(datasets!B532),"",datasets!B532)</f>
        <v/>
      </c>
      <c r="C532" t="str">
        <f t="shared" si="20"/>
        <v/>
      </c>
      <c r="D532" t="str">
        <f t="shared" si="21"/>
        <v/>
      </c>
    </row>
    <row r="533" spans="2:4" x14ac:dyDescent="0.3">
      <c r="B533" t="str">
        <f>IF(ISBLANK(datasets!B533),"",datasets!B533)</f>
        <v/>
      </c>
      <c r="C533" t="str">
        <f t="shared" si="20"/>
        <v/>
      </c>
      <c r="D533" t="str">
        <f t="shared" si="21"/>
        <v/>
      </c>
    </row>
    <row r="534" spans="2:4" x14ac:dyDescent="0.3">
      <c r="B534" t="str">
        <f>IF(ISBLANK(datasets!B534),"",datasets!B534)</f>
        <v/>
      </c>
      <c r="C534" t="str">
        <f t="shared" si="20"/>
        <v/>
      </c>
      <c r="D534" t="str">
        <f t="shared" si="21"/>
        <v/>
      </c>
    </row>
    <row r="535" spans="2:4" x14ac:dyDescent="0.3">
      <c r="B535" t="str">
        <f>IF(ISBLANK(datasets!B535),"",datasets!B535)</f>
        <v/>
      </c>
      <c r="C535" t="str">
        <f t="shared" si="20"/>
        <v/>
      </c>
      <c r="D535" t="str">
        <f t="shared" si="21"/>
        <v/>
      </c>
    </row>
    <row r="536" spans="2:4" x14ac:dyDescent="0.3">
      <c r="B536" t="str">
        <f>IF(ISBLANK(datasets!B536),"",datasets!B536)</f>
        <v/>
      </c>
      <c r="C536" t="str">
        <f t="shared" si="20"/>
        <v/>
      </c>
      <c r="D536" t="str">
        <f t="shared" si="21"/>
        <v/>
      </c>
    </row>
    <row r="537" spans="2:4" x14ac:dyDescent="0.3">
      <c r="B537" t="str">
        <f>IF(ISBLANK(datasets!B537),"",datasets!B537)</f>
        <v/>
      </c>
      <c r="C537" t="str">
        <f t="shared" si="20"/>
        <v/>
      </c>
      <c r="D537" t="str">
        <f t="shared" si="21"/>
        <v/>
      </c>
    </row>
    <row r="538" spans="2:4" x14ac:dyDescent="0.3">
      <c r="B538" t="str">
        <f>IF(ISBLANK(datasets!B538),"",datasets!B538)</f>
        <v/>
      </c>
      <c r="C538" t="str">
        <f t="shared" si="20"/>
        <v/>
      </c>
      <c r="D538" t="str">
        <f t="shared" si="21"/>
        <v/>
      </c>
    </row>
    <row r="539" spans="2:4" x14ac:dyDescent="0.3">
      <c r="B539" t="str">
        <f>IF(ISBLANK(datasets!B539),"",datasets!B539)</f>
        <v/>
      </c>
      <c r="C539" t="str">
        <f t="shared" si="20"/>
        <v/>
      </c>
      <c r="D539" t="str">
        <f t="shared" si="21"/>
        <v/>
      </c>
    </row>
    <row r="540" spans="2:4" x14ac:dyDescent="0.3">
      <c r="B540" t="str">
        <f>IF(ISBLANK(datasets!B540),"",datasets!B540)</f>
        <v/>
      </c>
      <c r="C540" t="str">
        <f t="shared" si="20"/>
        <v/>
      </c>
      <c r="D540" t="str">
        <f t="shared" si="21"/>
        <v/>
      </c>
    </row>
    <row r="541" spans="2:4" x14ac:dyDescent="0.3">
      <c r="B541" t="str">
        <f>IF(ISBLANK(datasets!B541),"",datasets!B541)</f>
        <v/>
      </c>
      <c r="C541" t="str">
        <f t="shared" si="20"/>
        <v/>
      </c>
      <c r="D541" t="str">
        <f t="shared" si="21"/>
        <v/>
      </c>
    </row>
    <row r="542" spans="2:4" x14ac:dyDescent="0.3">
      <c r="B542" t="str">
        <f>IF(ISBLANK(datasets!B542),"",datasets!B542)</f>
        <v/>
      </c>
      <c r="C542" t="str">
        <f t="shared" si="20"/>
        <v/>
      </c>
      <c r="D542" t="str">
        <f t="shared" si="21"/>
        <v/>
      </c>
    </row>
    <row r="543" spans="2:4" x14ac:dyDescent="0.3">
      <c r="B543" t="str">
        <f>IF(ISBLANK(datasets!B543),"",datasets!B543)</f>
        <v/>
      </c>
      <c r="C543" t="str">
        <f t="shared" si="20"/>
        <v/>
      </c>
      <c r="D543" t="str">
        <f t="shared" si="21"/>
        <v/>
      </c>
    </row>
    <row r="544" spans="2:4" x14ac:dyDescent="0.3">
      <c r="B544" t="str">
        <f>IF(ISBLANK(datasets!B544),"",datasets!B544)</f>
        <v/>
      </c>
      <c r="C544" t="str">
        <f t="shared" si="20"/>
        <v/>
      </c>
      <c r="D544" t="str">
        <f t="shared" si="21"/>
        <v/>
      </c>
    </row>
    <row r="545" spans="2:4" x14ac:dyDescent="0.3">
      <c r="B545" t="str">
        <f>IF(ISBLANK(datasets!B545),"",datasets!B545)</f>
        <v/>
      </c>
      <c r="C545" t="str">
        <f t="shared" si="20"/>
        <v/>
      </c>
      <c r="D545" t="str">
        <f t="shared" si="21"/>
        <v/>
      </c>
    </row>
    <row r="546" spans="2:4" x14ac:dyDescent="0.3">
      <c r="B546" t="str">
        <f>IF(ISBLANK(datasets!B546),"",datasets!B546)</f>
        <v/>
      </c>
      <c r="C546" t="str">
        <f t="shared" si="20"/>
        <v/>
      </c>
      <c r="D546" t="str">
        <f t="shared" si="21"/>
        <v/>
      </c>
    </row>
    <row r="547" spans="2:4" x14ac:dyDescent="0.3">
      <c r="B547" t="str">
        <f>IF(ISBLANK(datasets!B547),"",datasets!B547)</f>
        <v/>
      </c>
      <c r="C547" t="str">
        <f t="shared" si="20"/>
        <v/>
      </c>
      <c r="D547" t="str">
        <f t="shared" si="21"/>
        <v/>
      </c>
    </row>
    <row r="548" spans="2:4" x14ac:dyDescent="0.3">
      <c r="B548" t="str">
        <f>IF(ISBLANK(datasets!B548),"",datasets!B548)</f>
        <v/>
      </c>
      <c r="C548" t="str">
        <f t="shared" si="20"/>
        <v/>
      </c>
      <c r="D548" t="str">
        <f t="shared" si="21"/>
        <v/>
      </c>
    </row>
    <row r="549" spans="2:4" x14ac:dyDescent="0.3">
      <c r="B549" t="str">
        <f>IF(ISBLANK(datasets!B549),"",datasets!B549)</f>
        <v/>
      </c>
      <c r="C549" t="str">
        <f t="shared" si="20"/>
        <v/>
      </c>
      <c r="D549" t="str">
        <f t="shared" si="21"/>
        <v/>
      </c>
    </row>
    <row r="550" spans="2:4" x14ac:dyDescent="0.3">
      <c r="B550" t="str">
        <f>IF(ISBLANK(datasets!B550),"",datasets!B550)</f>
        <v/>
      </c>
      <c r="C550" t="str">
        <f t="shared" si="20"/>
        <v/>
      </c>
      <c r="D550" t="str">
        <f t="shared" si="21"/>
        <v/>
      </c>
    </row>
    <row r="551" spans="2:4" x14ac:dyDescent="0.3">
      <c r="B551" t="str">
        <f>IF(ISBLANK(datasets!B551),"",datasets!B551)</f>
        <v/>
      </c>
      <c r="C551" t="str">
        <f t="shared" si="20"/>
        <v/>
      </c>
      <c r="D551" t="str">
        <f t="shared" si="21"/>
        <v/>
      </c>
    </row>
    <row r="552" spans="2:4" x14ac:dyDescent="0.3">
      <c r="B552" t="str">
        <f>IF(ISBLANK(datasets!B552),"",datasets!B552)</f>
        <v/>
      </c>
      <c r="C552" t="str">
        <f t="shared" si="20"/>
        <v/>
      </c>
      <c r="D552" t="str">
        <f t="shared" si="21"/>
        <v/>
      </c>
    </row>
    <row r="553" spans="2:4" x14ac:dyDescent="0.3">
      <c r="B553" t="str">
        <f>IF(ISBLANK(datasets!B553),"",datasets!B553)</f>
        <v/>
      </c>
      <c r="C553" t="str">
        <f t="shared" si="20"/>
        <v/>
      </c>
      <c r="D553" t="str">
        <f t="shared" si="21"/>
        <v/>
      </c>
    </row>
    <row r="554" spans="2:4" x14ac:dyDescent="0.3">
      <c r="B554" t="str">
        <f>IF(ISBLANK(datasets!B554),"",datasets!B554)</f>
        <v/>
      </c>
      <c r="C554" t="str">
        <f t="shared" si="20"/>
        <v/>
      </c>
      <c r="D554" t="str">
        <f t="shared" si="21"/>
        <v/>
      </c>
    </row>
    <row r="555" spans="2:4" x14ac:dyDescent="0.3">
      <c r="B555" t="str">
        <f>IF(ISBLANK(datasets!B555),"",datasets!B555)</f>
        <v/>
      </c>
      <c r="C555" t="str">
        <f t="shared" si="20"/>
        <v/>
      </c>
      <c r="D555" t="str">
        <f t="shared" si="21"/>
        <v/>
      </c>
    </row>
    <row r="556" spans="2:4" x14ac:dyDescent="0.3">
      <c r="B556" t="str">
        <f>IF(ISBLANK(datasets!B556),"",datasets!B556)</f>
        <v/>
      </c>
      <c r="C556" t="str">
        <f t="shared" si="20"/>
        <v/>
      </c>
      <c r="D556" t="str">
        <f t="shared" si="21"/>
        <v/>
      </c>
    </row>
    <row r="557" spans="2:4" x14ac:dyDescent="0.3">
      <c r="B557" t="str">
        <f>IF(ISBLANK(datasets!B557),"",datasets!B557)</f>
        <v/>
      </c>
      <c r="C557" t="str">
        <f t="shared" si="20"/>
        <v/>
      </c>
      <c r="D557" t="str">
        <f t="shared" si="21"/>
        <v/>
      </c>
    </row>
    <row r="558" spans="2:4" x14ac:dyDescent="0.3">
      <c r="B558" t="str">
        <f>IF(ISBLANK(datasets!B558),"",datasets!B558)</f>
        <v/>
      </c>
      <c r="C558" t="str">
        <f t="shared" si="20"/>
        <v/>
      </c>
      <c r="D558" t="str">
        <f t="shared" si="21"/>
        <v/>
      </c>
    </row>
    <row r="559" spans="2:4" x14ac:dyDescent="0.3">
      <c r="B559" t="str">
        <f>IF(ISBLANK(datasets!B559),"",datasets!B559)</f>
        <v/>
      </c>
      <c r="C559" t="str">
        <f t="shared" si="20"/>
        <v/>
      </c>
      <c r="D559" t="str">
        <f t="shared" si="21"/>
        <v/>
      </c>
    </row>
    <row r="560" spans="2:4" x14ac:dyDescent="0.3">
      <c r="B560" t="str">
        <f>IF(ISBLANK(datasets!B560),"",datasets!B560)</f>
        <v/>
      </c>
      <c r="C560" t="str">
        <f t="shared" si="20"/>
        <v/>
      </c>
      <c r="D560" t="str">
        <f t="shared" si="21"/>
        <v/>
      </c>
    </row>
    <row r="561" spans="2:4" x14ac:dyDescent="0.3">
      <c r="B561" t="str">
        <f>IF(ISBLANK(datasets!B561),"",datasets!B561)</f>
        <v/>
      </c>
      <c r="C561" t="str">
        <f t="shared" si="20"/>
        <v/>
      </c>
      <c r="D561" t="str">
        <f t="shared" si="21"/>
        <v/>
      </c>
    </row>
    <row r="562" spans="2:4" x14ac:dyDescent="0.3">
      <c r="B562" t="str">
        <f>IF(ISBLANK(datasets!B562),"",datasets!B562)</f>
        <v/>
      </c>
      <c r="C562" t="str">
        <f t="shared" si="20"/>
        <v/>
      </c>
      <c r="D562" t="str">
        <f t="shared" si="21"/>
        <v/>
      </c>
    </row>
    <row r="563" spans="2:4" x14ac:dyDescent="0.3">
      <c r="B563" t="str">
        <f>IF(ISBLANK(datasets!B563),"",datasets!B563)</f>
        <v/>
      </c>
      <c r="C563" t="str">
        <f t="shared" si="20"/>
        <v/>
      </c>
      <c r="D563" t="str">
        <f t="shared" si="21"/>
        <v/>
      </c>
    </row>
    <row r="564" spans="2:4" x14ac:dyDescent="0.3">
      <c r="B564" t="str">
        <f>IF(ISBLANK(datasets!B564),"",datasets!B564)</f>
        <v/>
      </c>
      <c r="C564" t="str">
        <f t="shared" si="20"/>
        <v/>
      </c>
      <c r="D564" t="str">
        <f t="shared" si="21"/>
        <v/>
      </c>
    </row>
    <row r="565" spans="2:4" x14ac:dyDescent="0.3">
      <c r="B565" t="str">
        <f>IF(ISBLANK(datasets!B565),"",datasets!B565)</f>
        <v/>
      </c>
      <c r="C565" t="str">
        <f t="shared" si="20"/>
        <v/>
      </c>
      <c r="D565" t="str">
        <f t="shared" si="21"/>
        <v/>
      </c>
    </row>
    <row r="566" spans="2:4" x14ac:dyDescent="0.3">
      <c r="B566" t="str">
        <f>IF(ISBLANK(datasets!B566),"",datasets!B566)</f>
        <v/>
      </c>
      <c r="C566" t="str">
        <f t="shared" si="20"/>
        <v/>
      </c>
      <c r="D566" t="str">
        <f t="shared" si="21"/>
        <v/>
      </c>
    </row>
    <row r="567" spans="2:4" x14ac:dyDescent="0.3">
      <c r="B567" t="str">
        <f>IF(ISBLANK(datasets!B567),"",datasets!B567)</f>
        <v/>
      </c>
      <c r="C567" t="str">
        <f t="shared" si="20"/>
        <v/>
      </c>
      <c r="D567" t="str">
        <f t="shared" si="21"/>
        <v/>
      </c>
    </row>
    <row r="568" spans="2:4" x14ac:dyDescent="0.3">
      <c r="B568" t="str">
        <f>IF(ISBLANK(datasets!B568),"",datasets!B568)</f>
        <v/>
      </c>
      <c r="C568" t="str">
        <f t="shared" si="20"/>
        <v/>
      </c>
      <c r="D568" t="str">
        <f t="shared" si="21"/>
        <v/>
      </c>
    </row>
    <row r="569" spans="2:4" x14ac:dyDescent="0.3">
      <c r="B569" t="str">
        <f>IF(ISBLANK(datasets!B569),"",datasets!B569)</f>
        <v/>
      </c>
      <c r="C569" t="str">
        <f t="shared" si="20"/>
        <v/>
      </c>
      <c r="D569" t="str">
        <f t="shared" si="21"/>
        <v/>
      </c>
    </row>
    <row r="570" spans="2:4" x14ac:dyDescent="0.3">
      <c r="B570" t="str">
        <f>IF(ISBLANK(datasets!B570),"",datasets!B570)</f>
        <v/>
      </c>
      <c r="C570" t="str">
        <f t="shared" si="20"/>
        <v/>
      </c>
      <c r="D570" t="str">
        <f t="shared" si="21"/>
        <v/>
      </c>
    </row>
    <row r="571" spans="2:4" x14ac:dyDescent="0.3">
      <c r="B571" t="str">
        <f>IF(ISBLANK(datasets!B571),"",datasets!B571)</f>
        <v/>
      </c>
      <c r="C571" t="str">
        <f t="shared" si="20"/>
        <v/>
      </c>
      <c r="D571" t="str">
        <f t="shared" si="21"/>
        <v/>
      </c>
    </row>
    <row r="572" spans="2:4" x14ac:dyDescent="0.3">
      <c r="B572" t="str">
        <f>IF(ISBLANK(datasets!B572),"",datasets!B572)</f>
        <v/>
      </c>
      <c r="C572" t="str">
        <f t="shared" si="20"/>
        <v/>
      </c>
      <c r="D572" t="str">
        <f t="shared" si="21"/>
        <v/>
      </c>
    </row>
    <row r="573" spans="2:4" x14ac:dyDescent="0.3">
      <c r="B573" t="str">
        <f>IF(ISBLANK(datasets!B573),"",datasets!B573)</f>
        <v/>
      </c>
      <c r="C573" t="str">
        <f t="shared" si="20"/>
        <v/>
      </c>
      <c r="D573" t="str">
        <f t="shared" si="21"/>
        <v/>
      </c>
    </row>
    <row r="574" spans="2:4" x14ac:dyDescent="0.3">
      <c r="B574" t="str">
        <f>IF(ISBLANK(datasets!B574),"",datasets!B574)</f>
        <v/>
      </c>
      <c r="C574" t="str">
        <f t="shared" si="20"/>
        <v/>
      </c>
      <c r="D574" t="str">
        <f t="shared" si="21"/>
        <v/>
      </c>
    </row>
    <row r="575" spans="2:4" x14ac:dyDescent="0.3">
      <c r="B575" t="str">
        <f>IF(ISBLANK(datasets!B575),"",datasets!B575)</f>
        <v/>
      </c>
      <c r="C575" t="str">
        <f t="shared" si="20"/>
        <v/>
      </c>
      <c r="D575" t="str">
        <f t="shared" si="21"/>
        <v/>
      </c>
    </row>
    <row r="576" spans="2:4" x14ac:dyDescent="0.3">
      <c r="B576" t="str">
        <f>IF(ISBLANK(datasets!B576),"",datasets!B576)</f>
        <v/>
      </c>
      <c r="C576" t="str">
        <f t="shared" si="20"/>
        <v/>
      </c>
      <c r="D576" t="str">
        <f t="shared" si="21"/>
        <v/>
      </c>
    </row>
    <row r="577" spans="2:4" x14ac:dyDescent="0.3">
      <c r="B577" t="str">
        <f>IF(ISBLANK(datasets!B577),"",datasets!B577)</f>
        <v/>
      </c>
      <c r="C577" t="str">
        <f t="shared" si="20"/>
        <v/>
      </c>
      <c r="D577" t="str">
        <f t="shared" si="21"/>
        <v/>
      </c>
    </row>
    <row r="578" spans="2:4" x14ac:dyDescent="0.3">
      <c r="B578" t="str">
        <f>IF(ISBLANK(datasets!B578),"",datasets!B578)</f>
        <v/>
      </c>
      <c r="C578" t="str">
        <f t="shared" si="20"/>
        <v/>
      </c>
      <c r="D578" t="str">
        <f t="shared" si="21"/>
        <v/>
      </c>
    </row>
    <row r="579" spans="2:4" x14ac:dyDescent="0.3">
      <c r="B579" t="str">
        <f>IF(ISBLANK(datasets!B579),"",datasets!B579)</f>
        <v/>
      </c>
      <c r="C579" t="str">
        <f t="shared" si="20"/>
        <v/>
      </c>
      <c r="D579" t="str">
        <f t="shared" si="21"/>
        <v/>
      </c>
    </row>
    <row r="580" spans="2:4" x14ac:dyDescent="0.3">
      <c r="B580" t="str">
        <f>IF(ISBLANK(datasets!B580),"",datasets!B580)</f>
        <v/>
      </c>
      <c r="C580" t="str">
        <f t="shared" si="20"/>
        <v/>
      </c>
      <c r="D580" t="str">
        <f t="shared" si="21"/>
        <v/>
      </c>
    </row>
    <row r="581" spans="2:4" x14ac:dyDescent="0.3">
      <c r="B581" t="str">
        <f>IF(ISBLANK(datasets!B581),"",datasets!B581)</f>
        <v/>
      </c>
      <c r="C581" t="str">
        <f t="shared" si="20"/>
        <v/>
      </c>
      <c r="D581" t="str">
        <f t="shared" si="21"/>
        <v/>
      </c>
    </row>
    <row r="582" spans="2:4" x14ac:dyDescent="0.3">
      <c r="B582" t="str">
        <f>IF(ISBLANK(datasets!B582),"",datasets!B582)</f>
        <v/>
      </c>
      <c r="C582" t="str">
        <f t="shared" si="20"/>
        <v/>
      </c>
      <c r="D582" t="str">
        <f t="shared" si="21"/>
        <v/>
      </c>
    </row>
    <row r="583" spans="2:4" x14ac:dyDescent="0.3">
      <c r="B583" t="str">
        <f>IF(ISBLANK(datasets!B583),"",datasets!B583)</f>
        <v/>
      </c>
      <c r="C583" t="str">
        <f t="shared" si="20"/>
        <v/>
      </c>
      <c r="D583" t="str">
        <f t="shared" si="21"/>
        <v/>
      </c>
    </row>
    <row r="584" spans="2:4" x14ac:dyDescent="0.3">
      <c r="B584" t="str">
        <f>IF(ISBLANK(datasets!B584),"",datasets!B584)</f>
        <v/>
      </c>
      <c r="C584" t="str">
        <f t="shared" si="20"/>
        <v/>
      </c>
      <c r="D584" t="str">
        <f t="shared" si="21"/>
        <v/>
      </c>
    </row>
    <row r="585" spans="2:4" x14ac:dyDescent="0.3">
      <c r="B585" t="str">
        <f>IF(ISBLANK(datasets!B585),"",datasets!B585)</f>
        <v/>
      </c>
      <c r="C585" t="str">
        <f t="shared" si="20"/>
        <v/>
      </c>
      <c r="D585" t="str">
        <f t="shared" si="21"/>
        <v/>
      </c>
    </row>
    <row r="586" spans="2:4" x14ac:dyDescent="0.3">
      <c r="B586" t="str">
        <f>IF(ISBLANK(datasets!B586),"",datasets!B586)</f>
        <v/>
      </c>
      <c r="C586" t="str">
        <f t="shared" si="20"/>
        <v/>
      </c>
      <c r="D586" t="str">
        <f t="shared" si="21"/>
        <v/>
      </c>
    </row>
    <row r="587" spans="2:4" x14ac:dyDescent="0.3">
      <c r="B587" t="str">
        <f>IF(ISBLANK(datasets!B587),"",datasets!B587)</f>
        <v/>
      </c>
      <c r="C587" t="str">
        <f t="shared" si="20"/>
        <v/>
      </c>
      <c r="D587" t="str">
        <f t="shared" si="21"/>
        <v/>
      </c>
    </row>
    <row r="588" spans="2:4" x14ac:dyDescent="0.3">
      <c r="B588" t="str">
        <f>IF(ISBLANK(datasets!B588),"",datasets!B588)</f>
        <v/>
      </c>
      <c r="C588" t="str">
        <f t="shared" si="20"/>
        <v/>
      </c>
      <c r="D588" t="str">
        <f t="shared" si="21"/>
        <v/>
      </c>
    </row>
    <row r="589" spans="2:4" x14ac:dyDescent="0.3">
      <c r="B589" t="str">
        <f>IF(ISBLANK(datasets!B589),"",datasets!B589)</f>
        <v/>
      </c>
      <c r="C589" t="str">
        <f t="shared" ref="C589:C652" si="22">IF(B589="","","https://docs.riskdatalibrary.org/en/0__2__0/rdls_schema.json")</f>
        <v/>
      </c>
      <c r="D589" t="str">
        <f t="shared" ref="D589:D652" si="23">IF(B589="","","describedby")</f>
        <v/>
      </c>
    </row>
    <row r="590" spans="2:4" x14ac:dyDescent="0.3">
      <c r="B590" t="str">
        <f>IF(ISBLANK(datasets!B590),"",datasets!B590)</f>
        <v/>
      </c>
      <c r="C590" t="str">
        <f t="shared" si="22"/>
        <v/>
      </c>
      <c r="D590" t="str">
        <f t="shared" si="23"/>
        <v/>
      </c>
    </row>
    <row r="591" spans="2:4" x14ac:dyDescent="0.3">
      <c r="B591" t="str">
        <f>IF(ISBLANK(datasets!B591),"",datasets!B591)</f>
        <v/>
      </c>
      <c r="C591" t="str">
        <f t="shared" si="22"/>
        <v/>
      </c>
      <c r="D591" t="str">
        <f t="shared" si="23"/>
        <v/>
      </c>
    </row>
    <row r="592" spans="2:4" x14ac:dyDescent="0.3">
      <c r="B592" t="str">
        <f>IF(ISBLANK(datasets!B592),"",datasets!B592)</f>
        <v/>
      </c>
      <c r="C592" t="str">
        <f t="shared" si="22"/>
        <v/>
      </c>
      <c r="D592" t="str">
        <f t="shared" si="23"/>
        <v/>
      </c>
    </row>
    <row r="593" spans="2:4" x14ac:dyDescent="0.3">
      <c r="B593" t="str">
        <f>IF(ISBLANK(datasets!B593),"",datasets!B593)</f>
        <v/>
      </c>
      <c r="C593" t="str">
        <f t="shared" si="22"/>
        <v/>
      </c>
      <c r="D593" t="str">
        <f t="shared" si="23"/>
        <v/>
      </c>
    </row>
    <row r="594" spans="2:4" x14ac:dyDescent="0.3">
      <c r="B594" t="str">
        <f>IF(ISBLANK(datasets!B594),"",datasets!B594)</f>
        <v/>
      </c>
      <c r="C594" t="str">
        <f t="shared" si="22"/>
        <v/>
      </c>
      <c r="D594" t="str">
        <f t="shared" si="23"/>
        <v/>
      </c>
    </row>
    <row r="595" spans="2:4" x14ac:dyDescent="0.3">
      <c r="B595" t="str">
        <f>IF(ISBLANK(datasets!B595),"",datasets!B595)</f>
        <v/>
      </c>
      <c r="C595" t="str">
        <f t="shared" si="22"/>
        <v/>
      </c>
      <c r="D595" t="str">
        <f t="shared" si="23"/>
        <v/>
      </c>
    </row>
    <row r="596" spans="2:4" x14ac:dyDescent="0.3">
      <c r="B596" t="str">
        <f>IF(ISBLANK(datasets!B596),"",datasets!B596)</f>
        <v/>
      </c>
      <c r="C596" t="str">
        <f t="shared" si="22"/>
        <v/>
      </c>
      <c r="D596" t="str">
        <f t="shared" si="23"/>
        <v/>
      </c>
    </row>
    <row r="597" spans="2:4" x14ac:dyDescent="0.3">
      <c r="B597" t="str">
        <f>IF(ISBLANK(datasets!B597),"",datasets!B597)</f>
        <v/>
      </c>
      <c r="C597" t="str">
        <f t="shared" si="22"/>
        <v/>
      </c>
      <c r="D597" t="str">
        <f t="shared" si="23"/>
        <v/>
      </c>
    </row>
    <row r="598" spans="2:4" x14ac:dyDescent="0.3">
      <c r="B598" t="str">
        <f>IF(ISBLANK(datasets!B598),"",datasets!B598)</f>
        <v/>
      </c>
      <c r="C598" t="str">
        <f t="shared" si="22"/>
        <v/>
      </c>
      <c r="D598" t="str">
        <f t="shared" si="23"/>
        <v/>
      </c>
    </row>
    <row r="599" spans="2:4" x14ac:dyDescent="0.3">
      <c r="B599" t="str">
        <f>IF(ISBLANK(datasets!B599),"",datasets!B599)</f>
        <v/>
      </c>
      <c r="C599" t="str">
        <f t="shared" si="22"/>
        <v/>
      </c>
      <c r="D599" t="str">
        <f t="shared" si="23"/>
        <v/>
      </c>
    </row>
    <row r="600" spans="2:4" x14ac:dyDescent="0.3">
      <c r="B600" t="str">
        <f>IF(ISBLANK(datasets!B600),"",datasets!B600)</f>
        <v/>
      </c>
      <c r="C600" t="str">
        <f t="shared" si="22"/>
        <v/>
      </c>
      <c r="D600" t="str">
        <f t="shared" si="23"/>
        <v/>
      </c>
    </row>
    <row r="601" spans="2:4" x14ac:dyDescent="0.3">
      <c r="B601" t="str">
        <f>IF(ISBLANK(datasets!B601),"",datasets!B601)</f>
        <v/>
      </c>
      <c r="C601" t="str">
        <f t="shared" si="22"/>
        <v/>
      </c>
      <c r="D601" t="str">
        <f t="shared" si="23"/>
        <v/>
      </c>
    </row>
    <row r="602" spans="2:4" x14ac:dyDescent="0.3">
      <c r="B602" t="str">
        <f>IF(ISBLANK(datasets!B602),"",datasets!B602)</f>
        <v/>
      </c>
      <c r="C602" t="str">
        <f t="shared" si="22"/>
        <v/>
      </c>
      <c r="D602" t="str">
        <f t="shared" si="23"/>
        <v/>
      </c>
    </row>
    <row r="603" spans="2:4" x14ac:dyDescent="0.3">
      <c r="B603" t="str">
        <f>IF(ISBLANK(datasets!B603),"",datasets!B603)</f>
        <v/>
      </c>
      <c r="C603" t="str">
        <f t="shared" si="22"/>
        <v/>
      </c>
      <c r="D603" t="str">
        <f t="shared" si="23"/>
        <v/>
      </c>
    </row>
    <row r="604" spans="2:4" x14ac:dyDescent="0.3">
      <c r="B604" t="str">
        <f>IF(ISBLANK(datasets!B604),"",datasets!B604)</f>
        <v/>
      </c>
      <c r="C604" t="str">
        <f t="shared" si="22"/>
        <v/>
      </c>
      <c r="D604" t="str">
        <f t="shared" si="23"/>
        <v/>
      </c>
    </row>
    <row r="605" spans="2:4" x14ac:dyDescent="0.3">
      <c r="B605" t="str">
        <f>IF(ISBLANK(datasets!B605),"",datasets!B605)</f>
        <v/>
      </c>
      <c r="C605" t="str">
        <f t="shared" si="22"/>
        <v/>
      </c>
      <c r="D605" t="str">
        <f t="shared" si="23"/>
        <v/>
      </c>
    </row>
    <row r="606" spans="2:4" x14ac:dyDescent="0.3">
      <c r="B606" t="str">
        <f>IF(ISBLANK(datasets!B606),"",datasets!B606)</f>
        <v/>
      </c>
      <c r="C606" t="str">
        <f t="shared" si="22"/>
        <v/>
      </c>
      <c r="D606" t="str">
        <f t="shared" si="23"/>
        <v/>
      </c>
    </row>
    <row r="607" spans="2:4" x14ac:dyDescent="0.3">
      <c r="B607" t="str">
        <f>IF(ISBLANK(datasets!B607),"",datasets!B607)</f>
        <v/>
      </c>
      <c r="C607" t="str">
        <f t="shared" si="22"/>
        <v/>
      </c>
      <c r="D607" t="str">
        <f t="shared" si="23"/>
        <v/>
      </c>
    </row>
    <row r="608" spans="2:4" x14ac:dyDescent="0.3">
      <c r="B608" t="str">
        <f>IF(ISBLANK(datasets!B608),"",datasets!B608)</f>
        <v/>
      </c>
      <c r="C608" t="str">
        <f t="shared" si="22"/>
        <v/>
      </c>
      <c r="D608" t="str">
        <f t="shared" si="23"/>
        <v/>
      </c>
    </row>
    <row r="609" spans="2:4" x14ac:dyDescent="0.3">
      <c r="B609" t="str">
        <f>IF(ISBLANK(datasets!B609),"",datasets!B609)</f>
        <v/>
      </c>
      <c r="C609" t="str">
        <f t="shared" si="22"/>
        <v/>
      </c>
      <c r="D609" t="str">
        <f t="shared" si="23"/>
        <v/>
      </c>
    </row>
    <row r="610" spans="2:4" x14ac:dyDescent="0.3">
      <c r="B610" t="str">
        <f>IF(ISBLANK(datasets!B610),"",datasets!B610)</f>
        <v/>
      </c>
      <c r="C610" t="str">
        <f t="shared" si="22"/>
        <v/>
      </c>
      <c r="D610" t="str">
        <f t="shared" si="23"/>
        <v/>
      </c>
    </row>
    <row r="611" spans="2:4" x14ac:dyDescent="0.3">
      <c r="B611" t="str">
        <f>IF(ISBLANK(datasets!B611),"",datasets!B611)</f>
        <v/>
      </c>
      <c r="C611" t="str">
        <f t="shared" si="22"/>
        <v/>
      </c>
      <c r="D611" t="str">
        <f t="shared" si="23"/>
        <v/>
      </c>
    </row>
    <row r="612" spans="2:4" x14ac:dyDescent="0.3">
      <c r="B612" t="str">
        <f>IF(ISBLANK(datasets!B612),"",datasets!B612)</f>
        <v/>
      </c>
      <c r="C612" t="str">
        <f t="shared" si="22"/>
        <v/>
      </c>
      <c r="D612" t="str">
        <f t="shared" si="23"/>
        <v/>
      </c>
    </row>
    <row r="613" spans="2:4" x14ac:dyDescent="0.3">
      <c r="B613" t="str">
        <f>IF(ISBLANK(datasets!B613),"",datasets!B613)</f>
        <v/>
      </c>
      <c r="C613" t="str">
        <f t="shared" si="22"/>
        <v/>
      </c>
      <c r="D613" t="str">
        <f t="shared" si="23"/>
        <v/>
      </c>
    </row>
    <row r="614" spans="2:4" x14ac:dyDescent="0.3">
      <c r="B614" t="str">
        <f>IF(ISBLANK(datasets!B614),"",datasets!B614)</f>
        <v/>
      </c>
      <c r="C614" t="str">
        <f t="shared" si="22"/>
        <v/>
      </c>
      <c r="D614" t="str">
        <f t="shared" si="23"/>
        <v/>
      </c>
    </row>
    <row r="615" spans="2:4" x14ac:dyDescent="0.3">
      <c r="B615" t="str">
        <f>IF(ISBLANK(datasets!B615),"",datasets!B615)</f>
        <v/>
      </c>
      <c r="C615" t="str">
        <f t="shared" si="22"/>
        <v/>
      </c>
      <c r="D615" t="str">
        <f t="shared" si="23"/>
        <v/>
      </c>
    </row>
    <row r="616" spans="2:4" x14ac:dyDescent="0.3">
      <c r="B616" t="str">
        <f>IF(ISBLANK(datasets!B616),"",datasets!B616)</f>
        <v/>
      </c>
      <c r="C616" t="str">
        <f t="shared" si="22"/>
        <v/>
      </c>
      <c r="D616" t="str">
        <f t="shared" si="23"/>
        <v/>
      </c>
    </row>
    <row r="617" spans="2:4" x14ac:dyDescent="0.3">
      <c r="B617" t="str">
        <f>IF(ISBLANK(datasets!B617),"",datasets!B617)</f>
        <v/>
      </c>
      <c r="C617" t="str">
        <f t="shared" si="22"/>
        <v/>
      </c>
      <c r="D617" t="str">
        <f t="shared" si="23"/>
        <v/>
      </c>
    </row>
    <row r="618" spans="2:4" x14ac:dyDescent="0.3">
      <c r="B618" t="str">
        <f>IF(ISBLANK(datasets!B618),"",datasets!B618)</f>
        <v/>
      </c>
      <c r="C618" t="str">
        <f t="shared" si="22"/>
        <v/>
      </c>
      <c r="D618" t="str">
        <f t="shared" si="23"/>
        <v/>
      </c>
    </row>
    <row r="619" spans="2:4" x14ac:dyDescent="0.3">
      <c r="B619" t="str">
        <f>IF(ISBLANK(datasets!B619),"",datasets!B619)</f>
        <v/>
      </c>
      <c r="C619" t="str">
        <f t="shared" si="22"/>
        <v/>
      </c>
      <c r="D619" t="str">
        <f t="shared" si="23"/>
        <v/>
      </c>
    </row>
    <row r="620" spans="2:4" x14ac:dyDescent="0.3">
      <c r="B620" t="str">
        <f>IF(ISBLANK(datasets!B620),"",datasets!B620)</f>
        <v/>
      </c>
      <c r="C620" t="str">
        <f t="shared" si="22"/>
        <v/>
      </c>
      <c r="D620" t="str">
        <f t="shared" si="23"/>
        <v/>
      </c>
    </row>
    <row r="621" spans="2:4" x14ac:dyDescent="0.3">
      <c r="B621" t="str">
        <f>IF(ISBLANK(datasets!B621),"",datasets!B621)</f>
        <v/>
      </c>
      <c r="C621" t="str">
        <f t="shared" si="22"/>
        <v/>
      </c>
      <c r="D621" t="str">
        <f t="shared" si="23"/>
        <v/>
      </c>
    </row>
    <row r="622" spans="2:4" x14ac:dyDescent="0.3">
      <c r="B622" t="str">
        <f>IF(ISBLANK(datasets!B622),"",datasets!B622)</f>
        <v/>
      </c>
      <c r="C622" t="str">
        <f t="shared" si="22"/>
        <v/>
      </c>
      <c r="D622" t="str">
        <f t="shared" si="23"/>
        <v/>
      </c>
    </row>
    <row r="623" spans="2:4" x14ac:dyDescent="0.3">
      <c r="B623" t="str">
        <f>IF(ISBLANK(datasets!B623),"",datasets!B623)</f>
        <v/>
      </c>
      <c r="C623" t="str">
        <f t="shared" si="22"/>
        <v/>
      </c>
      <c r="D623" t="str">
        <f t="shared" si="23"/>
        <v/>
      </c>
    </row>
    <row r="624" spans="2:4" x14ac:dyDescent="0.3">
      <c r="B624" t="str">
        <f>IF(ISBLANK(datasets!B624),"",datasets!B624)</f>
        <v/>
      </c>
      <c r="C624" t="str">
        <f t="shared" si="22"/>
        <v/>
      </c>
      <c r="D624" t="str">
        <f t="shared" si="23"/>
        <v/>
      </c>
    </row>
    <row r="625" spans="2:4" x14ac:dyDescent="0.3">
      <c r="B625" t="str">
        <f>IF(ISBLANK(datasets!B625),"",datasets!B625)</f>
        <v/>
      </c>
      <c r="C625" t="str">
        <f t="shared" si="22"/>
        <v/>
      </c>
      <c r="D625" t="str">
        <f t="shared" si="23"/>
        <v/>
      </c>
    </row>
    <row r="626" spans="2:4" x14ac:dyDescent="0.3">
      <c r="B626" t="str">
        <f>IF(ISBLANK(datasets!B626),"",datasets!B626)</f>
        <v/>
      </c>
      <c r="C626" t="str">
        <f t="shared" si="22"/>
        <v/>
      </c>
      <c r="D626" t="str">
        <f t="shared" si="23"/>
        <v/>
      </c>
    </row>
    <row r="627" spans="2:4" x14ac:dyDescent="0.3">
      <c r="B627" t="str">
        <f>IF(ISBLANK(datasets!B627),"",datasets!B627)</f>
        <v/>
      </c>
      <c r="C627" t="str">
        <f t="shared" si="22"/>
        <v/>
      </c>
      <c r="D627" t="str">
        <f t="shared" si="23"/>
        <v/>
      </c>
    </row>
    <row r="628" spans="2:4" x14ac:dyDescent="0.3">
      <c r="B628" t="str">
        <f>IF(ISBLANK(datasets!B628),"",datasets!B628)</f>
        <v/>
      </c>
      <c r="C628" t="str">
        <f t="shared" si="22"/>
        <v/>
      </c>
      <c r="D628" t="str">
        <f t="shared" si="23"/>
        <v/>
      </c>
    </row>
    <row r="629" spans="2:4" x14ac:dyDescent="0.3">
      <c r="B629" t="str">
        <f>IF(ISBLANK(datasets!B629),"",datasets!B629)</f>
        <v/>
      </c>
      <c r="C629" t="str">
        <f t="shared" si="22"/>
        <v/>
      </c>
      <c r="D629" t="str">
        <f t="shared" si="23"/>
        <v/>
      </c>
    </row>
    <row r="630" spans="2:4" x14ac:dyDescent="0.3">
      <c r="B630" t="str">
        <f>IF(ISBLANK(datasets!B630),"",datasets!B630)</f>
        <v/>
      </c>
      <c r="C630" t="str">
        <f t="shared" si="22"/>
        <v/>
      </c>
      <c r="D630" t="str">
        <f t="shared" si="23"/>
        <v/>
      </c>
    </row>
    <row r="631" spans="2:4" x14ac:dyDescent="0.3">
      <c r="B631" t="str">
        <f>IF(ISBLANK(datasets!B631),"",datasets!B631)</f>
        <v/>
      </c>
      <c r="C631" t="str">
        <f t="shared" si="22"/>
        <v/>
      </c>
      <c r="D631" t="str">
        <f t="shared" si="23"/>
        <v/>
      </c>
    </row>
    <row r="632" spans="2:4" x14ac:dyDescent="0.3">
      <c r="B632" t="str">
        <f>IF(ISBLANK(datasets!B632),"",datasets!B632)</f>
        <v/>
      </c>
      <c r="C632" t="str">
        <f t="shared" si="22"/>
        <v/>
      </c>
      <c r="D632" t="str">
        <f t="shared" si="23"/>
        <v/>
      </c>
    </row>
    <row r="633" spans="2:4" x14ac:dyDescent="0.3">
      <c r="B633" t="str">
        <f>IF(ISBLANK(datasets!B633),"",datasets!B633)</f>
        <v/>
      </c>
      <c r="C633" t="str">
        <f t="shared" si="22"/>
        <v/>
      </c>
      <c r="D633" t="str">
        <f t="shared" si="23"/>
        <v/>
      </c>
    </row>
    <row r="634" spans="2:4" x14ac:dyDescent="0.3">
      <c r="B634" t="str">
        <f>IF(ISBLANK(datasets!B634),"",datasets!B634)</f>
        <v/>
      </c>
      <c r="C634" t="str">
        <f t="shared" si="22"/>
        <v/>
      </c>
      <c r="D634" t="str">
        <f t="shared" si="23"/>
        <v/>
      </c>
    </row>
    <row r="635" spans="2:4" x14ac:dyDescent="0.3">
      <c r="B635" t="str">
        <f>IF(ISBLANK(datasets!B635),"",datasets!B635)</f>
        <v/>
      </c>
      <c r="C635" t="str">
        <f t="shared" si="22"/>
        <v/>
      </c>
      <c r="D635" t="str">
        <f t="shared" si="23"/>
        <v/>
      </c>
    </row>
    <row r="636" spans="2:4" x14ac:dyDescent="0.3">
      <c r="B636" t="str">
        <f>IF(ISBLANK(datasets!B636),"",datasets!B636)</f>
        <v/>
      </c>
      <c r="C636" t="str">
        <f t="shared" si="22"/>
        <v/>
      </c>
      <c r="D636" t="str">
        <f t="shared" si="23"/>
        <v/>
      </c>
    </row>
    <row r="637" spans="2:4" x14ac:dyDescent="0.3">
      <c r="B637" t="str">
        <f>IF(ISBLANK(datasets!B637),"",datasets!B637)</f>
        <v/>
      </c>
      <c r="C637" t="str">
        <f t="shared" si="22"/>
        <v/>
      </c>
      <c r="D637" t="str">
        <f t="shared" si="23"/>
        <v/>
      </c>
    </row>
    <row r="638" spans="2:4" x14ac:dyDescent="0.3">
      <c r="B638" t="str">
        <f>IF(ISBLANK(datasets!B638),"",datasets!B638)</f>
        <v/>
      </c>
      <c r="C638" t="str">
        <f t="shared" si="22"/>
        <v/>
      </c>
      <c r="D638" t="str">
        <f t="shared" si="23"/>
        <v/>
      </c>
    </row>
    <row r="639" spans="2:4" x14ac:dyDescent="0.3">
      <c r="B639" t="str">
        <f>IF(ISBLANK(datasets!B639),"",datasets!B639)</f>
        <v/>
      </c>
      <c r="C639" t="str">
        <f t="shared" si="22"/>
        <v/>
      </c>
      <c r="D639" t="str">
        <f t="shared" si="23"/>
        <v/>
      </c>
    </row>
    <row r="640" spans="2:4" x14ac:dyDescent="0.3">
      <c r="B640" t="str">
        <f>IF(ISBLANK(datasets!B640),"",datasets!B640)</f>
        <v/>
      </c>
      <c r="C640" t="str">
        <f t="shared" si="22"/>
        <v/>
      </c>
      <c r="D640" t="str">
        <f t="shared" si="23"/>
        <v/>
      </c>
    </row>
    <row r="641" spans="2:4" x14ac:dyDescent="0.3">
      <c r="B641" t="str">
        <f>IF(ISBLANK(datasets!B641),"",datasets!B641)</f>
        <v/>
      </c>
      <c r="C641" t="str">
        <f t="shared" si="22"/>
        <v/>
      </c>
      <c r="D641" t="str">
        <f t="shared" si="23"/>
        <v/>
      </c>
    </row>
    <row r="642" spans="2:4" x14ac:dyDescent="0.3">
      <c r="B642" t="str">
        <f>IF(ISBLANK(datasets!B642),"",datasets!B642)</f>
        <v/>
      </c>
      <c r="C642" t="str">
        <f t="shared" si="22"/>
        <v/>
      </c>
      <c r="D642" t="str">
        <f t="shared" si="23"/>
        <v/>
      </c>
    </row>
    <row r="643" spans="2:4" x14ac:dyDescent="0.3">
      <c r="B643" t="str">
        <f>IF(ISBLANK(datasets!B643),"",datasets!B643)</f>
        <v/>
      </c>
      <c r="C643" t="str">
        <f t="shared" si="22"/>
        <v/>
      </c>
      <c r="D643" t="str">
        <f t="shared" si="23"/>
        <v/>
      </c>
    </row>
    <row r="644" spans="2:4" x14ac:dyDescent="0.3">
      <c r="B644" t="str">
        <f>IF(ISBLANK(datasets!B644),"",datasets!B644)</f>
        <v/>
      </c>
      <c r="C644" t="str">
        <f t="shared" si="22"/>
        <v/>
      </c>
      <c r="D644" t="str">
        <f t="shared" si="23"/>
        <v/>
      </c>
    </row>
    <row r="645" spans="2:4" x14ac:dyDescent="0.3">
      <c r="B645" t="str">
        <f>IF(ISBLANK(datasets!B645),"",datasets!B645)</f>
        <v/>
      </c>
      <c r="C645" t="str">
        <f t="shared" si="22"/>
        <v/>
      </c>
      <c r="D645" t="str">
        <f t="shared" si="23"/>
        <v/>
      </c>
    </row>
    <row r="646" spans="2:4" x14ac:dyDescent="0.3">
      <c r="B646" t="str">
        <f>IF(ISBLANK(datasets!B646),"",datasets!B646)</f>
        <v/>
      </c>
      <c r="C646" t="str">
        <f t="shared" si="22"/>
        <v/>
      </c>
      <c r="D646" t="str">
        <f t="shared" si="23"/>
        <v/>
      </c>
    </row>
    <row r="647" spans="2:4" x14ac:dyDescent="0.3">
      <c r="B647" t="str">
        <f>IF(ISBLANK(datasets!B647),"",datasets!B647)</f>
        <v/>
      </c>
      <c r="C647" t="str">
        <f t="shared" si="22"/>
        <v/>
      </c>
      <c r="D647" t="str">
        <f t="shared" si="23"/>
        <v/>
      </c>
    </row>
    <row r="648" spans="2:4" x14ac:dyDescent="0.3">
      <c r="B648" t="str">
        <f>IF(ISBLANK(datasets!B648),"",datasets!B648)</f>
        <v/>
      </c>
      <c r="C648" t="str">
        <f t="shared" si="22"/>
        <v/>
      </c>
      <c r="D648" t="str">
        <f t="shared" si="23"/>
        <v/>
      </c>
    </row>
    <row r="649" spans="2:4" x14ac:dyDescent="0.3">
      <c r="B649" t="str">
        <f>IF(ISBLANK(datasets!B649),"",datasets!B649)</f>
        <v/>
      </c>
      <c r="C649" t="str">
        <f t="shared" si="22"/>
        <v/>
      </c>
      <c r="D649" t="str">
        <f t="shared" si="23"/>
        <v/>
      </c>
    </row>
    <row r="650" spans="2:4" x14ac:dyDescent="0.3">
      <c r="B650" t="str">
        <f>IF(ISBLANK(datasets!B650),"",datasets!B650)</f>
        <v/>
      </c>
      <c r="C650" t="str">
        <f t="shared" si="22"/>
        <v/>
      </c>
      <c r="D650" t="str">
        <f t="shared" si="23"/>
        <v/>
      </c>
    </row>
    <row r="651" spans="2:4" x14ac:dyDescent="0.3">
      <c r="B651" t="str">
        <f>IF(ISBLANK(datasets!B651),"",datasets!B651)</f>
        <v/>
      </c>
      <c r="C651" t="str">
        <f t="shared" si="22"/>
        <v/>
      </c>
      <c r="D651" t="str">
        <f t="shared" si="23"/>
        <v/>
      </c>
    </row>
    <row r="652" spans="2:4" x14ac:dyDescent="0.3">
      <c r="B652" t="str">
        <f>IF(ISBLANK(datasets!B652),"",datasets!B652)</f>
        <v/>
      </c>
      <c r="C652" t="str">
        <f t="shared" si="22"/>
        <v/>
      </c>
      <c r="D652" t="str">
        <f t="shared" si="23"/>
        <v/>
      </c>
    </row>
    <row r="653" spans="2:4" x14ac:dyDescent="0.3">
      <c r="B653" t="str">
        <f>IF(ISBLANK(datasets!B653),"",datasets!B653)</f>
        <v/>
      </c>
      <c r="C653" t="str">
        <f t="shared" ref="C653:C716" si="24">IF(B653="","","https://docs.riskdatalibrary.org/en/0__2__0/rdls_schema.json")</f>
        <v/>
      </c>
      <c r="D653" t="str">
        <f t="shared" ref="D653:D716" si="25">IF(B653="","","describedby")</f>
        <v/>
      </c>
    </row>
    <row r="654" spans="2:4" x14ac:dyDescent="0.3">
      <c r="B654" t="str">
        <f>IF(ISBLANK(datasets!B654),"",datasets!B654)</f>
        <v/>
      </c>
      <c r="C654" t="str">
        <f t="shared" si="24"/>
        <v/>
      </c>
      <c r="D654" t="str">
        <f t="shared" si="25"/>
        <v/>
      </c>
    </row>
    <row r="655" spans="2:4" x14ac:dyDescent="0.3">
      <c r="B655" t="str">
        <f>IF(ISBLANK(datasets!B655),"",datasets!B655)</f>
        <v/>
      </c>
      <c r="C655" t="str">
        <f t="shared" si="24"/>
        <v/>
      </c>
      <c r="D655" t="str">
        <f t="shared" si="25"/>
        <v/>
      </c>
    </row>
    <row r="656" spans="2:4" x14ac:dyDescent="0.3">
      <c r="B656" t="str">
        <f>IF(ISBLANK(datasets!B656),"",datasets!B656)</f>
        <v/>
      </c>
      <c r="C656" t="str">
        <f t="shared" si="24"/>
        <v/>
      </c>
      <c r="D656" t="str">
        <f t="shared" si="25"/>
        <v/>
      </c>
    </row>
    <row r="657" spans="2:4" x14ac:dyDescent="0.3">
      <c r="B657" t="str">
        <f>IF(ISBLANK(datasets!B657),"",datasets!B657)</f>
        <v/>
      </c>
      <c r="C657" t="str">
        <f t="shared" si="24"/>
        <v/>
      </c>
      <c r="D657" t="str">
        <f t="shared" si="25"/>
        <v/>
      </c>
    </row>
    <row r="658" spans="2:4" x14ac:dyDescent="0.3">
      <c r="B658" t="str">
        <f>IF(ISBLANK(datasets!B658),"",datasets!B658)</f>
        <v/>
      </c>
      <c r="C658" t="str">
        <f t="shared" si="24"/>
        <v/>
      </c>
      <c r="D658" t="str">
        <f t="shared" si="25"/>
        <v/>
      </c>
    </row>
    <row r="659" spans="2:4" x14ac:dyDescent="0.3">
      <c r="B659" t="str">
        <f>IF(ISBLANK(datasets!B659),"",datasets!B659)</f>
        <v/>
      </c>
      <c r="C659" t="str">
        <f t="shared" si="24"/>
        <v/>
      </c>
      <c r="D659" t="str">
        <f t="shared" si="25"/>
        <v/>
      </c>
    </row>
    <row r="660" spans="2:4" x14ac:dyDescent="0.3">
      <c r="B660" t="str">
        <f>IF(ISBLANK(datasets!B660),"",datasets!B660)</f>
        <v/>
      </c>
      <c r="C660" t="str">
        <f t="shared" si="24"/>
        <v/>
      </c>
      <c r="D660" t="str">
        <f t="shared" si="25"/>
        <v/>
      </c>
    </row>
    <row r="661" spans="2:4" x14ac:dyDescent="0.3">
      <c r="B661" t="str">
        <f>IF(ISBLANK(datasets!B661),"",datasets!B661)</f>
        <v/>
      </c>
      <c r="C661" t="str">
        <f t="shared" si="24"/>
        <v/>
      </c>
      <c r="D661" t="str">
        <f t="shared" si="25"/>
        <v/>
      </c>
    </row>
    <row r="662" spans="2:4" x14ac:dyDescent="0.3">
      <c r="B662" t="str">
        <f>IF(ISBLANK(datasets!B662),"",datasets!B662)</f>
        <v/>
      </c>
      <c r="C662" t="str">
        <f t="shared" si="24"/>
        <v/>
      </c>
      <c r="D662" t="str">
        <f t="shared" si="25"/>
        <v/>
      </c>
    </row>
    <row r="663" spans="2:4" x14ac:dyDescent="0.3">
      <c r="B663" t="str">
        <f>IF(ISBLANK(datasets!B663),"",datasets!B663)</f>
        <v/>
      </c>
      <c r="C663" t="str">
        <f t="shared" si="24"/>
        <v/>
      </c>
      <c r="D663" t="str">
        <f t="shared" si="25"/>
        <v/>
      </c>
    </row>
    <row r="664" spans="2:4" x14ac:dyDescent="0.3">
      <c r="B664" t="str">
        <f>IF(ISBLANK(datasets!B664),"",datasets!B664)</f>
        <v/>
      </c>
      <c r="C664" t="str">
        <f t="shared" si="24"/>
        <v/>
      </c>
      <c r="D664" t="str">
        <f t="shared" si="25"/>
        <v/>
      </c>
    </row>
    <row r="665" spans="2:4" x14ac:dyDescent="0.3">
      <c r="B665" t="str">
        <f>IF(ISBLANK(datasets!B665),"",datasets!B665)</f>
        <v/>
      </c>
      <c r="C665" t="str">
        <f t="shared" si="24"/>
        <v/>
      </c>
      <c r="D665" t="str">
        <f t="shared" si="25"/>
        <v/>
      </c>
    </row>
    <row r="666" spans="2:4" x14ac:dyDescent="0.3">
      <c r="B666" t="str">
        <f>IF(ISBLANK(datasets!B666),"",datasets!B666)</f>
        <v/>
      </c>
      <c r="C666" t="str">
        <f t="shared" si="24"/>
        <v/>
      </c>
      <c r="D666" t="str">
        <f t="shared" si="25"/>
        <v/>
      </c>
    </row>
    <row r="667" spans="2:4" x14ac:dyDescent="0.3">
      <c r="B667" t="str">
        <f>IF(ISBLANK(datasets!B667),"",datasets!B667)</f>
        <v/>
      </c>
      <c r="C667" t="str">
        <f t="shared" si="24"/>
        <v/>
      </c>
      <c r="D667" t="str">
        <f t="shared" si="25"/>
        <v/>
      </c>
    </row>
    <row r="668" spans="2:4" x14ac:dyDescent="0.3">
      <c r="B668" t="str">
        <f>IF(ISBLANK(datasets!B668),"",datasets!B668)</f>
        <v/>
      </c>
      <c r="C668" t="str">
        <f t="shared" si="24"/>
        <v/>
      </c>
      <c r="D668" t="str">
        <f t="shared" si="25"/>
        <v/>
      </c>
    </row>
    <row r="669" spans="2:4" x14ac:dyDescent="0.3">
      <c r="B669" t="str">
        <f>IF(ISBLANK(datasets!B669),"",datasets!B669)</f>
        <v/>
      </c>
      <c r="C669" t="str">
        <f t="shared" si="24"/>
        <v/>
      </c>
      <c r="D669" t="str">
        <f t="shared" si="25"/>
        <v/>
      </c>
    </row>
    <row r="670" spans="2:4" x14ac:dyDescent="0.3">
      <c r="B670" t="str">
        <f>IF(ISBLANK(datasets!B670),"",datasets!B670)</f>
        <v/>
      </c>
      <c r="C670" t="str">
        <f t="shared" si="24"/>
        <v/>
      </c>
      <c r="D670" t="str">
        <f t="shared" si="25"/>
        <v/>
      </c>
    </row>
    <row r="671" spans="2:4" x14ac:dyDescent="0.3">
      <c r="B671" t="str">
        <f>IF(ISBLANK(datasets!B671),"",datasets!B671)</f>
        <v/>
      </c>
      <c r="C671" t="str">
        <f t="shared" si="24"/>
        <v/>
      </c>
      <c r="D671" t="str">
        <f t="shared" si="25"/>
        <v/>
      </c>
    </row>
    <row r="672" spans="2:4" x14ac:dyDescent="0.3">
      <c r="B672" t="str">
        <f>IF(ISBLANK(datasets!B672),"",datasets!B672)</f>
        <v/>
      </c>
      <c r="C672" t="str">
        <f t="shared" si="24"/>
        <v/>
      </c>
      <c r="D672" t="str">
        <f t="shared" si="25"/>
        <v/>
      </c>
    </row>
    <row r="673" spans="2:4" x14ac:dyDescent="0.3">
      <c r="B673" t="str">
        <f>IF(ISBLANK(datasets!B673),"",datasets!B673)</f>
        <v/>
      </c>
      <c r="C673" t="str">
        <f t="shared" si="24"/>
        <v/>
      </c>
      <c r="D673" t="str">
        <f t="shared" si="25"/>
        <v/>
      </c>
    </row>
    <row r="674" spans="2:4" x14ac:dyDescent="0.3">
      <c r="B674" t="str">
        <f>IF(ISBLANK(datasets!B674),"",datasets!B674)</f>
        <v/>
      </c>
      <c r="C674" t="str">
        <f t="shared" si="24"/>
        <v/>
      </c>
      <c r="D674" t="str">
        <f t="shared" si="25"/>
        <v/>
      </c>
    </row>
    <row r="675" spans="2:4" x14ac:dyDescent="0.3">
      <c r="B675" t="str">
        <f>IF(ISBLANK(datasets!B675),"",datasets!B675)</f>
        <v/>
      </c>
      <c r="C675" t="str">
        <f t="shared" si="24"/>
        <v/>
      </c>
      <c r="D675" t="str">
        <f t="shared" si="25"/>
        <v/>
      </c>
    </row>
    <row r="676" spans="2:4" x14ac:dyDescent="0.3">
      <c r="B676" t="str">
        <f>IF(ISBLANK(datasets!B676),"",datasets!B676)</f>
        <v/>
      </c>
      <c r="C676" t="str">
        <f t="shared" si="24"/>
        <v/>
      </c>
      <c r="D676" t="str">
        <f t="shared" si="25"/>
        <v/>
      </c>
    </row>
    <row r="677" spans="2:4" x14ac:dyDescent="0.3">
      <c r="B677" t="str">
        <f>IF(ISBLANK(datasets!B677),"",datasets!B677)</f>
        <v/>
      </c>
      <c r="C677" t="str">
        <f t="shared" si="24"/>
        <v/>
      </c>
      <c r="D677" t="str">
        <f t="shared" si="25"/>
        <v/>
      </c>
    </row>
    <row r="678" spans="2:4" x14ac:dyDescent="0.3">
      <c r="B678" t="str">
        <f>IF(ISBLANK(datasets!B678),"",datasets!B678)</f>
        <v/>
      </c>
      <c r="C678" t="str">
        <f t="shared" si="24"/>
        <v/>
      </c>
      <c r="D678" t="str">
        <f t="shared" si="25"/>
        <v/>
      </c>
    </row>
    <row r="679" spans="2:4" x14ac:dyDescent="0.3">
      <c r="B679" t="str">
        <f>IF(ISBLANK(datasets!B679),"",datasets!B679)</f>
        <v/>
      </c>
      <c r="C679" t="str">
        <f t="shared" si="24"/>
        <v/>
      </c>
      <c r="D679" t="str">
        <f t="shared" si="25"/>
        <v/>
      </c>
    </row>
    <row r="680" spans="2:4" x14ac:dyDescent="0.3">
      <c r="B680" t="str">
        <f>IF(ISBLANK(datasets!B680),"",datasets!B680)</f>
        <v/>
      </c>
      <c r="C680" t="str">
        <f t="shared" si="24"/>
        <v/>
      </c>
      <c r="D680" t="str">
        <f t="shared" si="25"/>
        <v/>
      </c>
    </row>
    <row r="681" spans="2:4" x14ac:dyDescent="0.3">
      <c r="B681" t="str">
        <f>IF(ISBLANK(datasets!B681),"",datasets!B681)</f>
        <v/>
      </c>
      <c r="C681" t="str">
        <f t="shared" si="24"/>
        <v/>
      </c>
      <c r="D681" t="str">
        <f t="shared" si="25"/>
        <v/>
      </c>
    </row>
    <row r="682" spans="2:4" x14ac:dyDescent="0.3">
      <c r="B682" t="str">
        <f>IF(ISBLANK(datasets!B682),"",datasets!B682)</f>
        <v/>
      </c>
      <c r="C682" t="str">
        <f t="shared" si="24"/>
        <v/>
      </c>
      <c r="D682" t="str">
        <f t="shared" si="25"/>
        <v/>
      </c>
    </row>
    <row r="683" spans="2:4" x14ac:dyDescent="0.3">
      <c r="B683" t="str">
        <f>IF(ISBLANK(datasets!B683),"",datasets!B683)</f>
        <v/>
      </c>
      <c r="C683" t="str">
        <f t="shared" si="24"/>
        <v/>
      </c>
      <c r="D683" t="str">
        <f t="shared" si="25"/>
        <v/>
      </c>
    </row>
    <row r="684" spans="2:4" x14ac:dyDescent="0.3">
      <c r="B684" t="str">
        <f>IF(ISBLANK(datasets!B684),"",datasets!B684)</f>
        <v/>
      </c>
      <c r="C684" t="str">
        <f t="shared" si="24"/>
        <v/>
      </c>
      <c r="D684" t="str">
        <f t="shared" si="25"/>
        <v/>
      </c>
    </row>
    <row r="685" spans="2:4" x14ac:dyDescent="0.3">
      <c r="B685" t="str">
        <f>IF(ISBLANK(datasets!B685),"",datasets!B685)</f>
        <v/>
      </c>
      <c r="C685" t="str">
        <f t="shared" si="24"/>
        <v/>
      </c>
      <c r="D685" t="str">
        <f t="shared" si="25"/>
        <v/>
      </c>
    </row>
    <row r="686" spans="2:4" x14ac:dyDescent="0.3">
      <c r="B686" t="str">
        <f>IF(ISBLANK(datasets!B686),"",datasets!B686)</f>
        <v/>
      </c>
      <c r="C686" t="str">
        <f t="shared" si="24"/>
        <v/>
      </c>
      <c r="D686" t="str">
        <f t="shared" si="25"/>
        <v/>
      </c>
    </row>
    <row r="687" spans="2:4" x14ac:dyDescent="0.3">
      <c r="B687" t="str">
        <f>IF(ISBLANK(datasets!B687),"",datasets!B687)</f>
        <v/>
      </c>
      <c r="C687" t="str">
        <f t="shared" si="24"/>
        <v/>
      </c>
      <c r="D687" t="str">
        <f t="shared" si="25"/>
        <v/>
      </c>
    </row>
    <row r="688" spans="2:4" x14ac:dyDescent="0.3">
      <c r="B688" t="str">
        <f>IF(ISBLANK(datasets!B688),"",datasets!B688)</f>
        <v/>
      </c>
      <c r="C688" t="str">
        <f t="shared" si="24"/>
        <v/>
      </c>
      <c r="D688" t="str">
        <f t="shared" si="25"/>
        <v/>
      </c>
    </row>
    <row r="689" spans="2:4" x14ac:dyDescent="0.3">
      <c r="B689" t="str">
        <f>IF(ISBLANK(datasets!B689),"",datasets!B689)</f>
        <v/>
      </c>
      <c r="C689" t="str">
        <f t="shared" si="24"/>
        <v/>
      </c>
      <c r="D689" t="str">
        <f t="shared" si="25"/>
        <v/>
      </c>
    </row>
    <row r="690" spans="2:4" x14ac:dyDescent="0.3">
      <c r="B690" t="str">
        <f>IF(ISBLANK(datasets!B690),"",datasets!B690)</f>
        <v/>
      </c>
      <c r="C690" t="str">
        <f t="shared" si="24"/>
        <v/>
      </c>
      <c r="D690" t="str">
        <f t="shared" si="25"/>
        <v/>
      </c>
    </row>
    <row r="691" spans="2:4" x14ac:dyDescent="0.3">
      <c r="B691" t="str">
        <f>IF(ISBLANK(datasets!B691),"",datasets!B691)</f>
        <v/>
      </c>
      <c r="C691" t="str">
        <f t="shared" si="24"/>
        <v/>
      </c>
      <c r="D691" t="str">
        <f t="shared" si="25"/>
        <v/>
      </c>
    </row>
    <row r="692" spans="2:4" x14ac:dyDescent="0.3">
      <c r="B692" t="str">
        <f>IF(ISBLANK(datasets!B692),"",datasets!B692)</f>
        <v/>
      </c>
      <c r="C692" t="str">
        <f t="shared" si="24"/>
        <v/>
      </c>
      <c r="D692" t="str">
        <f t="shared" si="25"/>
        <v/>
      </c>
    </row>
    <row r="693" spans="2:4" x14ac:dyDescent="0.3">
      <c r="B693" t="str">
        <f>IF(ISBLANK(datasets!B693),"",datasets!B693)</f>
        <v/>
      </c>
      <c r="C693" t="str">
        <f t="shared" si="24"/>
        <v/>
      </c>
      <c r="D693" t="str">
        <f t="shared" si="25"/>
        <v/>
      </c>
    </row>
    <row r="694" spans="2:4" x14ac:dyDescent="0.3">
      <c r="B694" t="str">
        <f>IF(ISBLANK(datasets!B694),"",datasets!B694)</f>
        <v/>
      </c>
      <c r="C694" t="str">
        <f t="shared" si="24"/>
        <v/>
      </c>
      <c r="D694" t="str">
        <f t="shared" si="25"/>
        <v/>
      </c>
    </row>
    <row r="695" spans="2:4" x14ac:dyDescent="0.3">
      <c r="B695" t="str">
        <f>IF(ISBLANK(datasets!B695),"",datasets!B695)</f>
        <v/>
      </c>
      <c r="C695" t="str">
        <f t="shared" si="24"/>
        <v/>
      </c>
      <c r="D695" t="str">
        <f t="shared" si="25"/>
        <v/>
      </c>
    </row>
    <row r="696" spans="2:4" x14ac:dyDescent="0.3">
      <c r="B696" t="str">
        <f>IF(ISBLANK(datasets!B696),"",datasets!B696)</f>
        <v/>
      </c>
      <c r="C696" t="str">
        <f t="shared" si="24"/>
        <v/>
      </c>
      <c r="D696" t="str">
        <f t="shared" si="25"/>
        <v/>
      </c>
    </row>
    <row r="697" spans="2:4" x14ac:dyDescent="0.3">
      <c r="B697" t="str">
        <f>IF(ISBLANK(datasets!B697),"",datasets!B697)</f>
        <v/>
      </c>
      <c r="C697" t="str">
        <f t="shared" si="24"/>
        <v/>
      </c>
      <c r="D697" t="str">
        <f t="shared" si="25"/>
        <v/>
      </c>
    </row>
    <row r="698" spans="2:4" x14ac:dyDescent="0.3">
      <c r="B698" t="str">
        <f>IF(ISBLANK(datasets!B698),"",datasets!B698)</f>
        <v/>
      </c>
      <c r="C698" t="str">
        <f t="shared" si="24"/>
        <v/>
      </c>
      <c r="D698" t="str">
        <f t="shared" si="25"/>
        <v/>
      </c>
    </row>
    <row r="699" spans="2:4" x14ac:dyDescent="0.3">
      <c r="B699" t="str">
        <f>IF(ISBLANK(datasets!B699),"",datasets!B699)</f>
        <v/>
      </c>
      <c r="C699" t="str">
        <f t="shared" si="24"/>
        <v/>
      </c>
      <c r="D699" t="str">
        <f t="shared" si="25"/>
        <v/>
      </c>
    </row>
    <row r="700" spans="2:4" x14ac:dyDescent="0.3">
      <c r="B700" t="str">
        <f>IF(ISBLANK(datasets!B700),"",datasets!B700)</f>
        <v/>
      </c>
      <c r="C700" t="str">
        <f t="shared" si="24"/>
        <v/>
      </c>
      <c r="D700" t="str">
        <f t="shared" si="25"/>
        <v/>
      </c>
    </row>
    <row r="701" spans="2:4" x14ac:dyDescent="0.3">
      <c r="B701" t="str">
        <f>IF(ISBLANK(datasets!B701),"",datasets!B701)</f>
        <v/>
      </c>
      <c r="C701" t="str">
        <f t="shared" si="24"/>
        <v/>
      </c>
      <c r="D701" t="str">
        <f t="shared" si="25"/>
        <v/>
      </c>
    </row>
    <row r="702" spans="2:4" x14ac:dyDescent="0.3">
      <c r="B702" t="str">
        <f>IF(ISBLANK(datasets!B702),"",datasets!B702)</f>
        <v/>
      </c>
      <c r="C702" t="str">
        <f t="shared" si="24"/>
        <v/>
      </c>
      <c r="D702" t="str">
        <f t="shared" si="25"/>
        <v/>
      </c>
    </row>
    <row r="703" spans="2:4" x14ac:dyDescent="0.3">
      <c r="B703" t="str">
        <f>IF(ISBLANK(datasets!B703),"",datasets!B703)</f>
        <v/>
      </c>
      <c r="C703" t="str">
        <f t="shared" si="24"/>
        <v/>
      </c>
      <c r="D703" t="str">
        <f t="shared" si="25"/>
        <v/>
      </c>
    </row>
    <row r="704" spans="2:4" x14ac:dyDescent="0.3">
      <c r="B704" t="str">
        <f>IF(ISBLANK(datasets!B704),"",datasets!B704)</f>
        <v/>
      </c>
      <c r="C704" t="str">
        <f t="shared" si="24"/>
        <v/>
      </c>
      <c r="D704" t="str">
        <f t="shared" si="25"/>
        <v/>
      </c>
    </row>
    <row r="705" spans="2:4" x14ac:dyDescent="0.3">
      <c r="B705" t="str">
        <f>IF(ISBLANK(datasets!B705),"",datasets!B705)</f>
        <v/>
      </c>
      <c r="C705" t="str">
        <f t="shared" si="24"/>
        <v/>
      </c>
      <c r="D705" t="str">
        <f t="shared" si="25"/>
        <v/>
      </c>
    </row>
    <row r="706" spans="2:4" x14ac:dyDescent="0.3">
      <c r="B706" t="str">
        <f>IF(ISBLANK(datasets!B706),"",datasets!B706)</f>
        <v/>
      </c>
      <c r="C706" t="str">
        <f t="shared" si="24"/>
        <v/>
      </c>
      <c r="D706" t="str">
        <f t="shared" si="25"/>
        <v/>
      </c>
    </row>
    <row r="707" spans="2:4" x14ac:dyDescent="0.3">
      <c r="B707" t="str">
        <f>IF(ISBLANK(datasets!B707),"",datasets!B707)</f>
        <v/>
      </c>
      <c r="C707" t="str">
        <f t="shared" si="24"/>
        <v/>
      </c>
      <c r="D707" t="str">
        <f t="shared" si="25"/>
        <v/>
      </c>
    </row>
    <row r="708" spans="2:4" x14ac:dyDescent="0.3">
      <c r="B708" t="str">
        <f>IF(ISBLANK(datasets!B708),"",datasets!B708)</f>
        <v/>
      </c>
      <c r="C708" t="str">
        <f t="shared" si="24"/>
        <v/>
      </c>
      <c r="D708" t="str">
        <f t="shared" si="25"/>
        <v/>
      </c>
    </row>
    <row r="709" spans="2:4" x14ac:dyDescent="0.3">
      <c r="B709" t="str">
        <f>IF(ISBLANK(datasets!B709),"",datasets!B709)</f>
        <v/>
      </c>
      <c r="C709" t="str">
        <f t="shared" si="24"/>
        <v/>
      </c>
      <c r="D709" t="str">
        <f t="shared" si="25"/>
        <v/>
      </c>
    </row>
    <row r="710" spans="2:4" x14ac:dyDescent="0.3">
      <c r="B710" t="str">
        <f>IF(ISBLANK(datasets!B710),"",datasets!B710)</f>
        <v/>
      </c>
      <c r="C710" t="str">
        <f t="shared" si="24"/>
        <v/>
      </c>
      <c r="D710" t="str">
        <f t="shared" si="25"/>
        <v/>
      </c>
    </row>
    <row r="711" spans="2:4" x14ac:dyDescent="0.3">
      <c r="B711" t="str">
        <f>IF(ISBLANK(datasets!B711),"",datasets!B711)</f>
        <v/>
      </c>
      <c r="C711" t="str">
        <f t="shared" si="24"/>
        <v/>
      </c>
      <c r="D711" t="str">
        <f t="shared" si="25"/>
        <v/>
      </c>
    </row>
    <row r="712" spans="2:4" x14ac:dyDescent="0.3">
      <c r="B712" t="str">
        <f>IF(ISBLANK(datasets!B712),"",datasets!B712)</f>
        <v/>
      </c>
      <c r="C712" t="str">
        <f t="shared" si="24"/>
        <v/>
      </c>
      <c r="D712" t="str">
        <f t="shared" si="25"/>
        <v/>
      </c>
    </row>
    <row r="713" spans="2:4" x14ac:dyDescent="0.3">
      <c r="B713" t="str">
        <f>IF(ISBLANK(datasets!B713),"",datasets!B713)</f>
        <v/>
      </c>
      <c r="C713" t="str">
        <f t="shared" si="24"/>
        <v/>
      </c>
      <c r="D713" t="str">
        <f t="shared" si="25"/>
        <v/>
      </c>
    </row>
    <row r="714" spans="2:4" x14ac:dyDescent="0.3">
      <c r="B714" t="str">
        <f>IF(ISBLANK(datasets!B714),"",datasets!B714)</f>
        <v/>
      </c>
      <c r="C714" t="str">
        <f t="shared" si="24"/>
        <v/>
      </c>
      <c r="D714" t="str">
        <f t="shared" si="25"/>
        <v/>
      </c>
    </row>
    <row r="715" spans="2:4" x14ac:dyDescent="0.3">
      <c r="B715" t="str">
        <f>IF(ISBLANK(datasets!B715),"",datasets!B715)</f>
        <v/>
      </c>
      <c r="C715" t="str">
        <f t="shared" si="24"/>
        <v/>
      </c>
      <c r="D715" t="str">
        <f t="shared" si="25"/>
        <v/>
      </c>
    </row>
    <row r="716" spans="2:4" x14ac:dyDescent="0.3">
      <c r="B716" t="str">
        <f>IF(ISBLANK(datasets!B716),"",datasets!B716)</f>
        <v/>
      </c>
      <c r="C716" t="str">
        <f t="shared" si="24"/>
        <v/>
      </c>
      <c r="D716" t="str">
        <f t="shared" si="25"/>
        <v/>
      </c>
    </row>
    <row r="717" spans="2:4" x14ac:dyDescent="0.3">
      <c r="B717" t="str">
        <f>IF(ISBLANK(datasets!B717),"",datasets!B717)</f>
        <v/>
      </c>
      <c r="C717" t="str">
        <f t="shared" ref="C717:C780" si="26">IF(B717="","","https://docs.riskdatalibrary.org/en/0__2__0/rdls_schema.json")</f>
        <v/>
      </c>
      <c r="D717" t="str">
        <f t="shared" ref="D717:D780" si="27">IF(B717="","","describedby")</f>
        <v/>
      </c>
    </row>
    <row r="718" spans="2:4" x14ac:dyDescent="0.3">
      <c r="B718" t="str">
        <f>IF(ISBLANK(datasets!B718),"",datasets!B718)</f>
        <v/>
      </c>
      <c r="C718" t="str">
        <f t="shared" si="26"/>
        <v/>
      </c>
      <c r="D718" t="str">
        <f t="shared" si="27"/>
        <v/>
      </c>
    </row>
    <row r="719" spans="2:4" x14ac:dyDescent="0.3">
      <c r="B719" t="str">
        <f>IF(ISBLANK(datasets!B719),"",datasets!B719)</f>
        <v/>
      </c>
      <c r="C719" t="str">
        <f t="shared" si="26"/>
        <v/>
      </c>
      <c r="D719" t="str">
        <f t="shared" si="27"/>
        <v/>
      </c>
    </row>
    <row r="720" spans="2:4" x14ac:dyDescent="0.3">
      <c r="B720" t="str">
        <f>IF(ISBLANK(datasets!B720),"",datasets!B720)</f>
        <v/>
      </c>
      <c r="C720" t="str">
        <f t="shared" si="26"/>
        <v/>
      </c>
      <c r="D720" t="str">
        <f t="shared" si="27"/>
        <v/>
      </c>
    </row>
    <row r="721" spans="2:4" x14ac:dyDescent="0.3">
      <c r="B721" t="str">
        <f>IF(ISBLANK(datasets!B721),"",datasets!B721)</f>
        <v/>
      </c>
      <c r="C721" t="str">
        <f t="shared" si="26"/>
        <v/>
      </c>
      <c r="D721" t="str">
        <f t="shared" si="27"/>
        <v/>
      </c>
    </row>
    <row r="722" spans="2:4" x14ac:dyDescent="0.3">
      <c r="B722" t="str">
        <f>IF(ISBLANK(datasets!B722),"",datasets!B722)</f>
        <v/>
      </c>
      <c r="C722" t="str">
        <f t="shared" si="26"/>
        <v/>
      </c>
      <c r="D722" t="str">
        <f t="shared" si="27"/>
        <v/>
      </c>
    </row>
    <row r="723" spans="2:4" x14ac:dyDescent="0.3">
      <c r="B723" t="str">
        <f>IF(ISBLANK(datasets!B723),"",datasets!B723)</f>
        <v/>
      </c>
      <c r="C723" t="str">
        <f t="shared" si="26"/>
        <v/>
      </c>
      <c r="D723" t="str">
        <f t="shared" si="27"/>
        <v/>
      </c>
    </row>
    <row r="724" spans="2:4" x14ac:dyDescent="0.3">
      <c r="B724" t="str">
        <f>IF(ISBLANK(datasets!B724),"",datasets!B724)</f>
        <v/>
      </c>
      <c r="C724" t="str">
        <f t="shared" si="26"/>
        <v/>
      </c>
      <c r="D724" t="str">
        <f t="shared" si="27"/>
        <v/>
      </c>
    </row>
    <row r="725" spans="2:4" x14ac:dyDescent="0.3">
      <c r="B725" t="str">
        <f>IF(ISBLANK(datasets!B725),"",datasets!B725)</f>
        <v/>
      </c>
      <c r="C725" t="str">
        <f t="shared" si="26"/>
        <v/>
      </c>
      <c r="D725" t="str">
        <f t="shared" si="27"/>
        <v/>
      </c>
    </row>
    <row r="726" spans="2:4" x14ac:dyDescent="0.3">
      <c r="B726" t="str">
        <f>IF(ISBLANK(datasets!B726),"",datasets!B726)</f>
        <v/>
      </c>
      <c r="C726" t="str">
        <f t="shared" si="26"/>
        <v/>
      </c>
      <c r="D726" t="str">
        <f t="shared" si="27"/>
        <v/>
      </c>
    </row>
    <row r="727" spans="2:4" x14ac:dyDescent="0.3">
      <c r="B727" t="str">
        <f>IF(ISBLANK(datasets!B727),"",datasets!B727)</f>
        <v/>
      </c>
      <c r="C727" t="str">
        <f t="shared" si="26"/>
        <v/>
      </c>
      <c r="D727" t="str">
        <f t="shared" si="27"/>
        <v/>
      </c>
    </row>
    <row r="728" spans="2:4" x14ac:dyDescent="0.3">
      <c r="B728" t="str">
        <f>IF(ISBLANK(datasets!B728),"",datasets!B728)</f>
        <v/>
      </c>
      <c r="C728" t="str">
        <f t="shared" si="26"/>
        <v/>
      </c>
      <c r="D728" t="str">
        <f t="shared" si="27"/>
        <v/>
      </c>
    </row>
    <row r="729" spans="2:4" x14ac:dyDescent="0.3">
      <c r="B729" t="str">
        <f>IF(ISBLANK(datasets!B729),"",datasets!B729)</f>
        <v/>
      </c>
      <c r="C729" t="str">
        <f t="shared" si="26"/>
        <v/>
      </c>
      <c r="D729" t="str">
        <f t="shared" si="27"/>
        <v/>
      </c>
    </row>
    <row r="730" spans="2:4" x14ac:dyDescent="0.3">
      <c r="B730" t="str">
        <f>IF(ISBLANK(datasets!B730),"",datasets!B730)</f>
        <v/>
      </c>
      <c r="C730" t="str">
        <f t="shared" si="26"/>
        <v/>
      </c>
      <c r="D730" t="str">
        <f t="shared" si="27"/>
        <v/>
      </c>
    </row>
    <row r="731" spans="2:4" x14ac:dyDescent="0.3">
      <c r="B731" t="str">
        <f>IF(ISBLANK(datasets!B731),"",datasets!B731)</f>
        <v/>
      </c>
      <c r="C731" t="str">
        <f t="shared" si="26"/>
        <v/>
      </c>
      <c r="D731" t="str">
        <f t="shared" si="27"/>
        <v/>
      </c>
    </row>
    <row r="732" spans="2:4" x14ac:dyDescent="0.3">
      <c r="B732" t="str">
        <f>IF(ISBLANK(datasets!B732),"",datasets!B732)</f>
        <v/>
      </c>
      <c r="C732" t="str">
        <f t="shared" si="26"/>
        <v/>
      </c>
      <c r="D732" t="str">
        <f t="shared" si="27"/>
        <v/>
      </c>
    </row>
    <row r="733" spans="2:4" x14ac:dyDescent="0.3">
      <c r="B733" t="str">
        <f>IF(ISBLANK(datasets!B733),"",datasets!B733)</f>
        <v/>
      </c>
      <c r="C733" t="str">
        <f t="shared" si="26"/>
        <v/>
      </c>
      <c r="D733" t="str">
        <f t="shared" si="27"/>
        <v/>
      </c>
    </row>
    <row r="734" spans="2:4" x14ac:dyDescent="0.3">
      <c r="B734" t="str">
        <f>IF(ISBLANK(datasets!B734),"",datasets!B734)</f>
        <v/>
      </c>
      <c r="C734" t="str">
        <f t="shared" si="26"/>
        <v/>
      </c>
      <c r="D734" t="str">
        <f t="shared" si="27"/>
        <v/>
      </c>
    </row>
    <row r="735" spans="2:4" x14ac:dyDescent="0.3">
      <c r="B735" t="str">
        <f>IF(ISBLANK(datasets!B735),"",datasets!B735)</f>
        <v/>
      </c>
      <c r="C735" t="str">
        <f t="shared" si="26"/>
        <v/>
      </c>
      <c r="D735" t="str">
        <f t="shared" si="27"/>
        <v/>
      </c>
    </row>
    <row r="736" spans="2:4" x14ac:dyDescent="0.3">
      <c r="B736" t="str">
        <f>IF(ISBLANK(datasets!B736),"",datasets!B736)</f>
        <v/>
      </c>
      <c r="C736" t="str">
        <f t="shared" si="26"/>
        <v/>
      </c>
      <c r="D736" t="str">
        <f t="shared" si="27"/>
        <v/>
      </c>
    </row>
    <row r="737" spans="2:4" x14ac:dyDescent="0.3">
      <c r="B737" t="str">
        <f>IF(ISBLANK(datasets!B737),"",datasets!B737)</f>
        <v/>
      </c>
      <c r="C737" t="str">
        <f t="shared" si="26"/>
        <v/>
      </c>
      <c r="D737" t="str">
        <f t="shared" si="27"/>
        <v/>
      </c>
    </row>
    <row r="738" spans="2:4" x14ac:dyDescent="0.3">
      <c r="B738" t="str">
        <f>IF(ISBLANK(datasets!B738),"",datasets!B738)</f>
        <v/>
      </c>
      <c r="C738" t="str">
        <f t="shared" si="26"/>
        <v/>
      </c>
      <c r="D738" t="str">
        <f t="shared" si="27"/>
        <v/>
      </c>
    </row>
    <row r="739" spans="2:4" x14ac:dyDescent="0.3">
      <c r="B739" t="str">
        <f>IF(ISBLANK(datasets!B739),"",datasets!B739)</f>
        <v/>
      </c>
      <c r="C739" t="str">
        <f t="shared" si="26"/>
        <v/>
      </c>
      <c r="D739" t="str">
        <f t="shared" si="27"/>
        <v/>
      </c>
    </row>
    <row r="740" spans="2:4" x14ac:dyDescent="0.3">
      <c r="B740" t="str">
        <f>IF(ISBLANK(datasets!B740),"",datasets!B740)</f>
        <v/>
      </c>
      <c r="C740" t="str">
        <f t="shared" si="26"/>
        <v/>
      </c>
      <c r="D740" t="str">
        <f t="shared" si="27"/>
        <v/>
      </c>
    </row>
    <row r="741" spans="2:4" x14ac:dyDescent="0.3">
      <c r="B741" t="str">
        <f>IF(ISBLANK(datasets!B741),"",datasets!B741)</f>
        <v/>
      </c>
      <c r="C741" t="str">
        <f t="shared" si="26"/>
        <v/>
      </c>
      <c r="D741" t="str">
        <f t="shared" si="27"/>
        <v/>
      </c>
    </row>
    <row r="742" spans="2:4" x14ac:dyDescent="0.3">
      <c r="B742" t="str">
        <f>IF(ISBLANK(datasets!B742),"",datasets!B742)</f>
        <v/>
      </c>
      <c r="C742" t="str">
        <f t="shared" si="26"/>
        <v/>
      </c>
      <c r="D742" t="str">
        <f t="shared" si="27"/>
        <v/>
      </c>
    </row>
    <row r="743" spans="2:4" x14ac:dyDescent="0.3">
      <c r="B743" t="str">
        <f>IF(ISBLANK(datasets!B743),"",datasets!B743)</f>
        <v/>
      </c>
      <c r="C743" t="str">
        <f t="shared" si="26"/>
        <v/>
      </c>
      <c r="D743" t="str">
        <f t="shared" si="27"/>
        <v/>
      </c>
    </row>
    <row r="744" spans="2:4" x14ac:dyDescent="0.3">
      <c r="B744" t="str">
        <f>IF(ISBLANK(datasets!B744),"",datasets!B744)</f>
        <v/>
      </c>
      <c r="C744" t="str">
        <f t="shared" si="26"/>
        <v/>
      </c>
      <c r="D744" t="str">
        <f t="shared" si="27"/>
        <v/>
      </c>
    </row>
    <row r="745" spans="2:4" x14ac:dyDescent="0.3">
      <c r="B745" t="str">
        <f>IF(ISBLANK(datasets!B745),"",datasets!B745)</f>
        <v/>
      </c>
      <c r="C745" t="str">
        <f t="shared" si="26"/>
        <v/>
      </c>
      <c r="D745" t="str">
        <f t="shared" si="27"/>
        <v/>
      </c>
    </row>
    <row r="746" spans="2:4" x14ac:dyDescent="0.3">
      <c r="B746" t="str">
        <f>IF(ISBLANK(datasets!B746),"",datasets!B746)</f>
        <v/>
      </c>
      <c r="C746" t="str">
        <f t="shared" si="26"/>
        <v/>
      </c>
      <c r="D746" t="str">
        <f t="shared" si="27"/>
        <v/>
      </c>
    </row>
    <row r="747" spans="2:4" x14ac:dyDescent="0.3">
      <c r="B747" t="str">
        <f>IF(ISBLANK(datasets!B747),"",datasets!B747)</f>
        <v/>
      </c>
      <c r="C747" t="str">
        <f t="shared" si="26"/>
        <v/>
      </c>
      <c r="D747" t="str">
        <f t="shared" si="27"/>
        <v/>
      </c>
    </row>
    <row r="748" spans="2:4" x14ac:dyDescent="0.3">
      <c r="B748" t="str">
        <f>IF(ISBLANK(datasets!B748),"",datasets!B748)</f>
        <v/>
      </c>
      <c r="C748" t="str">
        <f t="shared" si="26"/>
        <v/>
      </c>
      <c r="D748" t="str">
        <f t="shared" si="27"/>
        <v/>
      </c>
    </row>
    <row r="749" spans="2:4" x14ac:dyDescent="0.3">
      <c r="B749" t="str">
        <f>IF(ISBLANK(datasets!B749),"",datasets!B749)</f>
        <v/>
      </c>
      <c r="C749" t="str">
        <f t="shared" si="26"/>
        <v/>
      </c>
      <c r="D749" t="str">
        <f t="shared" si="27"/>
        <v/>
      </c>
    </row>
    <row r="750" spans="2:4" x14ac:dyDescent="0.3">
      <c r="B750" t="str">
        <f>IF(ISBLANK(datasets!B750),"",datasets!B750)</f>
        <v/>
      </c>
      <c r="C750" t="str">
        <f t="shared" si="26"/>
        <v/>
      </c>
      <c r="D750" t="str">
        <f t="shared" si="27"/>
        <v/>
      </c>
    </row>
    <row r="751" spans="2:4" x14ac:dyDescent="0.3">
      <c r="B751" t="str">
        <f>IF(ISBLANK(datasets!B751),"",datasets!B751)</f>
        <v/>
      </c>
      <c r="C751" t="str">
        <f t="shared" si="26"/>
        <v/>
      </c>
      <c r="D751" t="str">
        <f t="shared" si="27"/>
        <v/>
      </c>
    </row>
    <row r="752" spans="2:4" x14ac:dyDescent="0.3">
      <c r="B752" t="str">
        <f>IF(ISBLANK(datasets!B752),"",datasets!B752)</f>
        <v/>
      </c>
      <c r="C752" t="str">
        <f t="shared" si="26"/>
        <v/>
      </c>
      <c r="D752" t="str">
        <f t="shared" si="27"/>
        <v/>
      </c>
    </row>
    <row r="753" spans="2:4" x14ac:dyDescent="0.3">
      <c r="B753" t="str">
        <f>IF(ISBLANK(datasets!B753),"",datasets!B753)</f>
        <v/>
      </c>
      <c r="C753" t="str">
        <f t="shared" si="26"/>
        <v/>
      </c>
      <c r="D753" t="str">
        <f t="shared" si="27"/>
        <v/>
      </c>
    </row>
    <row r="754" spans="2:4" x14ac:dyDescent="0.3">
      <c r="B754" t="str">
        <f>IF(ISBLANK(datasets!B754),"",datasets!B754)</f>
        <v/>
      </c>
      <c r="C754" t="str">
        <f t="shared" si="26"/>
        <v/>
      </c>
      <c r="D754" t="str">
        <f t="shared" si="27"/>
        <v/>
      </c>
    </row>
    <row r="755" spans="2:4" x14ac:dyDescent="0.3">
      <c r="B755" t="str">
        <f>IF(ISBLANK(datasets!B755),"",datasets!B755)</f>
        <v/>
      </c>
      <c r="C755" t="str">
        <f t="shared" si="26"/>
        <v/>
      </c>
      <c r="D755" t="str">
        <f t="shared" si="27"/>
        <v/>
      </c>
    </row>
    <row r="756" spans="2:4" x14ac:dyDescent="0.3">
      <c r="B756" t="str">
        <f>IF(ISBLANK(datasets!B756),"",datasets!B756)</f>
        <v/>
      </c>
      <c r="C756" t="str">
        <f t="shared" si="26"/>
        <v/>
      </c>
      <c r="D756" t="str">
        <f t="shared" si="27"/>
        <v/>
      </c>
    </row>
    <row r="757" spans="2:4" x14ac:dyDescent="0.3">
      <c r="B757" t="str">
        <f>IF(ISBLANK(datasets!B757),"",datasets!B757)</f>
        <v/>
      </c>
      <c r="C757" t="str">
        <f t="shared" si="26"/>
        <v/>
      </c>
      <c r="D757" t="str">
        <f t="shared" si="27"/>
        <v/>
      </c>
    </row>
    <row r="758" spans="2:4" x14ac:dyDescent="0.3">
      <c r="B758" t="str">
        <f>IF(ISBLANK(datasets!B758),"",datasets!B758)</f>
        <v/>
      </c>
      <c r="C758" t="str">
        <f t="shared" si="26"/>
        <v/>
      </c>
      <c r="D758" t="str">
        <f t="shared" si="27"/>
        <v/>
      </c>
    </row>
    <row r="759" spans="2:4" x14ac:dyDescent="0.3">
      <c r="B759" t="str">
        <f>IF(ISBLANK(datasets!B759),"",datasets!B759)</f>
        <v/>
      </c>
      <c r="C759" t="str">
        <f t="shared" si="26"/>
        <v/>
      </c>
      <c r="D759" t="str">
        <f t="shared" si="27"/>
        <v/>
      </c>
    </row>
    <row r="760" spans="2:4" x14ac:dyDescent="0.3">
      <c r="B760" t="str">
        <f>IF(ISBLANK(datasets!B760),"",datasets!B760)</f>
        <v/>
      </c>
      <c r="C760" t="str">
        <f t="shared" si="26"/>
        <v/>
      </c>
      <c r="D760" t="str">
        <f t="shared" si="27"/>
        <v/>
      </c>
    </row>
    <row r="761" spans="2:4" x14ac:dyDescent="0.3">
      <c r="B761" t="str">
        <f>IF(ISBLANK(datasets!B761),"",datasets!B761)</f>
        <v/>
      </c>
      <c r="C761" t="str">
        <f t="shared" si="26"/>
        <v/>
      </c>
      <c r="D761" t="str">
        <f t="shared" si="27"/>
        <v/>
      </c>
    </row>
    <row r="762" spans="2:4" x14ac:dyDescent="0.3">
      <c r="B762" t="str">
        <f>IF(ISBLANK(datasets!B762),"",datasets!B762)</f>
        <v/>
      </c>
      <c r="C762" t="str">
        <f t="shared" si="26"/>
        <v/>
      </c>
      <c r="D762" t="str">
        <f t="shared" si="27"/>
        <v/>
      </c>
    </row>
    <row r="763" spans="2:4" x14ac:dyDescent="0.3">
      <c r="B763" t="str">
        <f>IF(ISBLANK(datasets!B763),"",datasets!B763)</f>
        <v/>
      </c>
      <c r="C763" t="str">
        <f t="shared" si="26"/>
        <v/>
      </c>
      <c r="D763" t="str">
        <f t="shared" si="27"/>
        <v/>
      </c>
    </row>
    <row r="764" spans="2:4" x14ac:dyDescent="0.3">
      <c r="B764" t="str">
        <f>IF(ISBLANK(datasets!B764),"",datasets!B764)</f>
        <v/>
      </c>
      <c r="C764" t="str">
        <f t="shared" si="26"/>
        <v/>
      </c>
      <c r="D764" t="str">
        <f t="shared" si="27"/>
        <v/>
      </c>
    </row>
    <row r="765" spans="2:4" x14ac:dyDescent="0.3">
      <c r="B765" t="str">
        <f>IF(ISBLANK(datasets!B765),"",datasets!B765)</f>
        <v/>
      </c>
      <c r="C765" t="str">
        <f t="shared" si="26"/>
        <v/>
      </c>
      <c r="D765" t="str">
        <f t="shared" si="27"/>
        <v/>
      </c>
    </row>
    <row r="766" spans="2:4" x14ac:dyDescent="0.3">
      <c r="B766" t="str">
        <f>IF(ISBLANK(datasets!B766),"",datasets!B766)</f>
        <v/>
      </c>
      <c r="C766" t="str">
        <f t="shared" si="26"/>
        <v/>
      </c>
      <c r="D766" t="str">
        <f t="shared" si="27"/>
        <v/>
      </c>
    </row>
    <row r="767" spans="2:4" x14ac:dyDescent="0.3">
      <c r="B767" t="str">
        <f>IF(ISBLANK(datasets!B767),"",datasets!B767)</f>
        <v/>
      </c>
      <c r="C767" t="str">
        <f t="shared" si="26"/>
        <v/>
      </c>
      <c r="D767" t="str">
        <f t="shared" si="27"/>
        <v/>
      </c>
    </row>
    <row r="768" spans="2:4" x14ac:dyDescent="0.3">
      <c r="B768" t="str">
        <f>IF(ISBLANK(datasets!B768),"",datasets!B768)</f>
        <v/>
      </c>
      <c r="C768" t="str">
        <f t="shared" si="26"/>
        <v/>
      </c>
      <c r="D768" t="str">
        <f t="shared" si="27"/>
        <v/>
      </c>
    </row>
    <row r="769" spans="2:4" x14ac:dyDescent="0.3">
      <c r="B769" t="str">
        <f>IF(ISBLANK(datasets!B769),"",datasets!B769)</f>
        <v/>
      </c>
      <c r="C769" t="str">
        <f t="shared" si="26"/>
        <v/>
      </c>
      <c r="D769" t="str">
        <f t="shared" si="27"/>
        <v/>
      </c>
    </row>
    <row r="770" spans="2:4" x14ac:dyDescent="0.3">
      <c r="B770" t="str">
        <f>IF(ISBLANK(datasets!B770),"",datasets!B770)</f>
        <v/>
      </c>
      <c r="C770" t="str">
        <f t="shared" si="26"/>
        <v/>
      </c>
      <c r="D770" t="str">
        <f t="shared" si="27"/>
        <v/>
      </c>
    </row>
    <row r="771" spans="2:4" x14ac:dyDescent="0.3">
      <c r="B771" t="str">
        <f>IF(ISBLANK(datasets!B771),"",datasets!B771)</f>
        <v/>
      </c>
      <c r="C771" t="str">
        <f t="shared" si="26"/>
        <v/>
      </c>
      <c r="D771" t="str">
        <f t="shared" si="27"/>
        <v/>
      </c>
    </row>
    <row r="772" spans="2:4" x14ac:dyDescent="0.3">
      <c r="B772" t="str">
        <f>IF(ISBLANK(datasets!B772),"",datasets!B772)</f>
        <v/>
      </c>
      <c r="C772" t="str">
        <f t="shared" si="26"/>
        <v/>
      </c>
      <c r="D772" t="str">
        <f t="shared" si="27"/>
        <v/>
      </c>
    </row>
    <row r="773" spans="2:4" x14ac:dyDescent="0.3">
      <c r="B773" t="str">
        <f>IF(ISBLANK(datasets!B773),"",datasets!B773)</f>
        <v/>
      </c>
      <c r="C773" t="str">
        <f t="shared" si="26"/>
        <v/>
      </c>
      <c r="D773" t="str">
        <f t="shared" si="27"/>
        <v/>
      </c>
    </row>
    <row r="774" spans="2:4" x14ac:dyDescent="0.3">
      <c r="B774" t="str">
        <f>IF(ISBLANK(datasets!B774),"",datasets!B774)</f>
        <v/>
      </c>
      <c r="C774" t="str">
        <f t="shared" si="26"/>
        <v/>
      </c>
      <c r="D774" t="str">
        <f t="shared" si="27"/>
        <v/>
      </c>
    </row>
    <row r="775" spans="2:4" x14ac:dyDescent="0.3">
      <c r="B775" t="str">
        <f>IF(ISBLANK(datasets!B775),"",datasets!B775)</f>
        <v/>
      </c>
      <c r="C775" t="str">
        <f t="shared" si="26"/>
        <v/>
      </c>
      <c r="D775" t="str">
        <f t="shared" si="27"/>
        <v/>
      </c>
    </row>
    <row r="776" spans="2:4" x14ac:dyDescent="0.3">
      <c r="B776" t="str">
        <f>IF(ISBLANK(datasets!B776),"",datasets!B776)</f>
        <v/>
      </c>
      <c r="C776" t="str">
        <f t="shared" si="26"/>
        <v/>
      </c>
      <c r="D776" t="str">
        <f t="shared" si="27"/>
        <v/>
      </c>
    </row>
    <row r="777" spans="2:4" x14ac:dyDescent="0.3">
      <c r="B777" t="str">
        <f>IF(ISBLANK(datasets!B777),"",datasets!B777)</f>
        <v/>
      </c>
      <c r="C777" t="str">
        <f t="shared" si="26"/>
        <v/>
      </c>
      <c r="D777" t="str">
        <f t="shared" si="27"/>
        <v/>
      </c>
    </row>
    <row r="778" spans="2:4" x14ac:dyDescent="0.3">
      <c r="B778" t="str">
        <f>IF(ISBLANK(datasets!B778),"",datasets!B778)</f>
        <v/>
      </c>
      <c r="C778" t="str">
        <f t="shared" si="26"/>
        <v/>
      </c>
      <c r="D778" t="str">
        <f t="shared" si="27"/>
        <v/>
      </c>
    </row>
    <row r="779" spans="2:4" x14ac:dyDescent="0.3">
      <c r="B779" t="str">
        <f>IF(ISBLANK(datasets!B779),"",datasets!B779)</f>
        <v/>
      </c>
      <c r="C779" t="str">
        <f t="shared" si="26"/>
        <v/>
      </c>
      <c r="D779" t="str">
        <f t="shared" si="27"/>
        <v/>
      </c>
    </row>
    <row r="780" spans="2:4" x14ac:dyDescent="0.3">
      <c r="B780" t="str">
        <f>IF(ISBLANK(datasets!B780),"",datasets!B780)</f>
        <v/>
      </c>
      <c r="C780" t="str">
        <f t="shared" si="26"/>
        <v/>
      </c>
      <c r="D780" t="str">
        <f t="shared" si="27"/>
        <v/>
      </c>
    </row>
    <row r="781" spans="2:4" x14ac:dyDescent="0.3">
      <c r="B781" t="str">
        <f>IF(ISBLANK(datasets!B781),"",datasets!B781)</f>
        <v/>
      </c>
      <c r="C781" t="str">
        <f t="shared" ref="C781:C844" si="28">IF(B781="","","https://docs.riskdatalibrary.org/en/0__2__0/rdls_schema.json")</f>
        <v/>
      </c>
      <c r="D781" t="str">
        <f t="shared" ref="D781:D844" si="29">IF(B781="","","describedby")</f>
        <v/>
      </c>
    </row>
    <row r="782" spans="2:4" x14ac:dyDescent="0.3">
      <c r="B782" t="str">
        <f>IF(ISBLANK(datasets!B782),"",datasets!B782)</f>
        <v/>
      </c>
      <c r="C782" t="str">
        <f t="shared" si="28"/>
        <v/>
      </c>
      <c r="D782" t="str">
        <f t="shared" si="29"/>
        <v/>
      </c>
    </row>
    <row r="783" spans="2:4" x14ac:dyDescent="0.3">
      <c r="B783" t="str">
        <f>IF(ISBLANK(datasets!B783),"",datasets!B783)</f>
        <v/>
      </c>
      <c r="C783" t="str">
        <f t="shared" si="28"/>
        <v/>
      </c>
      <c r="D783" t="str">
        <f t="shared" si="29"/>
        <v/>
      </c>
    </row>
    <row r="784" spans="2:4" x14ac:dyDescent="0.3">
      <c r="B784" t="str">
        <f>IF(ISBLANK(datasets!B784),"",datasets!B784)</f>
        <v/>
      </c>
      <c r="C784" t="str">
        <f t="shared" si="28"/>
        <v/>
      </c>
      <c r="D784" t="str">
        <f t="shared" si="29"/>
        <v/>
      </c>
    </row>
    <row r="785" spans="2:4" x14ac:dyDescent="0.3">
      <c r="B785" t="str">
        <f>IF(ISBLANK(datasets!B785),"",datasets!B785)</f>
        <v/>
      </c>
      <c r="C785" t="str">
        <f t="shared" si="28"/>
        <v/>
      </c>
      <c r="D785" t="str">
        <f t="shared" si="29"/>
        <v/>
      </c>
    </row>
    <row r="786" spans="2:4" x14ac:dyDescent="0.3">
      <c r="B786" t="str">
        <f>IF(ISBLANK(datasets!B786),"",datasets!B786)</f>
        <v/>
      </c>
      <c r="C786" t="str">
        <f t="shared" si="28"/>
        <v/>
      </c>
      <c r="D786" t="str">
        <f t="shared" si="29"/>
        <v/>
      </c>
    </row>
    <row r="787" spans="2:4" x14ac:dyDescent="0.3">
      <c r="B787" t="str">
        <f>IF(ISBLANK(datasets!B787),"",datasets!B787)</f>
        <v/>
      </c>
      <c r="C787" t="str">
        <f t="shared" si="28"/>
        <v/>
      </c>
      <c r="D787" t="str">
        <f t="shared" si="29"/>
        <v/>
      </c>
    </row>
    <row r="788" spans="2:4" x14ac:dyDescent="0.3">
      <c r="B788" t="str">
        <f>IF(ISBLANK(datasets!B788),"",datasets!B788)</f>
        <v/>
      </c>
      <c r="C788" t="str">
        <f t="shared" si="28"/>
        <v/>
      </c>
      <c r="D788" t="str">
        <f t="shared" si="29"/>
        <v/>
      </c>
    </row>
    <row r="789" spans="2:4" x14ac:dyDescent="0.3">
      <c r="B789" t="str">
        <f>IF(ISBLANK(datasets!B789),"",datasets!B789)</f>
        <v/>
      </c>
      <c r="C789" t="str">
        <f t="shared" si="28"/>
        <v/>
      </c>
      <c r="D789" t="str">
        <f t="shared" si="29"/>
        <v/>
      </c>
    </row>
    <row r="790" spans="2:4" x14ac:dyDescent="0.3">
      <c r="B790" t="str">
        <f>IF(ISBLANK(datasets!B790),"",datasets!B790)</f>
        <v/>
      </c>
      <c r="C790" t="str">
        <f t="shared" si="28"/>
        <v/>
      </c>
      <c r="D790" t="str">
        <f t="shared" si="29"/>
        <v/>
      </c>
    </row>
    <row r="791" spans="2:4" x14ac:dyDescent="0.3">
      <c r="B791" t="str">
        <f>IF(ISBLANK(datasets!B791),"",datasets!B791)</f>
        <v/>
      </c>
      <c r="C791" t="str">
        <f t="shared" si="28"/>
        <v/>
      </c>
      <c r="D791" t="str">
        <f t="shared" si="29"/>
        <v/>
      </c>
    </row>
    <row r="792" spans="2:4" x14ac:dyDescent="0.3">
      <c r="B792" t="str">
        <f>IF(ISBLANK(datasets!B792),"",datasets!B792)</f>
        <v/>
      </c>
      <c r="C792" t="str">
        <f t="shared" si="28"/>
        <v/>
      </c>
      <c r="D792" t="str">
        <f t="shared" si="29"/>
        <v/>
      </c>
    </row>
    <row r="793" spans="2:4" x14ac:dyDescent="0.3">
      <c r="B793" t="str">
        <f>IF(ISBLANK(datasets!B793),"",datasets!B793)</f>
        <v/>
      </c>
      <c r="C793" t="str">
        <f t="shared" si="28"/>
        <v/>
      </c>
      <c r="D793" t="str">
        <f t="shared" si="29"/>
        <v/>
      </c>
    </row>
    <row r="794" spans="2:4" x14ac:dyDescent="0.3">
      <c r="B794" t="str">
        <f>IF(ISBLANK(datasets!B794),"",datasets!B794)</f>
        <v/>
      </c>
      <c r="C794" t="str">
        <f t="shared" si="28"/>
        <v/>
      </c>
      <c r="D794" t="str">
        <f t="shared" si="29"/>
        <v/>
      </c>
    </row>
    <row r="795" spans="2:4" x14ac:dyDescent="0.3">
      <c r="B795" t="str">
        <f>IF(ISBLANK(datasets!B795),"",datasets!B795)</f>
        <v/>
      </c>
      <c r="C795" t="str">
        <f t="shared" si="28"/>
        <v/>
      </c>
      <c r="D795" t="str">
        <f t="shared" si="29"/>
        <v/>
      </c>
    </row>
    <row r="796" spans="2:4" x14ac:dyDescent="0.3">
      <c r="B796" t="str">
        <f>IF(ISBLANK(datasets!B796),"",datasets!B796)</f>
        <v/>
      </c>
      <c r="C796" t="str">
        <f t="shared" si="28"/>
        <v/>
      </c>
      <c r="D796" t="str">
        <f t="shared" si="29"/>
        <v/>
      </c>
    </row>
    <row r="797" spans="2:4" x14ac:dyDescent="0.3">
      <c r="B797" t="str">
        <f>IF(ISBLANK(datasets!B797),"",datasets!B797)</f>
        <v/>
      </c>
      <c r="C797" t="str">
        <f t="shared" si="28"/>
        <v/>
      </c>
      <c r="D797" t="str">
        <f t="shared" si="29"/>
        <v/>
      </c>
    </row>
    <row r="798" spans="2:4" x14ac:dyDescent="0.3">
      <c r="B798" t="str">
        <f>IF(ISBLANK(datasets!B798),"",datasets!B798)</f>
        <v/>
      </c>
      <c r="C798" t="str">
        <f t="shared" si="28"/>
        <v/>
      </c>
      <c r="D798" t="str">
        <f t="shared" si="29"/>
        <v/>
      </c>
    </row>
    <row r="799" spans="2:4" x14ac:dyDescent="0.3">
      <c r="B799" t="str">
        <f>IF(ISBLANK(datasets!B799),"",datasets!B799)</f>
        <v/>
      </c>
      <c r="C799" t="str">
        <f t="shared" si="28"/>
        <v/>
      </c>
      <c r="D799" t="str">
        <f t="shared" si="29"/>
        <v/>
      </c>
    </row>
    <row r="800" spans="2:4" x14ac:dyDescent="0.3">
      <c r="B800" t="str">
        <f>IF(ISBLANK(datasets!B800),"",datasets!B800)</f>
        <v/>
      </c>
      <c r="C800" t="str">
        <f t="shared" si="28"/>
        <v/>
      </c>
      <c r="D800" t="str">
        <f t="shared" si="29"/>
        <v/>
      </c>
    </row>
    <row r="801" spans="2:4" x14ac:dyDescent="0.3">
      <c r="B801" t="str">
        <f>IF(ISBLANK(datasets!B801),"",datasets!B801)</f>
        <v/>
      </c>
      <c r="C801" t="str">
        <f t="shared" si="28"/>
        <v/>
      </c>
      <c r="D801" t="str">
        <f t="shared" si="29"/>
        <v/>
      </c>
    </row>
    <row r="802" spans="2:4" x14ac:dyDescent="0.3">
      <c r="B802" t="str">
        <f>IF(ISBLANK(datasets!B802),"",datasets!B802)</f>
        <v/>
      </c>
      <c r="C802" t="str">
        <f t="shared" si="28"/>
        <v/>
      </c>
      <c r="D802" t="str">
        <f t="shared" si="29"/>
        <v/>
      </c>
    </row>
    <row r="803" spans="2:4" x14ac:dyDescent="0.3">
      <c r="B803" t="str">
        <f>IF(ISBLANK(datasets!B803),"",datasets!B803)</f>
        <v/>
      </c>
      <c r="C803" t="str">
        <f t="shared" si="28"/>
        <v/>
      </c>
      <c r="D803" t="str">
        <f t="shared" si="29"/>
        <v/>
      </c>
    </row>
    <row r="804" spans="2:4" x14ac:dyDescent="0.3">
      <c r="B804" t="str">
        <f>IF(ISBLANK(datasets!B804),"",datasets!B804)</f>
        <v/>
      </c>
      <c r="C804" t="str">
        <f t="shared" si="28"/>
        <v/>
      </c>
      <c r="D804" t="str">
        <f t="shared" si="29"/>
        <v/>
      </c>
    </row>
    <row r="805" spans="2:4" x14ac:dyDescent="0.3">
      <c r="B805" t="str">
        <f>IF(ISBLANK(datasets!B805),"",datasets!B805)</f>
        <v/>
      </c>
      <c r="C805" t="str">
        <f t="shared" si="28"/>
        <v/>
      </c>
      <c r="D805" t="str">
        <f t="shared" si="29"/>
        <v/>
      </c>
    </row>
    <row r="806" spans="2:4" x14ac:dyDescent="0.3">
      <c r="B806" t="str">
        <f>IF(ISBLANK(datasets!B806),"",datasets!B806)</f>
        <v/>
      </c>
      <c r="C806" t="str">
        <f t="shared" si="28"/>
        <v/>
      </c>
      <c r="D806" t="str">
        <f t="shared" si="29"/>
        <v/>
      </c>
    </row>
    <row r="807" spans="2:4" x14ac:dyDescent="0.3">
      <c r="B807" t="str">
        <f>IF(ISBLANK(datasets!B807),"",datasets!B807)</f>
        <v/>
      </c>
      <c r="C807" t="str">
        <f t="shared" si="28"/>
        <v/>
      </c>
      <c r="D807" t="str">
        <f t="shared" si="29"/>
        <v/>
      </c>
    </row>
    <row r="808" spans="2:4" x14ac:dyDescent="0.3">
      <c r="B808" t="str">
        <f>IF(ISBLANK(datasets!B808),"",datasets!B808)</f>
        <v/>
      </c>
      <c r="C808" t="str">
        <f t="shared" si="28"/>
        <v/>
      </c>
      <c r="D808" t="str">
        <f t="shared" si="29"/>
        <v/>
      </c>
    </row>
    <row r="809" spans="2:4" x14ac:dyDescent="0.3">
      <c r="B809" t="str">
        <f>IF(ISBLANK(datasets!B809),"",datasets!B809)</f>
        <v/>
      </c>
      <c r="C809" t="str">
        <f t="shared" si="28"/>
        <v/>
      </c>
      <c r="D809" t="str">
        <f t="shared" si="29"/>
        <v/>
      </c>
    </row>
    <row r="810" spans="2:4" x14ac:dyDescent="0.3">
      <c r="B810" t="str">
        <f>IF(ISBLANK(datasets!B810),"",datasets!B810)</f>
        <v/>
      </c>
      <c r="C810" t="str">
        <f t="shared" si="28"/>
        <v/>
      </c>
      <c r="D810" t="str">
        <f t="shared" si="29"/>
        <v/>
      </c>
    </row>
    <row r="811" spans="2:4" x14ac:dyDescent="0.3">
      <c r="B811" t="str">
        <f>IF(ISBLANK(datasets!B811),"",datasets!B811)</f>
        <v/>
      </c>
      <c r="C811" t="str">
        <f t="shared" si="28"/>
        <v/>
      </c>
      <c r="D811" t="str">
        <f t="shared" si="29"/>
        <v/>
      </c>
    </row>
    <row r="812" spans="2:4" x14ac:dyDescent="0.3">
      <c r="B812" t="str">
        <f>IF(ISBLANK(datasets!B812),"",datasets!B812)</f>
        <v/>
      </c>
      <c r="C812" t="str">
        <f t="shared" si="28"/>
        <v/>
      </c>
      <c r="D812" t="str">
        <f t="shared" si="29"/>
        <v/>
      </c>
    </row>
    <row r="813" spans="2:4" x14ac:dyDescent="0.3">
      <c r="B813" t="str">
        <f>IF(ISBLANK(datasets!B813),"",datasets!B813)</f>
        <v/>
      </c>
      <c r="C813" t="str">
        <f t="shared" si="28"/>
        <v/>
      </c>
      <c r="D813" t="str">
        <f t="shared" si="29"/>
        <v/>
      </c>
    </row>
    <row r="814" spans="2:4" x14ac:dyDescent="0.3">
      <c r="B814" t="str">
        <f>IF(ISBLANK(datasets!B814),"",datasets!B814)</f>
        <v/>
      </c>
      <c r="C814" t="str">
        <f t="shared" si="28"/>
        <v/>
      </c>
      <c r="D814" t="str">
        <f t="shared" si="29"/>
        <v/>
      </c>
    </row>
    <row r="815" spans="2:4" x14ac:dyDescent="0.3">
      <c r="B815" t="str">
        <f>IF(ISBLANK(datasets!B815),"",datasets!B815)</f>
        <v/>
      </c>
      <c r="C815" t="str">
        <f t="shared" si="28"/>
        <v/>
      </c>
      <c r="D815" t="str">
        <f t="shared" si="29"/>
        <v/>
      </c>
    </row>
    <row r="816" spans="2:4" x14ac:dyDescent="0.3">
      <c r="B816" t="str">
        <f>IF(ISBLANK(datasets!B816),"",datasets!B816)</f>
        <v/>
      </c>
      <c r="C816" t="str">
        <f t="shared" si="28"/>
        <v/>
      </c>
      <c r="D816" t="str">
        <f t="shared" si="29"/>
        <v/>
      </c>
    </row>
    <row r="817" spans="2:4" x14ac:dyDescent="0.3">
      <c r="B817" t="str">
        <f>IF(ISBLANK(datasets!B817),"",datasets!B817)</f>
        <v/>
      </c>
      <c r="C817" t="str">
        <f t="shared" si="28"/>
        <v/>
      </c>
      <c r="D817" t="str">
        <f t="shared" si="29"/>
        <v/>
      </c>
    </row>
    <row r="818" spans="2:4" x14ac:dyDescent="0.3">
      <c r="B818" t="str">
        <f>IF(ISBLANK(datasets!B818),"",datasets!B818)</f>
        <v/>
      </c>
      <c r="C818" t="str">
        <f t="shared" si="28"/>
        <v/>
      </c>
      <c r="D818" t="str">
        <f t="shared" si="29"/>
        <v/>
      </c>
    </row>
    <row r="819" spans="2:4" x14ac:dyDescent="0.3">
      <c r="B819" t="str">
        <f>IF(ISBLANK(datasets!B819),"",datasets!B819)</f>
        <v/>
      </c>
      <c r="C819" t="str">
        <f t="shared" si="28"/>
        <v/>
      </c>
      <c r="D819" t="str">
        <f t="shared" si="29"/>
        <v/>
      </c>
    </row>
    <row r="820" spans="2:4" x14ac:dyDescent="0.3">
      <c r="B820" t="str">
        <f>IF(ISBLANK(datasets!B820),"",datasets!B820)</f>
        <v/>
      </c>
      <c r="C820" t="str">
        <f t="shared" si="28"/>
        <v/>
      </c>
      <c r="D820" t="str">
        <f t="shared" si="29"/>
        <v/>
      </c>
    </row>
    <row r="821" spans="2:4" x14ac:dyDescent="0.3">
      <c r="B821" t="str">
        <f>IF(ISBLANK(datasets!B821),"",datasets!B821)</f>
        <v/>
      </c>
      <c r="C821" t="str">
        <f t="shared" si="28"/>
        <v/>
      </c>
      <c r="D821" t="str">
        <f t="shared" si="29"/>
        <v/>
      </c>
    </row>
    <row r="822" spans="2:4" x14ac:dyDescent="0.3">
      <c r="B822" t="str">
        <f>IF(ISBLANK(datasets!B822),"",datasets!B822)</f>
        <v/>
      </c>
      <c r="C822" t="str">
        <f t="shared" si="28"/>
        <v/>
      </c>
      <c r="D822" t="str">
        <f t="shared" si="29"/>
        <v/>
      </c>
    </row>
    <row r="823" spans="2:4" x14ac:dyDescent="0.3">
      <c r="B823" t="str">
        <f>IF(ISBLANK(datasets!B823),"",datasets!B823)</f>
        <v/>
      </c>
      <c r="C823" t="str">
        <f t="shared" si="28"/>
        <v/>
      </c>
      <c r="D823" t="str">
        <f t="shared" si="29"/>
        <v/>
      </c>
    </row>
    <row r="824" spans="2:4" x14ac:dyDescent="0.3">
      <c r="B824" t="str">
        <f>IF(ISBLANK(datasets!B824),"",datasets!B824)</f>
        <v/>
      </c>
      <c r="C824" t="str">
        <f t="shared" si="28"/>
        <v/>
      </c>
      <c r="D824" t="str">
        <f t="shared" si="29"/>
        <v/>
      </c>
    </row>
    <row r="825" spans="2:4" x14ac:dyDescent="0.3">
      <c r="B825" t="str">
        <f>IF(ISBLANK(datasets!B825),"",datasets!B825)</f>
        <v/>
      </c>
      <c r="C825" t="str">
        <f t="shared" si="28"/>
        <v/>
      </c>
      <c r="D825" t="str">
        <f t="shared" si="29"/>
        <v/>
      </c>
    </row>
    <row r="826" spans="2:4" x14ac:dyDescent="0.3">
      <c r="B826" t="str">
        <f>IF(ISBLANK(datasets!B826),"",datasets!B826)</f>
        <v/>
      </c>
      <c r="C826" t="str">
        <f t="shared" si="28"/>
        <v/>
      </c>
      <c r="D826" t="str">
        <f t="shared" si="29"/>
        <v/>
      </c>
    </row>
    <row r="827" spans="2:4" x14ac:dyDescent="0.3">
      <c r="B827" t="str">
        <f>IF(ISBLANK(datasets!B827),"",datasets!B827)</f>
        <v/>
      </c>
      <c r="C827" t="str">
        <f t="shared" si="28"/>
        <v/>
      </c>
      <c r="D827" t="str">
        <f t="shared" si="29"/>
        <v/>
      </c>
    </row>
    <row r="828" spans="2:4" x14ac:dyDescent="0.3">
      <c r="B828" t="str">
        <f>IF(ISBLANK(datasets!B828),"",datasets!B828)</f>
        <v/>
      </c>
      <c r="C828" t="str">
        <f t="shared" si="28"/>
        <v/>
      </c>
      <c r="D828" t="str">
        <f t="shared" si="29"/>
        <v/>
      </c>
    </row>
    <row r="829" spans="2:4" x14ac:dyDescent="0.3">
      <c r="B829" t="str">
        <f>IF(ISBLANK(datasets!B829),"",datasets!B829)</f>
        <v/>
      </c>
      <c r="C829" t="str">
        <f t="shared" si="28"/>
        <v/>
      </c>
      <c r="D829" t="str">
        <f t="shared" si="29"/>
        <v/>
      </c>
    </row>
    <row r="830" spans="2:4" x14ac:dyDescent="0.3">
      <c r="B830" t="str">
        <f>IF(ISBLANK(datasets!B830),"",datasets!B830)</f>
        <v/>
      </c>
      <c r="C830" t="str">
        <f t="shared" si="28"/>
        <v/>
      </c>
      <c r="D830" t="str">
        <f t="shared" si="29"/>
        <v/>
      </c>
    </row>
    <row r="831" spans="2:4" x14ac:dyDescent="0.3">
      <c r="B831" t="str">
        <f>IF(ISBLANK(datasets!B831),"",datasets!B831)</f>
        <v/>
      </c>
      <c r="C831" t="str">
        <f t="shared" si="28"/>
        <v/>
      </c>
      <c r="D831" t="str">
        <f t="shared" si="29"/>
        <v/>
      </c>
    </row>
    <row r="832" spans="2:4" x14ac:dyDescent="0.3">
      <c r="B832" t="str">
        <f>IF(ISBLANK(datasets!B832),"",datasets!B832)</f>
        <v/>
      </c>
      <c r="C832" t="str">
        <f t="shared" si="28"/>
        <v/>
      </c>
      <c r="D832" t="str">
        <f t="shared" si="29"/>
        <v/>
      </c>
    </row>
    <row r="833" spans="2:4" x14ac:dyDescent="0.3">
      <c r="B833" t="str">
        <f>IF(ISBLANK(datasets!B833),"",datasets!B833)</f>
        <v/>
      </c>
      <c r="C833" t="str">
        <f t="shared" si="28"/>
        <v/>
      </c>
      <c r="D833" t="str">
        <f t="shared" si="29"/>
        <v/>
      </c>
    </row>
    <row r="834" spans="2:4" x14ac:dyDescent="0.3">
      <c r="B834" t="str">
        <f>IF(ISBLANK(datasets!B834),"",datasets!B834)</f>
        <v/>
      </c>
      <c r="C834" t="str">
        <f t="shared" si="28"/>
        <v/>
      </c>
      <c r="D834" t="str">
        <f t="shared" si="29"/>
        <v/>
      </c>
    </row>
    <row r="835" spans="2:4" x14ac:dyDescent="0.3">
      <c r="B835" t="str">
        <f>IF(ISBLANK(datasets!B835),"",datasets!B835)</f>
        <v/>
      </c>
      <c r="C835" t="str">
        <f t="shared" si="28"/>
        <v/>
      </c>
      <c r="D835" t="str">
        <f t="shared" si="29"/>
        <v/>
      </c>
    </row>
    <row r="836" spans="2:4" x14ac:dyDescent="0.3">
      <c r="B836" t="str">
        <f>IF(ISBLANK(datasets!B836),"",datasets!B836)</f>
        <v/>
      </c>
      <c r="C836" t="str">
        <f t="shared" si="28"/>
        <v/>
      </c>
      <c r="D836" t="str">
        <f t="shared" si="29"/>
        <v/>
      </c>
    </row>
    <row r="837" spans="2:4" x14ac:dyDescent="0.3">
      <c r="B837" t="str">
        <f>IF(ISBLANK(datasets!B837),"",datasets!B837)</f>
        <v/>
      </c>
      <c r="C837" t="str">
        <f t="shared" si="28"/>
        <v/>
      </c>
      <c r="D837" t="str">
        <f t="shared" si="29"/>
        <v/>
      </c>
    </row>
    <row r="838" spans="2:4" x14ac:dyDescent="0.3">
      <c r="B838" t="str">
        <f>IF(ISBLANK(datasets!B838),"",datasets!B838)</f>
        <v/>
      </c>
      <c r="C838" t="str">
        <f t="shared" si="28"/>
        <v/>
      </c>
      <c r="D838" t="str">
        <f t="shared" si="29"/>
        <v/>
      </c>
    </row>
    <row r="839" spans="2:4" x14ac:dyDescent="0.3">
      <c r="B839" t="str">
        <f>IF(ISBLANK(datasets!B839),"",datasets!B839)</f>
        <v/>
      </c>
      <c r="C839" t="str">
        <f t="shared" si="28"/>
        <v/>
      </c>
      <c r="D839" t="str">
        <f t="shared" si="29"/>
        <v/>
      </c>
    </row>
    <row r="840" spans="2:4" x14ac:dyDescent="0.3">
      <c r="B840" t="str">
        <f>IF(ISBLANK(datasets!B840),"",datasets!B840)</f>
        <v/>
      </c>
      <c r="C840" t="str">
        <f t="shared" si="28"/>
        <v/>
      </c>
      <c r="D840" t="str">
        <f t="shared" si="29"/>
        <v/>
      </c>
    </row>
    <row r="841" spans="2:4" x14ac:dyDescent="0.3">
      <c r="B841" t="str">
        <f>IF(ISBLANK(datasets!B841),"",datasets!B841)</f>
        <v/>
      </c>
      <c r="C841" t="str">
        <f t="shared" si="28"/>
        <v/>
      </c>
      <c r="D841" t="str">
        <f t="shared" si="29"/>
        <v/>
      </c>
    </row>
    <row r="842" spans="2:4" x14ac:dyDescent="0.3">
      <c r="B842" t="str">
        <f>IF(ISBLANK(datasets!B842),"",datasets!B842)</f>
        <v/>
      </c>
      <c r="C842" t="str">
        <f t="shared" si="28"/>
        <v/>
      </c>
      <c r="D842" t="str">
        <f t="shared" si="29"/>
        <v/>
      </c>
    </row>
    <row r="843" spans="2:4" x14ac:dyDescent="0.3">
      <c r="B843" t="str">
        <f>IF(ISBLANK(datasets!B843),"",datasets!B843)</f>
        <v/>
      </c>
      <c r="C843" t="str">
        <f t="shared" si="28"/>
        <v/>
      </c>
      <c r="D843" t="str">
        <f t="shared" si="29"/>
        <v/>
      </c>
    </row>
    <row r="844" spans="2:4" x14ac:dyDescent="0.3">
      <c r="B844" t="str">
        <f>IF(ISBLANK(datasets!B844),"",datasets!B844)</f>
        <v/>
      </c>
      <c r="C844" t="str">
        <f t="shared" si="28"/>
        <v/>
      </c>
      <c r="D844" t="str">
        <f t="shared" si="29"/>
        <v/>
      </c>
    </row>
    <row r="845" spans="2:4" x14ac:dyDescent="0.3">
      <c r="B845" t="str">
        <f>IF(ISBLANK(datasets!B845),"",datasets!B845)</f>
        <v/>
      </c>
      <c r="C845" t="str">
        <f t="shared" ref="C845:C908" si="30">IF(B845="","","https://docs.riskdatalibrary.org/en/0__2__0/rdls_schema.json")</f>
        <v/>
      </c>
      <c r="D845" t="str">
        <f t="shared" ref="D845:D908" si="31">IF(B845="","","describedby")</f>
        <v/>
      </c>
    </row>
    <row r="846" spans="2:4" x14ac:dyDescent="0.3">
      <c r="B846" t="str">
        <f>IF(ISBLANK(datasets!B846),"",datasets!B846)</f>
        <v/>
      </c>
      <c r="C846" t="str">
        <f t="shared" si="30"/>
        <v/>
      </c>
      <c r="D846" t="str">
        <f t="shared" si="31"/>
        <v/>
      </c>
    </row>
    <row r="847" spans="2:4" x14ac:dyDescent="0.3">
      <c r="B847" t="str">
        <f>IF(ISBLANK(datasets!B847),"",datasets!B847)</f>
        <v/>
      </c>
      <c r="C847" t="str">
        <f t="shared" si="30"/>
        <v/>
      </c>
      <c r="D847" t="str">
        <f t="shared" si="31"/>
        <v/>
      </c>
    </row>
    <row r="848" spans="2:4" x14ac:dyDescent="0.3">
      <c r="B848" t="str">
        <f>IF(ISBLANK(datasets!B848),"",datasets!B848)</f>
        <v/>
      </c>
      <c r="C848" t="str">
        <f t="shared" si="30"/>
        <v/>
      </c>
      <c r="D848" t="str">
        <f t="shared" si="31"/>
        <v/>
      </c>
    </row>
    <row r="849" spans="2:4" x14ac:dyDescent="0.3">
      <c r="B849" t="str">
        <f>IF(ISBLANK(datasets!B849),"",datasets!B849)</f>
        <v/>
      </c>
      <c r="C849" t="str">
        <f t="shared" si="30"/>
        <v/>
      </c>
      <c r="D849" t="str">
        <f t="shared" si="31"/>
        <v/>
      </c>
    </row>
    <row r="850" spans="2:4" x14ac:dyDescent="0.3">
      <c r="B850" t="str">
        <f>IF(ISBLANK(datasets!B850),"",datasets!B850)</f>
        <v/>
      </c>
      <c r="C850" t="str">
        <f t="shared" si="30"/>
        <v/>
      </c>
      <c r="D850" t="str">
        <f t="shared" si="31"/>
        <v/>
      </c>
    </row>
    <row r="851" spans="2:4" x14ac:dyDescent="0.3">
      <c r="B851" t="str">
        <f>IF(ISBLANK(datasets!B851),"",datasets!B851)</f>
        <v/>
      </c>
      <c r="C851" t="str">
        <f t="shared" si="30"/>
        <v/>
      </c>
      <c r="D851" t="str">
        <f t="shared" si="31"/>
        <v/>
      </c>
    </row>
    <row r="852" spans="2:4" x14ac:dyDescent="0.3">
      <c r="B852" t="str">
        <f>IF(ISBLANK(datasets!B852),"",datasets!B852)</f>
        <v/>
      </c>
      <c r="C852" t="str">
        <f t="shared" si="30"/>
        <v/>
      </c>
      <c r="D852" t="str">
        <f t="shared" si="31"/>
        <v/>
      </c>
    </row>
    <row r="853" spans="2:4" x14ac:dyDescent="0.3">
      <c r="B853" t="str">
        <f>IF(ISBLANK(datasets!B853),"",datasets!B853)</f>
        <v/>
      </c>
      <c r="C853" t="str">
        <f t="shared" si="30"/>
        <v/>
      </c>
      <c r="D853" t="str">
        <f t="shared" si="31"/>
        <v/>
      </c>
    </row>
    <row r="854" spans="2:4" x14ac:dyDescent="0.3">
      <c r="B854" t="str">
        <f>IF(ISBLANK(datasets!B854),"",datasets!B854)</f>
        <v/>
      </c>
      <c r="C854" t="str">
        <f t="shared" si="30"/>
        <v/>
      </c>
      <c r="D854" t="str">
        <f t="shared" si="31"/>
        <v/>
      </c>
    </row>
    <row r="855" spans="2:4" x14ac:dyDescent="0.3">
      <c r="B855" t="str">
        <f>IF(ISBLANK(datasets!B855),"",datasets!B855)</f>
        <v/>
      </c>
      <c r="C855" t="str">
        <f t="shared" si="30"/>
        <v/>
      </c>
      <c r="D855" t="str">
        <f t="shared" si="31"/>
        <v/>
      </c>
    </row>
    <row r="856" spans="2:4" x14ac:dyDescent="0.3">
      <c r="B856" t="str">
        <f>IF(ISBLANK(datasets!B856),"",datasets!B856)</f>
        <v/>
      </c>
      <c r="C856" t="str">
        <f t="shared" si="30"/>
        <v/>
      </c>
      <c r="D856" t="str">
        <f t="shared" si="31"/>
        <v/>
      </c>
    </row>
    <row r="857" spans="2:4" x14ac:dyDescent="0.3">
      <c r="B857" t="str">
        <f>IF(ISBLANK(datasets!B857),"",datasets!B857)</f>
        <v/>
      </c>
      <c r="C857" t="str">
        <f t="shared" si="30"/>
        <v/>
      </c>
      <c r="D857" t="str">
        <f t="shared" si="31"/>
        <v/>
      </c>
    </row>
    <row r="858" spans="2:4" x14ac:dyDescent="0.3">
      <c r="B858" t="str">
        <f>IF(ISBLANK(datasets!B858),"",datasets!B858)</f>
        <v/>
      </c>
      <c r="C858" t="str">
        <f t="shared" si="30"/>
        <v/>
      </c>
      <c r="D858" t="str">
        <f t="shared" si="31"/>
        <v/>
      </c>
    </row>
    <row r="859" spans="2:4" x14ac:dyDescent="0.3">
      <c r="B859" t="str">
        <f>IF(ISBLANK(datasets!B859),"",datasets!B859)</f>
        <v/>
      </c>
      <c r="C859" t="str">
        <f t="shared" si="30"/>
        <v/>
      </c>
      <c r="D859" t="str">
        <f t="shared" si="31"/>
        <v/>
      </c>
    </row>
    <row r="860" spans="2:4" x14ac:dyDescent="0.3">
      <c r="B860" t="str">
        <f>IF(ISBLANK(datasets!B860),"",datasets!B860)</f>
        <v/>
      </c>
      <c r="C860" t="str">
        <f t="shared" si="30"/>
        <v/>
      </c>
      <c r="D860" t="str">
        <f t="shared" si="31"/>
        <v/>
      </c>
    </row>
    <row r="861" spans="2:4" x14ac:dyDescent="0.3">
      <c r="B861" t="str">
        <f>IF(ISBLANK(datasets!B861),"",datasets!B861)</f>
        <v/>
      </c>
      <c r="C861" t="str">
        <f t="shared" si="30"/>
        <v/>
      </c>
      <c r="D861" t="str">
        <f t="shared" si="31"/>
        <v/>
      </c>
    </row>
    <row r="862" spans="2:4" x14ac:dyDescent="0.3">
      <c r="B862" t="str">
        <f>IF(ISBLANK(datasets!B862),"",datasets!B862)</f>
        <v/>
      </c>
      <c r="C862" t="str">
        <f t="shared" si="30"/>
        <v/>
      </c>
      <c r="D862" t="str">
        <f t="shared" si="31"/>
        <v/>
      </c>
    </row>
    <row r="863" spans="2:4" x14ac:dyDescent="0.3">
      <c r="B863" t="str">
        <f>IF(ISBLANK(datasets!B863),"",datasets!B863)</f>
        <v/>
      </c>
      <c r="C863" t="str">
        <f t="shared" si="30"/>
        <v/>
      </c>
      <c r="D863" t="str">
        <f t="shared" si="31"/>
        <v/>
      </c>
    </row>
    <row r="864" spans="2:4" x14ac:dyDescent="0.3">
      <c r="B864" t="str">
        <f>IF(ISBLANK(datasets!B864),"",datasets!B864)</f>
        <v/>
      </c>
      <c r="C864" t="str">
        <f t="shared" si="30"/>
        <v/>
      </c>
      <c r="D864" t="str">
        <f t="shared" si="31"/>
        <v/>
      </c>
    </row>
    <row r="865" spans="2:4" x14ac:dyDescent="0.3">
      <c r="B865" t="str">
        <f>IF(ISBLANK(datasets!B865),"",datasets!B865)</f>
        <v/>
      </c>
      <c r="C865" t="str">
        <f t="shared" si="30"/>
        <v/>
      </c>
      <c r="D865" t="str">
        <f t="shared" si="31"/>
        <v/>
      </c>
    </row>
    <row r="866" spans="2:4" x14ac:dyDescent="0.3">
      <c r="B866" t="str">
        <f>IF(ISBLANK(datasets!B866),"",datasets!B866)</f>
        <v/>
      </c>
      <c r="C866" t="str">
        <f t="shared" si="30"/>
        <v/>
      </c>
      <c r="D866" t="str">
        <f t="shared" si="31"/>
        <v/>
      </c>
    </row>
    <row r="867" spans="2:4" x14ac:dyDescent="0.3">
      <c r="B867" t="str">
        <f>IF(ISBLANK(datasets!B867),"",datasets!B867)</f>
        <v/>
      </c>
      <c r="C867" t="str">
        <f t="shared" si="30"/>
        <v/>
      </c>
      <c r="D867" t="str">
        <f t="shared" si="31"/>
        <v/>
      </c>
    </row>
    <row r="868" spans="2:4" x14ac:dyDescent="0.3">
      <c r="B868" t="str">
        <f>IF(ISBLANK(datasets!B868),"",datasets!B868)</f>
        <v/>
      </c>
      <c r="C868" t="str">
        <f t="shared" si="30"/>
        <v/>
      </c>
      <c r="D868" t="str">
        <f t="shared" si="31"/>
        <v/>
      </c>
    </row>
    <row r="869" spans="2:4" x14ac:dyDescent="0.3">
      <c r="B869" t="str">
        <f>IF(ISBLANK(datasets!B869),"",datasets!B869)</f>
        <v/>
      </c>
      <c r="C869" t="str">
        <f t="shared" si="30"/>
        <v/>
      </c>
      <c r="D869" t="str">
        <f t="shared" si="31"/>
        <v/>
      </c>
    </row>
    <row r="870" spans="2:4" x14ac:dyDescent="0.3">
      <c r="B870" t="str">
        <f>IF(ISBLANK(datasets!B870),"",datasets!B870)</f>
        <v/>
      </c>
      <c r="C870" t="str">
        <f t="shared" si="30"/>
        <v/>
      </c>
      <c r="D870" t="str">
        <f t="shared" si="31"/>
        <v/>
      </c>
    </row>
    <row r="871" spans="2:4" x14ac:dyDescent="0.3">
      <c r="B871" t="str">
        <f>IF(ISBLANK(datasets!B871),"",datasets!B871)</f>
        <v/>
      </c>
      <c r="C871" t="str">
        <f t="shared" si="30"/>
        <v/>
      </c>
      <c r="D871" t="str">
        <f t="shared" si="31"/>
        <v/>
      </c>
    </row>
    <row r="872" spans="2:4" x14ac:dyDescent="0.3">
      <c r="B872" t="str">
        <f>IF(ISBLANK(datasets!B872),"",datasets!B872)</f>
        <v/>
      </c>
      <c r="C872" t="str">
        <f t="shared" si="30"/>
        <v/>
      </c>
      <c r="D872" t="str">
        <f t="shared" si="31"/>
        <v/>
      </c>
    </row>
    <row r="873" spans="2:4" x14ac:dyDescent="0.3">
      <c r="B873" t="str">
        <f>IF(ISBLANK(datasets!B873),"",datasets!B873)</f>
        <v/>
      </c>
      <c r="C873" t="str">
        <f t="shared" si="30"/>
        <v/>
      </c>
      <c r="D873" t="str">
        <f t="shared" si="31"/>
        <v/>
      </c>
    </row>
    <row r="874" spans="2:4" x14ac:dyDescent="0.3">
      <c r="B874" t="str">
        <f>IF(ISBLANK(datasets!B874),"",datasets!B874)</f>
        <v/>
      </c>
      <c r="C874" t="str">
        <f t="shared" si="30"/>
        <v/>
      </c>
      <c r="D874" t="str">
        <f t="shared" si="31"/>
        <v/>
      </c>
    </row>
    <row r="875" spans="2:4" x14ac:dyDescent="0.3">
      <c r="B875" t="str">
        <f>IF(ISBLANK(datasets!B875),"",datasets!B875)</f>
        <v/>
      </c>
      <c r="C875" t="str">
        <f t="shared" si="30"/>
        <v/>
      </c>
      <c r="D875" t="str">
        <f t="shared" si="31"/>
        <v/>
      </c>
    </row>
    <row r="876" spans="2:4" x14ac:dyDescent="0.3">
      <c r="B876" t="str">
        <f>IF(ISBLANK(datasets!B876),"",datasets!B876)</f>
        <v/>
      </c>
      <c r="C876" t="str">
        <f t="shared" si="30"/>
        <v/>
      </c>
      <c r="D876" t="str">
        <f t="shared" si="31"/>
        <v/>
      </c>
    </row>
    <row r="877" spans="2:4" x14ac:dyDescent="0.3">
      <c r="B877" t="str">
        <f>IF(ISBLANK(datasets!B877),"",datasets!B877)</f>
        <v/>
      </c>
      <c r="C877" t="str">
        <f t="shared" si="30"/>
        <v/>
      </c>
      <c r="D877" t="str">
        <f t="shared" si="31"/>
        <v/>
      </c>
    </row>
    <row r="878" spans="2:4" x14ac:dyDescent="0.3">
      <c r="B878" t="str">
        <f>IF(ISBLANK(datasets!B878),"",datasets!B878)</f>
        <v/>
      </c>
      <c r="C878" t="str">
        <f t="shared" si="30"/>
        <v/>
      </c>
      <c r="D878" t="str">
        <f t="shared" si="31"/>
        <v/>
      </c>
    </row>
    <row r="879" spans="2:4" x14ac:dyDescent="0.3">
      <c r="B879" t="str">
        <f>IF(ISBLANK(datasets!B879),"",datasets!B879)</f>
        <v/>
      </c>
      <c r="C879" t="str">
        <f t="shared" si="30"/>
        <v/>
      </c>
      <c r="D879" t="str">
        <f t="shared" si="31"/>
        <v/>
      </c>
    </row>
    <row r="880" spans="2:4" x14ac:dyDescent="0.3">
      <c r="B880" t="str">
        <f>IF(ISBLANK(datasets!B880),"",datasets!B880)</f>
        <v/>
      </c>
      <c r="C880" t="str">
        <f t="shared" si="30"/>
        <v/>
      </c>
      <c r="D880" t="str">
        <f t="shared" si="31"/>
        <v/>
      </c>
    </row>
    <row r="881" spans="2:4" x14ac:dyDescent="0.3">
      <c r="B881" t="str">
        <f>IF(ISBLANK(datasets!B881),"",datasets!B881)</f>
        <v/>
      </c>
      <c r="C881" t="str">
        <f t="shared" si="30"/>
        <v/>
      </c>
      <c r="D881" t="str">
        <f t="shared" si="31"/>
        <v/>
      </c>
    </row>
    <row r="882" spans="2:4" x14ac:dyDescent="0.3">
      <c r="B882" t="str">
        <f>IF(ISBLANK(datasets!B882),"",datasets!B882)</f>
        <v/>
      </c>
      <c r="C882" t="str">
        <f t="shared" si="30"/>
        <v/>
      </c>
      <c r="D882" t="str">
        <f t="shared" si="31"/>
        <v/>
      </c>
    </row>
    <row r="883" spans="2:4" x14ac:dyDescent="0.3">
      <c r="B883" t="str">
        <f>IF(ISBLANK(datasets!B883),"",datasets!B883)</f>
        <v/>
      </c>
      <c r="C883" t="str">
        <f t="shared" si="30"/>
        <v/>
      </c>
      <c r="D883" t="str">
        <f t="shared" si="31"/>
        <v/>
      </c>
    </row>
    <row r="884" spans="2:4" x14ac:dyDescent="0.3">
      <c r="B884" t="str">
        <f>IF(ISBLANK(datasets!B884),"",datasets!B884)</f>
        <v/>
      </c>
      <c r="C884" t="str">
        <f t="shared" si="30"/>
        <v/>
      </c>
      <c r="D884" t="str">
        <f t="shared" si="31"/>
        <v/>
      </c>
    </row>
    <row r="885" spans="2:4" x14ac:dyDescent="0.3">
      <c r="B885" t="str">
        <f>IF(ISBLANK(datasets!B885),"",datasets!B885)</f>
        <v/>
      </c>
      <c r="C885" t="str">
        <f t="shared" si="30"/>
        <v/>
      </c>
      <c r="D885" t="str">
        <f t="shared" si="31"/>
        <v/>
      </c>
    </row>
    <row r="886" spans="2:4" x14ac:dyDescent="0.3">
      <c r="B886" t="str">
        <f>IF(ISBLANK(datasets!B886),"",datasets!B886)</f>
        <v/>
      </c>
      <c r="C886" t="str">
        <f t="shared" si="30"/>
        <v/>
      </c>
      <c r="D886" t="str">
        <f t="shared" si="31"/>
        <v/>
      </c>
    </row>
    <row r="887" spans="2:4" x14ac:dyDescent="0.3">
      <c r="B887" t="str">
        <f>IF(ISBLANK(datasets!B887),"",datasets!B887)</f>
        <v/>
      </c>
      <c r="C887" t="str">
        <f t="shared" si="30"/>
        <v/>
      </c>
      <c r="D887" t="str">
        <f t="shared" si="31"/>
        <v/>
      </c>
    </row>
    <row r="888" spans="2:4" x14ac:dyDescent="0.3">
      <c r="B888" t="str">
        <f>IF(ISBLANK(datasets!B888),"",datasets!B888)</f>
        <v/>
      </c>
      <c r="C888" t="str">
        <f t="shared" si="30"/>
        <v/>
      </c>
      <c r="D888" t="str">
        <f t="shared" si="31"/>
        <v/>
      </c>
    </row>
    <row r="889" spans="2:4" x14ac:dyDescent="0.3">
      <c r="B889" t="str">
        <f>IF(ISBLANK(datasets!B889),"",datasets!B889)</f>
        <v/>
      </c>
      <c r="C889" t="str">
        <f t="shared" si="30"/>
        <v/>
      </c>
      <c r="D889" t="str">
        <f t="shared" si="31"/>
        <v/>
      </c>
    </row>
    <row r="890" spans="2:4" x14ac:dyDescent="0.3">
      <c r="B890" t="str">
        <f>IF(ISBLANK(datasets!B890),"",datasets!B890)</f>
        <v/>
      </c>
      <c r="C890" t="str">
        <f t="shared" si="30"/>
        <v/>
      </c>
      <c r="D890" t="str">
        <f t="shared" si="31"/>
        <v/>
      </c>
    </row>
    <row r="891" spans="2:4" x14ac:dyDescent="0.3">
      <c r="B891" t="str">
        <f>IF(ISBLANK(datasets!B891),"",datasets!B891)</f>
        <v/>
      </c>
      <c r="C891" t="str">
        <f t="shared" si="30"/>
        <v/>
      </c>
      <c r="D891" t="str">
        <f t="shared" si="31"/>
        <v/>
      </c>
    </row>
    <row r="892" spans="2:4" x14ac:dyDescent="0.3">
      <c r="B892" t="str">
        <f>IF(ISBLANK(datasets!B892),"",datasets!B892)</f>
        <v/>
      </c>
      <c r="C892" t="str">
        <f t="shared" si="30"/>
        <v/>
      </c>
      <c r="D892" t="str">
        <f t="shared" si="31"/>
        <v/>
      </c>
    </row>
    <row r="893" spans="2:4" x14ac:dyDescent="0.3">
      <c r="B893" t="str">
        <f>IF(ISBLANK(datasets!B893),"",datasets!B893)</f>
        <v/>
      </c>
      <c r="C893" t="str">
        <f t="shared" si="30"/>
        <v/>
      </c>
      <c r="D893" t="str">
        <f t="shared" si="31"/>
        <v/>
      </c>
    </row>
    <row r="894" spans="2:4" x14ac:dyDescent="0.3">
      <c r="B894" t="str">
        <f>IF(ISBLANK(datasets!B894),"",datasets!B894)</f>
        <v/>
      </c>
      <c r="C894" t="str">
        <f t="shared" si="30"/>
        <v/>
      </c>
      <c r="D894" t="str">
        <f t="shared" si="31"/>
        <v/>
      </c>
    </row>
    <row r="895" spans="2:4" x14ac:dyDescent="0.3">
      <c r="B895" t="str">
        <f>IF(ISBLANK(datasets!B895),"",datasets!B895)</f>
        <v/>
      </c>
      <c r="C895" t="str">
        <f t="shared" si="30"/>
        <v/>
      </c>
      <c r="D895" t="str">
        <f t="shared" si="31"/>
        <v/>
      </c>
    </row>
    <row r="896" spans="2:4" x14ac:dyDescent="0.3">
      <c r="B896" t="str">
        <f>IF(ISBLANK(datasets!B896),"",datasets!B896)</f>
        <v/>
      </c>
      <c r="C896" t="str">
        <f t="shared" si="30"/>
        <v/>
      </c>
      <c r="D896" t="str">
        <f t="shared" si="31"/>
        <v/>
      </c>
    </row>
    <row r="897" spans="2:4" x14ac:dyDescent="0.3">
      <c r="B897" t="str">
        <f>IF(ISBLANK(datasets!B897),"",datasets!B897)</f>
        <v/>
      </c>
      <c r="C897" t="str">
        <f t="shared" si="30"/>
        <v/>
      </c>
      <c r="D897" t="str">
        <f t="shared" si="31"/>
        <v/>
      </c>
    </row>
    <row r="898" spans="2:4" x14ac:dyDescent="0.3">
      <c r="B898" t="str">
        <f>IF(ISBLANK(datasets!B898),"",datasets!B898)</f>
        <v/>
      </c>
      <c r="C898" t="str">
        <f t="shared" si="30"/>
        <v/>
      </c>
      <c r="D898" t="str">
        <f t="shared" si="31"/>
        <v/>
      </c>
    </row>
    <row r="899" spans="2:4" x14ac:dyDescent="0.3">
      <c r="B899" t="str">
        <f>IF(ISBLANK(datasets!B899),"",datasets!B899)</f>
        <v/>
      </c>
      <c r="C899" t="str">
        <f t="shared" si="30"/>
        <v/>
      </c>
      <c r="D899" t="str">
        <f t="shared" si="31"/>
        <v/>
      </c>
    </row>
    <row r="900" spans="2:4" x14ac:dyDescent="0.3">
      <c r="B900" t="str">
        <f>IF(ISBLANK(datasets!B900),"",datasets!B900)</f>
        <v/>
      </c>
      <c r="C900" t="str">
        <f t="shared" si="30"/>
        <v/>
      </c>
      <c r="D900" t="str">
        <f t="shared" si="31"/>
        <v/>
      </c>
    </row>
    <row r="901" spans="2:4" x14ac:dyDescent="0.3">
      <c r="B901" t="str">
        <f>IF(ISBLANK(datasets!B901),"",datasets!B901)</f>
        <v/>
      </c>
      <c r="C901" t="str">
        <f t="shared" si="30"/>
        <v/>
      </c>
      <c r="D901" t="str">
        <f t="shared" si="31"/>
        <v/>
      </c>
    </row>
    <row r="902" spans="2:4" x14ac:dyDescent="0.3">
      <c r="B902" t="str">
        <f>IF(ISBLANK(datasets!B902),"",datasets!B902)</f>
        <v/>
      </c>
      <c r="C902" t="str">
        <f t="shared" si="30"/>
        <v/>
      </c>
      <c r="D902" t="str">
        <f t="shared" si="31"/>
        <v/>
      </c>
    </row>
    <row r="903" spans="2:4" x14ac:dyDescent="0.3">
      <c r="B903" t="str">
        <f>IF(ISBLANK(datasets!B903),"",datasets!B903)</f>
        <v/>
      </c>
      <c r="C903" t="str">
        <f t="shared" si="30"/>
        <v/>
      </c>
      <c r="D903" t="str">
        <f t="shared" si="31"/>
        <v/>
      </c>
    </row>
    <row r="904" spans="2:4" x14ac:dyDescent="0.3">
      <c r="B904" t="str">
        <f>IF(ISBLANK(datasets!B904),"",datasets!B904)</f>
        <v/>
      </c>
      <c r="C904" t="str">
        <f t="shared" si="30"/>
        <v/>
      </c>
      <c r="D904" t="str">
        <f t="shared" si="31"/>
        <v/>
      </c>
    </row>
    <row r="905" spans="2:4" x14ac:dyDescent="0.3">
      <c r="B905" t="str">
        <f>IF(ISBLANK(datasets!B905),"",datasets!B905)</f>
        <v/>
      </c>
      <c r="C905" t="str">
        <f t="shared" si="30"/>
        <v/>
      </c>
      <c r="D905" t="str">
        <f t="shared" si="31"/>
        <v/>
      </c>
    </row>
    <row r="906" spans="2:4" x14ac:dyDescent="0.3">
      <c r="B906" t="str">
        <f>IF(ISBLANK(datasets!B906),"",datasets!B906)</f>
        <v/>
      </c>
      <c r="C906" t="str">
        <f t="shared" si="30"/>
        <v/>
      </c>
      <c r="D906" t="str">
        <f t="shared" si="31"/>
        <v/>
      </c>
    </row>
    <row r="907" spans="2:4" x14ac:dyDescent="0.3">
      <c r="B907" t="str">
        <f>IF(ISBLANK(datasets!B907),"",datasets!B907)</f>
        <v/>
      </c>
      <c r="C907" t="str">
        <f t="shared" si="30"/>
        <v/>
      </c>
      <c r="D907" t="str">
        <f t="shared" si="31"/>
        <v/>
      </c>
    </row>
    <row r="908" spans="2:4" x14ac:dyDescent="0.3">
      <c r="B908" t="str">
        <f>IF(ISBLANK(datasets!B908),"",datasets!B908)</f>
        <v/>
      </c>
      <c r="C908" t="str">
        <f t="shared" si="30"/>
        <v/>
      </c>
      <c r="D908" t="str">
        <f t="shared" si="31"/>
        <v/>
      </c>
    </row>
    <row r="909" spans="2:4" x14ac:dyDescent="0.3">
      <c r="B909" t="str">
        <f>IF(ISBLANK(datasets!B909),"",datasets!B909)</f>
        <v/>
      </c>
      <c r="C909" t="str">
        <f t="shared" ref="C909:C972" si="32">IF(B909="","","https://docs.riskdatalibrary.org/en/0__2__0/rdls_schema.json")</f>
        <v/>
      </c>
      <c r="D909" t="str">
        <f t="shared" ref="D909:D972" si="33">IF(B909="","","describedby")</f>
        <v/>
      </c>
    </row>
    <row r="910" spans="2:4" x14ac:dyDescent="0.3">
      <c r="B910" t="str">
        <f>IF(ISBLANK(datasets!B910),"",datasets!B910)</f>
        <v/>
      </c>
      <c r="C910" t="str">
        <f t="shared" si="32"/>
        <v/>
      </c>
      <c r="D910" t="str">
        <f t="shared" si="33"/>
        <v/>
      </c>
    </row>
    <row r="911" spans="2:4" x14ac:dyDescent="0.3">
      <c r="B911" t="str">
        <f>IF(ISBLANK(datasets!B911),"",datasets!B911)</f>
        <v/>
      </c>
      <c r="C911" t="str">
        <f t="shared" si="32"/>
        <v/>
      </c>
      <c r="D911" t="str">
        <f t="shared" si="33"/>
        <v/>
      </c>
    </row>
    <row r="912" spans="2:4" x14ac:dyDescent="0.3">
      <c r="B912" t="str">
        <f>IF(ISBLANK(datasets!B912),"",datasets!B912)</f>
        <v/>
      </c>
      <c r="C912" t="str">
        <f t="shared" si="32"/>
        <v/>
      </c>
      <c r="D912" t="str">
        <f t="shared" si="33"/>
        <v/>
      </c>
    </row>
    <row r="913" spans="2:4" x14ac:dyDescent="0.3">
      <c r="B913" t="str">
        <f>IF(ISBLANK(datasets!B913),"",datasets!B913)</f>
        <v/>
      </c>
      <c r="C913" t="str">
        <f t="shared" si="32"/>
        <v/>
      </c>
      <c r="D913" t="str">
        <f t="shared" si="33"/>
        <v/>
      </c>
    </row>
    <row r="914" spans="2:4" x14ac:dyDescent="0.3">
      <c r="B914" t="str">
        <f>IF(ISBLANK(datasets!B914),"",datasets!B914)</f>
        <v/>
      </c>
      <c r="C914" t="str">
        <f t="shared" si="32"/>
        <v/>
      </c>
      <c r="D914" t="str">
        <f t="shared" si="33"/>
        <v/>
      </c>
    </row>
    <row r="915" spans="2:4" x14ac:dyDescent="0.3">
      <c r="B915" t="str">
        <f>IF(ISBLANK(datasets!B915),"",datasets!B915)</f>
        <v/>
      </c>
      <c r="C915" t="str">
        <f t="shared" si="32"/>
        <v/>
      </c>
      <c r="D915" t="str">
        <f t="shared" si="33"/>
        <v/>
      </c>
    </row>
    <row r="916" spans="2:4" x14ac:dyDescent="0.3">
      <c r="B916" t="str">
        <f>IF(ISBLANK(datasets!B916),"",datasets!B916)</f>
        <v/>
      </c>
      <c r="C916" t="str">
        <f t="shared" si="32"/>
        <v/>
      </c>
      <c r="D916" t="str">
        <f t="shared" si="33"/>
        <v/>
      </c>
    </row>
    <row r="917" spans="2:4" x14ac:dyDescent="0.3">
      <c r="B917" t="str">
        <f>IF(ISBLANK(datasets!B917),"",datasets!B917)</f>
        <v/>
      </c>
      <c r="C917" t="str">
        <f t="shared" si="32"/>
        <v/>
      </c>
      <c r="D917" t="str">
        <f t="shared" si="33"/>
        <v/>
      </c>
    </row>
    <row r="918" spans="2:4" x14ac:dyDescent="0.3">
      <c r="B918" t="str">
        <f>IF(ISBLANK(datasets!B918),"",datasets!B918)</f>
        <v/>
      </c>
      <c r="C918" t="str">
        <f t="shared" si="32"/>
        <v/>
      </c>
      <c r="D918" t="str">
        <f t="shared" si="33"/>
        <v/>
      </c>
    </row>
    <row r="919" spans="2:4" x14ac:dyDescent="0.3">
      <c r="B919" t="str">
        <f>IF(ISBLANK(datasets!B919),"",datasets!B919)</f>
        <v/>
      </c>
      <c r="C919" t="str">
        <f t="shared" si="32"/>
        <v/>
      </c>
      <c r="D919" t="str">
        <f t="shared" si="33"/>
        <v/>
      </c>
    </row>
    <row r="920" spans="2:4" x14ac:dyDescent="0.3">
      <c r="B920" t="str">
        <f>IF(ISBLANK(datasets!B920),"",datasets!B920)</f>
        <v/>
      </c>
      <c r="C920" t="str">
        <f t="shared" si="32"/>
        <v/>
      </c>
      <c r="D920" t="str">
        <f t="shared" si="33"/>
        <v/>
      </c>
    </row>
    <row r="921" spans="2:4" x14ac:dyDescent="0.3">
      <c r="B921" t="str">
        <f>IF(ISBLANK(datasets!B921),"",datasets!B921)</f>
        <v/>
      </c>
      <c r="C921" t="str">
        <f t="shared" si="32"/>
        <v/>
      </c>
      <c r="D921" t="str">
        <f t="shared" si="33"/>
        <v/>
      </c>
    </row>
    <row r="922" spans="2:4" x14ac:dyDescent="0.3">
      <c r="B922" t="str">
        <f>IF(ISBLANK(datasets!B922),"",datasets!B922)</f>
        <v/>
      </c>
      <c r="C922" t="str">
        <f t="shared" si="32"/>
        <v/>
      </c>
      <c r="D922" t="str">
        <f t="shared" si="33"/>
        <v/>
      </c>
    </row>
    <row r="923" spans="2:4" x14ac:dyDescent="0.3">
      <c r="B923" t="str">
        <f>IF(ISBLANK(datasets!B923),"",datasets!B923)</f>
        <v/>
      </c>
      <c r="C923" t="str">
        <f t="shared" si="32"/>
        <v/>
      </c>
      <c r="D923" t="str">
        <f t="shared" si="33"/>
        <v/>
      </c>
    </row>
    <row r="924" spans="2:4" x14ac:dyDescent="0.3">
      <c r="B924" t="str">
        <f>IF(ISBLANK(datasets!B924),"",datasets!B924)</f>
        <v/>
      </c>
      <c r="C924" t="str">
        <f t="shared" si="32"/>
        <v/>
      </c>
      <c r="D924" t="str">
        <f t="shared" si="33"/>
        <v/>
      </c>
    </row>
    <row r="925" spans="2:4" x14ac:dyDescent="0.3">
      <c r="B925" t="str">
        <f>IF(ISBLANK(datasets!B925),"",datasets!B925)</f>
        <v/>
      </c>
      <c r="C925" t="str">
        <f t="shared" si="32"/>
        <v/>
      </c>
      <c r="D925" t="str">
        <f t="shared" si="33"/>
        <v/>
      </c>
    </row>
    <row r="926" spans="2:4" x14ac:dyDescent="0.3">
      <c r="B926" t="str">
        <f>IF(ISBLANK(datasets!B926),"",datasets!B926)</f>
        <v/>
      </c>
      <c r="C926" t="str">
        <f t="shared" si="32"/>
        <v/>
      </c>
      <c r="D926" t="str">
        <f t="shared" si="33"/>
        <v/>
      </c>
    </row>
    <row r="927" spans="2:4" x14ac:dyDescent="0.3">
      <c r="B927" t="str">
        <f>IF(ISBLANK(datasets!B927),"",datasets!B927)</f>
        <v/>
      </c>
      <c r="C927" t="str">
        <f t="shared" si="32"/>
        <v/>
      </c>
      <c r="D927" t="str">
        <f t="shared" si="33"/>
        <v/>
      </c>
    </row>
    <row r="928" spans="2:4" x14ac:dyDescent="0.3">
      <c r="B928" t="str">
        <f>IF(ISBLANK(datasets!B928),"",datasets!B928)</f>
        <v/>
      </c>
      <c r="C928" t="str">
        <f t="shared" si="32"/>
        <v/>
      </c>
      <c r="D928" t="str">
        <f t="shared" si="33"/>
        <v/>
      </c>
    </row>
    <row r="929" spans="2:4" x14ac:dyDescent="0.3">
      <c r="B929" t="str">
        <f>IF(ISBLANK(datasets!B929),"",datasets!B929)</f>
        <v/>
      </c>
      <c r="C929" t="str">
        <f t="shared" si="32"/>
        <v/>
      </c>
      <c r="D929" t="str">
        <f t="shared" si="33"/>
        <v/>
      </c>
    </row>
    <row r="930" spans="2:4" x14ac:dyDescent="0.3">
      <c r="B930" t="str">
        <f>IF(ISBLANK(datasets!B930),"",datasets!B930)</f>
        <v/>
      </c>
      <c r="C930" t="str">
        <f t="shared" si="32"/>
        <v/>
      </c>
      <c r="D930" t="str">
        <f t="shared" si="33"/>
        <v/>
      </c>
    </row>
    <row r="931" spans="2:4" x14ac:dyDescent="0.3">
      <c r="B931" t="str">
        <f>IF(ISBLANK(datasets!B931),"",datasets!B931)</f>
        <v/>
      </c>
      <c r="C931" t="str">
        <f t="shared" si="32"/>
        <v/>
      </c>
      <c r="D931" t="str">
        <f t="shared" si="33"/>
        <v/>
      </c>
    </row>
    <row r="932" spans="2:4" x14ac:dyDescent="0.3">
      <c r="B932" t="str">
        <f>IF(ISBLANK(datasets!B932),"",datasets!B932)</f>
        <v/>
      </c>
      <c r="C932" t="str">
        <f t="shared" si="32"/>
        <v/>
      </c>
      <c r="D932" t="str">
        <f t="shared" si="33"/>
        <v/>
      </c>
    </row>
    <row r="933" spans="2:4" x14ac:dyDescent="0.3">
      <c r="B933" t="str">
        <f>IF(ISBLANK(datasets!B933),"",datasets!B933)</f>
        <v/>
      </c>
      <c r="C933" t="str">
        <f t="shared" si="32"/>
        <v/>
      </c>
      <c r="D933" t="str">
        <f t="shared" si="33"/>
        <v/>
      </c>
    </row>
    <row r="934" spans="2:4" x14ac:dyDescent="0.3">
      <c r="B934" t="str">
        <f>IF(ISBLANK(datasets!B934),"",datasets!B934)</f>
        <v/>
      </c>
      <c r="C934" t="str">
        <f t="shared" si="32"/>
        <v/>
      </c>
      <c r="D934" t="str">
        <f t="shared" si="33"/>
        <v/>
      </c>
    </row>
    <row r="935" spans="2:4" x14ac:dyDescent="0.3">
      <c r="B935" t="str">
        <f>IF(ISBLANK(datasets!B935),"",datasets!B935)</f>
        <v/>
      </c>
      <c r="C935" t="str">
        <f t="shared" si="32"/>
        <v/>
      </c>
      <c r="D935" t="str">
        <f t="shared" si="33"/>
        <v/>
      </c>
    </row>
    <row r="936" spans="2:4" x14ac:dyDescent="0.3">
      <c r="B936" t="str">
        <f>IF(ISBLANK(datasets!B936),"",datasets!B936)</f>
        <v/>
      </c>
      <c r="C936" t="str">
        <f t="shared" si="32"/>
        <v/>
      </c>
      <c r="D936" t="str">
        <f t="shared" si="33"/>
        <v/>
      </c>
    </row>
    <row r="937" spans="2:4" x14ac:dyDescent="0.3">
      <c r="B937" t="str">
        <f>IF(ISBLANK(datasets!B937),"",datasets!B937)</f>
        <v/>
      </c>
      <c r="C937" t="str">
        <f t="shared" si="32"/>
        <v/>
      </c>
      <c r="D937" t="str">
        <f t="shared" si="33"/>
        <v/>
      </c>
    </row>
    <row r="938" spans="2:4" x14ac:dyDescent="0.3">
      <c r="B938" t="str">
        <f>IF(ISBLANK(datasets!B938),"",datasets!B938)</f>
        <v/>
      </c>
      <c r="C938" t="str">
        <f t="shared" si="32"/>
        <v/>
      </c>
      <c r="D938" t="str">
        <f t="shared" si="33"/>
        <v/>
      </c>
    </row>
    <row r="939" spans="2:4" x14ac:dyDescent="0.3">
      <c r="B939" t="str">
        <f>IF(ISBLANK(datasets!B939),"",datasets!B939)</f>
        <v/>
      </c>
      <c r="C939" t="str">
        <f t="shared" si="32"/>
        <v/>
      </c>
      <c r="D939" t="str">
        <f t="shared" si="33"/>
        <v/>
      </c>
    </row>
    <row r="940" spans="2:4" x14ac:dyDescent="0.3">
      <c r="B940" t="str">
        <f>IF(ISBLANK(datasets!B940),"",datasets!B940)</f>
        <v/>
      </c>
      <c r="C940" t="str">
        <f t="shared" si="32"/>
        <v/>
      </c>
      <c r="D940" t="str">
        <f t="shared" si="33"/>
        <v/>
      </c>
    </row>
    <row r="941" spans="2:4" x14ac:dyDescent="0.3">
      <c r="B941" t="str">
        <f>IF(ISBLANK(datasets!B941),"",datasets!B941)</f>
        <v/>
      </c>
      <c r="C941" t="str">
        <f t="shared" si="32"/>
        <v/>
      </c>
      <c r="D941" t="str">
        <f t="shared" si="33"/>
        <v/>
      </c>
    </row>
    <row r="942" spans="2:4" x14ac:dyDescent="0.3">
      <c r="B942" t="str">
        <f>IF(ISBLANK(datasets!B942),"",datasets!B942)</f>
        <v/>
      </c>
      <c r="C942" t="str">
        <f t="shared" si="32"/>
        <v/>
      </c>
      <c r="D942" t="str">
        <f t="shared" si="33"/>
        <v/>
      </c>
    </row>
    <row r="943" spans="2:4" x14ac:dyDescent="0.3">
      <c r="B943" t="str">
        <f>IF(ISBLANK(datasets!B943),"",datasets!B943)</f>
        <v/>
      </c>
      <c r="C943" t="str">
        <f t="shared" si="32"/>
        <v/>
      </c>
      <c r="D943" t="str">
        <f t="shared" si="33"/>
        <v/>
      </c>
    </row>
    <row r="944" spans="2:4" x14ac:dyDescent="0.3">
      <c r="B944" t="str">
        <f>IF(ISBLANK(datasets!B944),"",datasets!B944)</f>
        <v/>
      </c>
      <c r="C944" t="str">
        <f t="shared" si="32"/>
        <v/>
      </c>
      <c r="D944" t="str">
        <f t="shared" si="33"/>
        <v/>
      </c>
    </row>
    <row r="945" spans="2:4" x14ac:dyDescent="0.3">
      <c r="B945" t="str">
        <f>IF(ISBLANK(datasets!B945),"",datasets!B945)</f>
        <v/>
      </c>
      <c r="C945" t="str">
        <f t="shared" si="32"/>
        <v/>
      </c>
      <c r="D945" t="str">
        <f t="shared" si="33"/>
        <v/>
      </c>
    </row>
    <row r="946" spans="2:4" x14ac:dyDescent="0.3">
      <c r="B946" t="str">
        <f>IF(ISBLANK(datasets!B946),"",datasets!B946)</f>
        <v/>
      </c>
      <c r="C946" t="str">
        <f t="shared" si="32"/>
        <v/>
      </c>
      <c r="D946" t="str">
        <f t="shared" si="33"/>
        <v/>
      </c>
    </row>
    <row r="947" spans="2:4" x14ac:dyDescent="0.3">
      <c r="B947" t="str">
        <f>IF(ISBLANK(datasets!B947),"",datasets!B947)</f>
        <v/>
      </c>
      <c r="C947" t="str">
        <f t="shared" si="32"/>
        <v/>
      </c>
      <c r="D947" t="str">
        <f t="shared" si="33"/>
        <v/>
      </c>
    </row>
    <row r="948" spans="2:4" x14ac:dyDescent="0.3">
      <c r="B948" t="str">
        <f>IF(ISBLANK(datasets!B948),"",datasets!B948)</f>
        <v/>
      </c>
      <c r="C948" t="str">
        <f t="shared" si="32"/>
        <v/>
      </c>
      <c r="D948" t="str">
        <f t="shared" si="33"/>
        <v/>
      </c>
    </row>
    <row r="949" spans="2:4" x14ac:dyDescent="0.3">
      <c r="B949" t="str">
        <f>IF(ISBLANK(datasets!B949),"",datasets!B949)</f>
        <v/>
      </c>
      <c r="C949" t="str">
        <f t="shared" si="32"/>
        <v/>
      </c>
      <c r="D949" t="str">
        <f t="shared" si="33"/>
        <v/>
      </c>
    </row>
    <row r="950" spans="2:4" x14ac:dyDescent="0.3">
      <c r="B950" t="str">
        <f>IF(ISBLANK(datasets!B950),"",datasets!B950)</f>
        <v/>
      </c>
      <c r="C950" t="str">
        <f t="shared" si="32"/>
        <v/>
      </c>
      <c r="D950" t="str">
        <f t="shared" si="33"/>
        <v/>
      </c>
    </row>
    <row r="951" spans="2:4" x14ac:dyDescent="0.3">
      <c r="B951" t="str">
        <f>IF(ISBLANK(datasets!B951),"",datasets!B951)</f>
        <v/>
      </c>
      <c r="C951" t="str">
        <f t="shared" si="32"/>
        <v/>
      </c>
      <c r="D951" t="str">
        <f t="shared" si="33"/>
        <v/>
      </c>
    </row>
    <row r="952" spans="2:4" x14ac:dyDescent="0.3">
      <c r="B952" t="str">
        <f>IF(ISBLANK(datasets!B952),"",datasets!B952)</f>
        <v/>
      </c>
      <c r="C952" t="str">
        <f t="shared" si="32"/>
        <v/>
      </c>
      <c r="D952" t="str">
        <f t="shared" si="33"/>
        <v/>
      </c>
    </row>
    <row r="953" spans="2:4" x14ac:dyDescent="0.3">
      <c r="B953" t="str">
        <f>IF(ISBLANK(datasets!B953),"",datasets!B953)</f>
        <v/>
      </c>
      <c r="C953" t="str">
        <f t="shared" si="32"/>
        <v/>
      </c>
      <c r="D953" t="str">
        <f t="shared" si="33"/>
        <v/>
      </c>
    </row>
    <row r="954" spans="2:4" x14ac:dyDescent="0.3">
      <c r="B954" t="str">
        <f>IF(ISBLANK(datasets!B954),"",datasets!B954)</f>
        <v/>
      </c>
      <c r="C954" t="str">
        <f t="shared" si="32"/>
        <v/>
      </c>
      <c r="D954" t="str">
        <f t="shared" si="33"/>
        <v/>
      </c>
    </row>
    <row r="955" spans="2:4" x14ac:dyDescent="0.3">
      <c r="B955" t="str">
        <f>IF(ISBLANK(datasets!B955),"",datasets!B955)</f>
        <v/>
      </c>
      <c r="C955" t="str">
        <f t="shared" si="32"/>
        <v/>
      </c>
      <c r="D955" t="str">
        <f t="shared" si="33"/>
        <v/>
      </c>
    </row>
    <row r="956" spans="2:4" x14ac:dyDescent="0.3">
      <c r="B956" t="str">
        <f>IF(ISBLANK(datasets!B956),"",datasets!B956)</f>
        <v/>
      </c>
      <c r="C956" t="str">
        <f t="shared" si="32"/>
        <v/>
      </c>
      <c r="D956" t="str">
        <f t="shared" si="33"/>
        <v/>
      </c>
    </row>
    <row r="957" spans="2:4" x14ac:dyDescent="0.3">
      <c r="B957" t="str">
        <f>IF(ISBLANK(datasets!B957),"",datasets!B957)</f>
        <v/>
      </c>
      <c r="C957" t="str">
        <f t="shared" si="32"/>
        <v/>
      </c>
      <c r="D957" t="str">
        <f t="shared" si="33"/>
        <v/>
      </c>
    </row>
    <row r="958" spans="2:4" x14ac:dyDescent="0.3">
      <c r="B958" t="str">
        <f>IF(ISBLANK(datasets!B958),"",datasets!B958)</f>
        <v/>
      </c>
      <c r="C958" t="str">
        <f t="shared" si="32"/>
        <v/>
      </c>
      <c r="D958" t="str">
        <f t="shared" si="33"/>
        <v/>
      </c>
    </row>
    <row r="959" spans="2:4" x14ac:dyDescent="0.3">
      <c r="B959" t="str">
        <f>IF(ISBLANK(datasets!B959),"",datasets!B959)</f>
        <v/>
      </c>
      <c r="C959" t="str">
        <f t="shared" si="32"/>
        <v/>
      </c>
      <c r="D959" t="str">
        <f t="shared" si="33"/>
        <v/>
      </c>
    </row>
    <row r="960" spans="2:4" x14ac:dyDescent="0.3">
      <c r="B960" t="str">
        <f>IF(ISBLANK(datasets!B960),"",datasets!B960)</f>
        <v/>
      </c>
      <c r="C960" t="str">
        <f t="shared" si="32"/>
        <v/>
      </c>
      <c r="D960" t="str">
        <f t="shared" si="33"/>
        <v/>
      </c>
    </row>
    <row r="961" spans="2:4" x14ac:dyDescent="0.3">
      <c r="B961" t="str">
        <f>IF(ISBLANK(datasets!B961),"",datasets!B961)</f>
        <v/>
      </c>
      <c r="C961" t="str">
        <f t="shared" si="32"/>
        <v/>
      </c>
      <c r="D961" t="str">
        <f t="shared" si="33"/>
        <v/>
      </c>
    </row>
    <row r="962" spans="2:4" x14ac:dyDescent="0.3">
      <c r="B962" t="str">
        <f>IF(ISBLANK(datasets!B962),"",datasets!B962)</f>
        <v/>
      </c>
      <c r="C962" t="str">
        <f t="shared" si="32"/>
        <v/>
      </c>
      <c r="D962" t="str">
        <f t="shared" si="33"/>
        <v/>
      </c>
    </row>
    <row r="963" spans="2:4" x14ac:dyDescent="0.3">
      <c r="B963" t="str">
        <f>IF(ISBLANK(datasets!B963),"",datasets!B963)</f>
        <v/>
      </c>
      <c r="C963" t="str">
        <f t="shared" si="32"/>
        <v/>
      </c>
      <c r="D963" t="str">
        <f t="shared" si="33"/>
        <v/>
      </c>
    </row>
    <row r="964" spans="2:4" x14ac:dyDescent="0.3">
      <c r="B964" t="str">
        <f>IF(ISBLANK(datasets!B964),"",datasets!B964)</f>
        <v/>
      </c>
      <c r="C964" t="str">
        <f t="shared" si="32"/>
        <v/>
      </c>
      <c r="D964" t="str">
        <f t="shared" si="33"/>
        <v/>
      </c>
    </row>
    <row r="965" spans="2:4" x14ac:dyDescent="0.3">
      <c r="B965" t="str">
        <f>IF(ISBLANK(datasets!B965),"",datasets!B965)</f>
        <v/>
      </c>
      <c r="C965" t="str">
        <f t="shared" si="32"/>
        <v/>
      </c>
      <c r="D965" t="str">
        <f t="shared" si="33"/>
        <v/>
      </c>
    </row>
    <row r="966" spans="2:4" x14ac:dyDescent="0.3">
      <c r="B966" t="str">
        <f>IF(ISBLANK(datasets!B966),"",datasets!B966)</f>
        <v/>
      </c>
      <c r="C966" t="str">
        <f t="shared" si="32"/>
        <v/>
      </c>
      <c r="D966" t="str">
        <f t="shared" si="33"/>
        <v/>
      </c>
    </row>
    <row r="967" spans="2:4" x14ac:dyDescent="0.3">
      <c r="B967" t="str">
        <f>IF(ISBLANK(datasets!B967),"",datasets!B967)</f>
        <v/>
      </c>
      <c r="C967" t="str">
        <f t="shared" si="32"/>
        <v/>
      </c>
      <c r="D967" t="str">
        <f t="shared" si="33"/>
        <v/>
      </c>
    </row>
    <row r="968" spans="2:4" x14ac:dyDescent="0.3">
      <c r="B968" t="str">
        <f>IF(ISBLANK(datasets!B968),"",datasets!B968)</f>
        <v/>
      </c>
      <c r="C968" t="str">
        <f t="shared" si="32"/>
        <v/>
      </c>
      <c r="D968" t="str">
        <f t="shared" si="33"/>
        <v/>
      </c>
    </row>
    <row r="969" spans="2:4" x14ac:dyDescent="0.3">
      <c r="B969" t="str">
        <f>IF(ISBLANK(datasets!B969),"",datasets!B969)</f>
        <v/>
      </c>
      <c r="C969" t="str">
        <f t="shared" si="32"/>
        <v/>
      </c>
      <c r="D969" t="str">
        <f t="shared" si="33"/>
        <v/>
      </c>
    </row>
    <row r="970" spans="2:4" x14ac:dyDescent="0.3">
      <c r="B970" t="str">
        <f>IF(ISBLANK(datasets!B970),"",datasets!B970)</f>
        <v/>
      </c>
      <c r="C970" t="str">
        <f t="shared" si="32"/>
        <v/>
      </c>
      <c r="D970" t="str">
        <f t="shared" si="33"/>
        <v/>
      </c>
    </row>
    <row r="971" spans="2:4" x14ac:dyDescent="0.3">
      <c r="B971" t="str">
        <f>IF(ISBLANK(datasets!B971),"",datasets!B971)</f>
        <v/>
      </c>
      <c r="C971" t="str">
        <f t="shared" si="32"/>
        <v/>
      </c>
      <c r="D971" t="str">
        <f t="shared" si="33"/>
        <v/>
      </c>
    </row>
    <row r="972" spans="2:4" x14ac:dyDescent="0.3">
      <c r="B972" t="str">
        <f>IF(ISBLANK(datasets!B972),"",datasets!B972)</f>
        <v/>
      </c>
      <c r="C972" t="str">
        <f t="shared" si="32"/>
        <v/>
      </c>
      <c r="D972" t="str">
        <f t="shared" si="33"/>
        <v/>
      </c>
    </row>
    <row r="973" spans="2:4" x14ac:dyDescent="0.3">
      <c r="B973" t="str">
        <f>IF(ISBLANK(datasets!B973),"",datasets!B973)</f>
        <v/>
      </c>
      <c r="C973" t="str">
        <f t="shared" ref="C973:C1008" si="34">IF(B973="","","https://docs.riskdatalibrary.org/en/0__2__0/rdls_schema.json")</f>
        <v/>
      </c>
      <c r="D973" t="str">
        <f t="shared" ref="D973:D1008" si="35">IF(B973="","","describedby")</f>
        <v/>
      </c>
    </row>
    <row r="974" spans="2:4" x14ac:dyDescent="0.3">
      <c r="B974" t="str">
        <f>IF(ISBLANK(datasets!B974),"",datasets!B974)</f>
        <v/>
      </c>
      <c r="C974" t="str">
        <f t="shared" si="34"/>
        <v/>
      </c>
      <c r="D974" t="str">
        <f t="shared" si="35"/>
        <v/>
      </c>
    </row>
    <row r="975" spans="2:4" x14ac:dyDescent="0.3">
      <c r="B975" t="str">
        <f>IF(ISBLANK(datasets!B975),"",datasets!B975)</f>
        <v/>
      </c>
      <c r="C975" t="str">
        <f t="shared" si="34"/>
        <v/>
      </c>
      <c r="D975" t="str">
        <f t="shared" si="35"/>
        <v/>
      </c>
    </row>
    <row r="976" spans="2:4" x14ac:dyDescent="0.3">
      <c r="B976" t="str">
        <f>IF(ISBLANK(datasets!B976),"",datasets!B976)</f>
        <v/>
      </c>
      <c r="C976" t="str">
        <f t="shared" si="34"/>
        <v/>
      </c>
      <c r="D976" t="str">
        <f t="shared" si="35"/>
        <v/>
      </c>
    </row>
    <row r="977" spans="2:4" x14ac:dyDescent="0.3">
      <c r="B977" t="str">
        <f>IF(ISBLANK(datasets!B977),"",datasets!B977)</f>
        <v/>
      </c>
      <c r="C977" t="str">
        <f t="shared" si="34"/>
        <v/>
      </c>
      <c r="D977" t="str">
        <f t="shared" si="35"/>
        <v/>
      </c>
    </row>
    <row r="978" spans="2:4" x14ac:dyDescent="0.3">
      <c r="B978" t="str">
        <f>IF(ISBLANK(datasets!B978),"",datasets!B978)</f>
        <v/>
      </c>
      <c r="C978" t="str">
        <f t="shared" si="34"/>
        <v/>
      </c>
      <c r="D978" t="str">
        <f t="shared" si="35"/>
        <v/>
      </c>
    </row>
    <row r="979" spans="2:4" x14ac:dyDescent="0.3">
      <c r="B979" t="str">
        <f>IF(ISBLANK(datasets!B979),"",datasets!B979)</f>
        <v/>
      </c>
      <c r="C979" t="str">
        <f t="shared" si="34"/>
        <v/>
      </c>
      <c r="D979" t="str">
        <f t="shared" si="35"/>
        <v/>
      </c>
    </row>
    <row r="980" spans="2:4" x14ac:dyDescent="0.3">
      <c r="B980" t="str">
        <f>IF(ISBLANK(datasets!B980),"",datasets!B980)</f>
        <v/>
      </c>
      <c r="C980" t="str">
        <f t="shared" si="34"/>
        <v/>
      </c>
      <c r="D980" t="str">
        <f t="shared" si="35"/>
        <v/>
      </c>
    </row>
    <row r="981" spans="2:4" x14ac:dyDescent="0.3">
      <c r="B981" t="str">
        <f>IF(ISBLANK(datasets!B981),"",datasets!B981)</f>
        <v/>
      </c>
      <c r="C981" t="str">
        <f t="shared" si="34"/>
        <v/>
      </c>
      <c r="D981" t="str">
        <f t="shared" si="35"/>
        <v/>
      </c>
    </row>
    <row r="982" spans="2:4" x14ac:dyDescent="0.3">
      <c r="B982" t="str">
        <f>IF(ISBLANK(datasets!B982),"",datasets!B982)</f>
        <v/>
      </c>
      <c r="C982" t="str">
        <f t="shared" si="34"/>
        <v/>
      </c>
      <c r="D982" t="str">
        <f t="shared" si="35"/>
        <v/>
      </c>
    </row>
    <row r="983" spans="2:4" x14ac:dyDescent="0.3">
      <c r="B983" t="str">
        <f>IF(ISBLANK(datasets!B983),"",datasets!B983)</f>
        <v/>
      </c>
      <c r="C983" t="str">
        <f t="shared" si="34"/>
        <v/>
      </c>
      <c r="D983" t="str">
        <f t="shared" si="35"/>
        <v/>
      </c>
    </row>
    <row r="984" spans="2:4" x14ac:dyDescent="0.3">
      <c r="B984" t="str">
        <f>IF(ISBLANK(datasets!B984),"",datasets!B984)</f>
        <v/>
      </c>
      <c r="C984" t="str">
        <f t="shared" si="34"/>
        <v/>
      </c>
      <c r="D984" t="str">
        <f t="shared" si="35"/>
        <v/>
      </c>
    </row>
    <row r="985" spans="2:4" x14ac:dyDescent="0.3">
      <c r="B985" t="str">
        <f>IF(ISBLANK(datasets!B985),"",datasets!B985)</f>
        <v/>
      </c>
      <c r="C985" t="str">
        <f t="shared" si="34"/>
        <v/>
      </c>
      <c r="D985" t="str">
        <f t="shared" si="35"/>
        <v/>
      </c>
    </row>
    <row r="986" spans="2:4" x14ac:dyDescent="0.3">
      <c r="B986" t="str">
        <f>IF(ISBLANK(datasets!B986),"",datasets!B986)</f>
        <v/>
      </c>
      <c r="C986" t="str">
        <f t="shared" si="34"/>
        <v/>
      </c>
      <c r="D986" t="str">
        <f t="shared" si="35"/>
        <v/>
      </c>
    </row>
    <row r="987" spans="2:4" x14ac:dyDescent="0.3">
      <c r="B987" t="str">
        <f>IF(ISBLANK(datasets!B987),"",datasets!B987)</f>
        <v/>
      </c>
      <c r="C987" t="str">
        <f t="shared" si="34"/>
        <v/>
      </c>
      <c r="D987" t="str">
        <f t="shared" si="35"/>
        <v/>
      </c>
    </row>
    <row r="988" spans="2:4" x14ac:dyDescent="0.3">
      <c r="B988" t="str">
        <f>IF(ISBLANK(datasets!B988),"",datasets!B988)</f>
        <v/>
      </c>
      <c r="C988" t="str">
        <f t="shared" si="34"/>
        <v/>
      </c>
      <c r="D988" t="str">
        <f t="shared" si="35"/>
        <v/>
      </c>
    </row>
    <row r="989" spans="2:4" x14ac:dyDescent="0.3">
      <c r="B989" t="str">
        <f>IF(ISBLANK(datasets!B989),"",datasets!B989)</f>
        <v/>
      </c>
      <c r="C989" t="str">
        <f t="shared" si="34"/>
        <v/>
      </c>
      <c r="D989" t="str">
        <f t="shared" si="35"/>
        <v/>
      </c>
    </row>
    <row r="990" spans="2:4" x14ac:dyDescent="0.3">
      <c r="B990" t="str">
        <f>IF(ISBLANK(datasets!B990),"",datasets!B990)</f>
        <v/>
      </c>
      <c r="C990" t="str">
        <f t="shared" si="34"/>
        <v/>
      </c>
      <c r="D990" t="str">
        <f t="shared" si="35"/>
        <v/>
      </c>
    </row>
    <row r="991" spans="2:4" x14ac:dyDescent="0.3">
      <c r="B991" t="str">
        <f>IF(ISBLANK(datasets!B991),"",datasets!B991)</f>
        <v/>
      </c>
      <c r="C991" t="str">
        <f t="shared" si="34"/>
        <v/>
      </c>
      <c r="D991" t="str">
        <f t="shared" si="35"/>
        <v/>
      </c>
    </row>
    <row r="992" spans="2:4" x14ac:dyDescent="0.3">
      <c r="B992" t="str">
        <f>IF(ISBLANK(datasets!B992),"",datasets!B992)</f>
        <v/>
      </c>
      <c r="C992" t="str">
        <f t="shared" si="34"/>
        <v/>
      </c>
      <c r="D992" t="str">
        <f t="shared" si="35"/>
        <v/>
      </c>
    </row>
    <row r="993" spans="2:4" x14ac:dyDescent="0.3">
      <c r="B993" t="str">
        <f>IF(ISBLANK(datasets!B993),"",datasets!B993)</f>
        <v/>
      </c>
      <c r="C993" t="str">
        <f t="shared" si="34"/>
        <v/>
      </c>
      <c r="D993" t="str">
        <f t="shared" si="35"/>
        <v/>
      </c>
    </row>
    <row r="994" spans="2:4" x14ac:dyDescent="0.3">
      <c r="B994" t="str">
        <f>IF(ISBLANK(datasets!B994),"",datasets!B994)</f>
        <v/>
      </c>
      <c r="C994" t="str">
        <f t="shared" si="34"/>
        <v/>
      </c>
      <c r="D994" t="str">
        <f t="shared" si="35"/>
        <v/>
      </c>
    </row>
    <row r="995" spans="2:4" x14ac:dyDescent="0.3">
      <c r="B995" t="str">
        <f>IF(ISBLANK(datasets!B995),"",datasets!B995)</f>
        <v/>
      </c>
      <c r="C995" t="str">
        <f t="shared" si="34"/>
        <v/>
      </c>
      <c r="D995" t="str">
        <f t="shared" si="35"/>
        <v/>
      </c>
    </row>
    <row r="996" spans="2:4" x14ac:dyDescent="0.3">
      <c r="B996" t="str">
        <f>IF(ISBLANK(datasets!B996),"",datasets!B996)</f>
        <v/>
      </c>
      <c r="C996" t="str">
        <f t="shared" si="34"/>
        <v/>
      </c>
      <c r="D996" t="str">
        <f t="shared" si="35"/>
        <v/>
      </c>
    </row>
    <row r="997" spans="2:4" x14ac:dyDescent="0.3">
      <c r="B997" t="str">
        <f>IF(ISBLANK(datasets!B997),"",datasets!B997)</f>
        <v/>
      </c>
      <c r="C997" t="str">
        <f t="shared" si="34"/>
        <v/>
      </c>
      <c r="D997" t="str">
        <f t="shared" si="35"/>
        <v/>
      </c>
    </row>
    <row r="998" spans="2:4" x14ac:dyDescent="0.3">
      <c r="B998" t="str">
        <f>IF(ISBLANK(datasets!B998),"",datasets!B998)</f>
        <v/>
      </c>
      <c r="C998" t="str">
        <f t="shared" si="34"/>
        <v/>
      </c>
      <c r="D998" t="str">
        <f t="shared" si="35"/>
        <v/>
      </c>
    </row>
    <row r="999" spans="2:4" x14ac:dyDescent="0.3">
      <c r="B999" t="str">
        <f>IF(ISBLANK(datasets!B999),"",datasets!B999)</f>
        <v/>
      </c>
      <c r="C999" t="str">
        <f t="shared" si="34"/>
        <v/>
      </c>
      <c r="D999" t="str">
        <f t="shared" si="35"/>
        <v/>
      </c>
    </row>
    <row r="1000" spans="2:4" x14ac:dyDescent="0.3">
      <c r="B1000" t="str">
        <f>IF(ISBLANK(datasets!B1000),"",datasets!B1000)</f>
        <v/>
      </c>
      <c r="C1000" t="str">
        <f t="shared" si="34"/>
        <v/>
      </c>
      <c r="D1000" t="str">
        <f t="shared" si="35"/>
        <v/>
      </c>
    </row>
    <row r="1001" spans="2:4" x14ac:dyDescent="0.3">
      <c r="B1001" t="str">
        <f>IF(ISBLANK(datasets!B1001),"",datasets!B1001)</f>
        <v/>
      </c>
      <c r="C1001" t="str">
        <f t="shared" si="34"/>
        <v/>
      </c>
      <c r="D1001" t="str">
        <f t="shared" si="35"/>
        <v/>
      </c>
    </row>
    <row r="1002" spans="2:4" x14ac:dyDescent="0.3">
      <c r="B1002" t="str">
        <f>IF(ISBLANK(datasets!B1002),"",datasets!B1002)</f>
        <v/>
      </c>
      <c r="C1002" t="str">
        <f t="shared" si="34"/>
        <v/>
      </c>
      <c r="D1002" t="str">
        <f t="shared" si="35"/>
        <v/>
      </c>
    </row>
    <row r="1003" spans="2:4" x14ac:dyDescent="0.3">
      <c r="B1003" t="str">
        <f>IF(ISBLANK(datasets!B1003),"",datasets!B1003)</f>
        <v/>
      </c>
      <c r="C1003" t="str">
        <f t="shared" si="34"/>
        <v/>
      </c>
      <c r="D1003" t="str">
        <f t="shared" si="35"/>
        <v/>
      </c>
    </row>
    <row r="1004" spans="2:4" x14ac:dyDescent="0.3">
      <c r="B1004" t="str">
        <f>IF(ISBLANK(datasets!B1004),"",datasets!B1004)</f>
        <v/>
      </c>
      <c r="C1004" t="str">
        <f t="shared" si="34"/>
        <v/>
      </c>
      <c r="D1004" t="str">
        <f t="shared" si="35"/>
        <v/>
      </c>
    </row>
    <row r="1005" spans="2:4" x14ac:dyDescent="0.3">
      <c r="B1005" t="str">
        <f>IF(ISBLANK(datasets!B1005),"",datasets!B1005)</f>
        <v/>
      </c>
      <c r="C1005" t="str">
        <f t="shared" si="34"/>
        <v/>
      </c>
      <c r="D1005" t="str">
        <f t="shared" si="35"/>
        <v/>
      </c>
    </row>
    <row r="1006" spans="2:4" x14ac:dyDescent="0.3">
      <c r="B1006" t="str">
        <f>IF(ISBLANK(datasets!B1006),"",datasets!B1006)</f>
        <v/>
      </c>
      <c r="C1006" t="str">
        <f t="shared" si="34"/>
        <v/>
      </c>
      <c r="D1006" t="str">
        <f t="shared" si="35"/>
        <v/>
      </c>
    </row>
    <row r="1007" spans="2:4" x14ac:dyDescent="0.3">
      <c r="B1007" t="str">
        <f>IF(ISBLANK(datasets!B1007),"",datasets!B1007)</f>
        <v/>
      </c>
      <c r="C1007" t="str">
        <f t="shared" si="34"/>
        <v/>
      </c>
      <c r="D1007" t="str">
        <f t="shared" si="35"/>
        <v/>
      </c>
    </row>
    <row r="1008" spans="2:4" x14ac:dyDescent="0.3">
      <c r="B1008" t="str">
        <f>IF(ISBLANK(datasets!B1008),"",datasets!B1008)</f>
        <v/>
      </c>
      <c r="C1008" t="str">
        <f t="shared" si="34"/>
        <v/>
      </c>
      <c r="D1008" t="str">
        <f t="shared" si="35"/>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datasets!$B$9:$B$998</xm:f>
          </x14:formula1>
          <xm:sqref>B9:B1008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
  <sheetViews>
    <sheetView workbookViewId="0"/>
  </sheetViews>
  <sheetFormatPr defaultColWidth="8.88671875" defaultRowHeight="14.4" x14ac:dyDescent="0.3"/>
  <sheetData>
    <row r="1" spans="1:3" x14ac:dyDescent="0.3">
      <c r="A1" t="s">
        <v>2884</v>
      </c>
      <c r="B1" t="s">
        <v>2885</v>
      </c>
      <c r="C1" t="s">
        <v>2886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FEFEF"/>
  </sheetPr>
  <dimension ref="A1:BJ12"/>
  <sheetViews>
    <sheetView tabSelected="1" workbookViewId="0">
      <pane xSplit="1" ySplit="1" topLeftCell="L2" activePane="bottomRight" state="frozen"/>
      <selection pane="topRight" activeCell="B1" sqref="B1"/>
      <selection pane="bottomLeft" activeCell="A2" sqref="A2"/>
      <selection pane="bottomRight" activeCell="U13" sqref="U13"/>
    </sheetView>
  </sheetViews>
  <sheetFormatPr defaultColWidth="8.88671875" defaultRowHeight="14.4" x14ac:dyDescent="0.3"/>
  <cols>
    <col min="1" max="1" width="11.6640625" style="3" customWidth="1"/>
    <col min="2" max="12" width="16.6640625" customWidth="1"/>
    <col min="13" max="13" width="17.6640625" customWidth="1"/>
    <col min="14" max="17" width="16.6640625" customWidth="1"/>
    <col min="18" max="18" width="19.6640625" customWidth="1"/>
    <col min="19" max="19" width="16.6640625" customWidth="1"/>
    <col min="20" max="20" width="18.6640625" customWidth="1"/>
    <col min="21" max="21" width="19.6640625" customWidth="1"/>
    <col min="22" max="22" width="17.6640625" customWidth="1"/>
    <col min="23" max="25" width="16.6640625" customWidth="1"/>
    <col min="26" max="27" width="17.6640625" customWidth="1"/>
    <col min="28" max="28" width="28.6640625" customWidth="1"/>
    <col min="29" max="29" width="30.6640625" customWidth="1"/>
    <col min="30" max="30" width="36.6640625" customWidth="1"/>
    <col min="31" max="31" width="38.6640625" customWidth="1"/>
    <col min="32" max="32" width="34.6640625" customWidth="1"/>
    <col min="33" max="33" width="23.6640625" customWidth="1"/>
    <col min="34" max="35" width="22.6640625" customWidth="1"/>
    <col min="36" max="36" width="25.6640625" customWidth="1"/>
    <col min="37" max="37" width="27.6640625" customWidth="1"/>
    <col min="38" max="38" width="25.6640625" customWidth="1"/>
    <col min="39" max="39" width="35.6640625" customWidth="1"/>
    <col min="40" max="40" width="31.6640625" customWidth="1"/>
    <col min="41" max="41" width="26.6640625" customWidth="1"/>
    <col min="42" max="43" width="30.6640625" customWidth="1"/>
    <col min="44" max="44" width="27.6640625" customWidth="1"/>
    <col min="45" max="45" width="46.6640625" customWidth="1"/>
    <col min="46" max="46" width="50.6640625" customWidth="1"/>
    <col min="47" max="47" width="42.6640625" customWidth="1"/>
    <col min="48" max="48" width="46.6640625" customWidth="1"/>
    <col min="49" max="49" width="51.6640625" customWidth="1"/>
    <col min="50" max="50" width="53.6640625" customWidth="1"/>
    <col min="51" max="51" width="47.6640625" customWidth="1"/>
    <col min="52" max="52" width="51.6640625" customWidth="1"/>
    <col min="53" max="53" width="56.6640625" customWidth="1"/>
    <col min="54" max="54" width="58.6640625" customWidth="1"/>
    <col min="55" max="55" width="52.6640625" customWidth="1"/>
    <col min="56" max="56" width="51.6640625" customWidth="1"/>
    <col min="57" max="57" width="55.6640625" customWidth="1"/>
    <col min="58" max="58" width="30.6640625" customWidth="1"/>
    <col min="59" max="59" width="32.6640625" customWidth="1"/>
    <col min="60" max="60" width="28.6640625" customWidth="1"/>
    <col min="61" max="61" width="37.6640625" customWidth="1"/>
    <col min="62" max="62" width="29.6640625" customWidth="1"/>
  </cols>
  <sheetData>
    <row r="1" spans="1:62" s="4" customFormat="1" x14ac:dyDescent="0.3">
      <c r="A1" s="4" t="s">
        <v>2887</v>
      </c>
      <c r="B1" s="4" t="s">
        <v>2888</v>
      </c>
      <c r="C1" s="4" t="s">
        <v>2889</v>
      </c>
      <c r="D1" s="4" t="s">
        <v>2890</v>
      </c>
      <c r="E1" s="4" t="s">
        <v>2</v>
      </c>
      <c r="F1" s="4" t="s">
        <v>2891</v>
      </c>
      <c r="G1" s="4" t="s">
        <v>2892</v>
      </c>
      <c r="H1" s="4" t="s">
        <v>2893</v>
      </c>
      <c r="I1" s="4" t="s">
        <v>2894</v>
      </c>
      <c r="J1" s="4" t="s">
        <v>2895</v>
      </c>
      <c r="K1" s="4" t="s">
        <v>2896</v>
      </c>
      <c r="L1" s="4" t="s">
        <v>2897</v>
      </c>
      <c r="M1" s="4" t="s">
        <v>3</v>
      </c>
      <c r="N1" s="4" t="s">
        <v>2898</v>
      </c>
      <c r="O1" s="4" t="s">
        <v>2899</v>
      </c>
      <c r="P1" s="4" t="s">
        <v>2900</v>
      </c>
      <c r="Q1" s="4" t="s">
        <v>4</v>
      </c>
      <c r="R1" s="4" t="s">
        <v>2901</v>
      </c>
      <c r="S1" s="4" t="s">
        <v>5</v>
      </c>
      <c r="T1" s="4" t="s">
        <v>2902</v>
      </c>
      <c r="U1" s="4" t="s">
        <v>2903</v>
      </c>
      <c r="V1" s="4" t="s">
        <v>2904</v>
      </c>
      <c r="W1" s="4" t="s">
        <v>2905</v>
      </c>
      <c r="X1" s="4" t="s">
        <v>2906</v>
      </c>
      <c r="Y1" s="4" t="s">
        <v>2907</v>
      </c>
      <c r="Z1" s="4" t="s">
        <v>6</v>
      </c>
      <c r="AA1" s="4" t="s">
        <v>2908</v>
      </c>
      <c r="AB1" s="4" t="s">
        <v>7</v>
      </c>
      <c r="AC1" s="4" t="s">
        <v>8</v>
      </c>
      <c r="AD1" s="4" t="s">
        <v>9</v>
      </c>
      <c r="AE1" s="4" t="s">
        <v>10</v>
      </c>
      <c r="AF1" s="4" t="s">
        <v>11</v>
      </c>
      <c r="AG1" s="4" t="s">
        <v>12</v>
      </c>
      <c r="AH1" s="4" t="s">
        <v>13</v>
      </c>
      <c r="AI1" s="4" t="s">
        <v>2909</v>
      </c>
      <c r="AJ1" s="4" t="s">
        <v>14</v>
      </c>
      <c r="AK1" s="4" t="s">
        <v>15</v>
      </c>
      <c r="AL1" s="4" t="s">
        <v>16</v>
      </c>
      <c r="AM1" s="4" t="s">
        <v>17</v>
      </c>
      <c r="AN1" s="4" t="s">
        <v>18</v>
      </c>
      <c r="AO1" s="4" t="s">
        <v>2910</v>
      </c>
      <c r="AP1" s="4" t="s">
        <v>2911</v>
      </c>
      <c r="AQ1" s="4" t="s">
        <v>2912</v>
      </c>
      <c r="AR1" s="4" t="s">
        <v>19</v>
      </c>
      <c r="AS1" s="4" t="s">
        <v>20</v>
      </c>
      <c r="AT1" s="4" t="s">
        <v>21</v>
      </c>
      <c r="AU1" s="4" t="s">
        <v>22</v>
      </c>
      <c r="AV1" s="4" t="s">
        <v>23</v>
      </c>
      <c r="AW1" s="4" t="s">
        <v>24</v>
      </c>
      <c r="AX1" s="4" t="s">
        <v>2913</v>
      </c>
      <c r="AY1" s="4" t="s">
        <v>25</v>
      </c>
      <c r="AZ1" s="4" t="s">
        <v>26</v>
      </c>
      <c r="BA1" s="4" t="s">
        <v>27</v>
      </c>
      <c r="BB1" s="4" t="s">
        <v>2914</v>
      </c>
      <c r="BC1" s="4" t="s">
        <v>28</v>
      </c>
      <c r="BD1" s="4" t="s">
        <v>29</v>
      </c>
      <c r="BE1" s="4" t="s">
        <v>30</v>
      </c>
      <c r="BF1" s="4" t="s">
        <v>2915</v>
      </c>
      <c r="BG1" s="4" t="s">
        <v>31</v>
      </c>
      <c r="BH1" s="4" t="s">
        <v>2916</v>
      </c>
      <c r="BI1" s="4" t="s">
        <v>2917</v>
      </c>
      <c r="BJ1" s="4" t="s">
        <v>2918</v>
      </c>
    </row>
    <row r="2" spans="1:62" s="5" customFormat="1" x14ac:dyDescent="0.3">
      <c r="A2" s="5" t="s">
        <v>2919</v>
      </c>
      <c r="B2" s="5" t="s">
        <v>2920</v>
      </c>
      <c r="C2" s="5" t="s">
        <v>2921</v>
      </c>
      <c r="D2" s="5" t="s">
        <v>2922</v>
      </c>
      <c r="E2" s="5" t="s">
        <v>2923</v>
      </c>
      <c r="F2" s="5" t="s">
        <v>2924</v>
      </c>
      <c r="G2" s="5" t="s">
        <v>2925</v>
      </c>
      <c r="H2" s="5" t="s">
        <v>2926</v>
      </c>
      <c r="I2" s="5" t="s">
        <v>2927</v>
      </c>
      <c r="J2" s="5" t="s">
        <v>2928</v>
      </c>
      <c r="K2" s="5" t="s">
        <v>2929</v>
      </c>
      <c r="L2" s="5" t="s">
        <v>2930</v>
      </c>
      <c r="M2" s="5" t="s">
        <v>2931</v>
      </c>
      <c r="N2" s="5" t="s">
        <v>2932</v>
      </c>
      <c r="O2" s="5" t="s">
        <v>2933</v>
      </c>
      <c r="P2" s="5" t="s">
        <v>2934</v>
      </c>
      <c r="Q2" s="5" t="s">
        <v>2935</v>
      </c>
      <c r="R2" s="5" t="s">
        <v>2936</v>
      </c>
      <c r="S2" s="5" t="s">
        <v>2937</v>
      </c>
      <c r="T2" s="5" t="s">
        <v>2924</v>
      </c>
      <c r="U2" s="5" t="s">
        <v>2925</v>
      </c>
      <c r="V2" s="5" t="s">
        <v>2926</v>
      </c>
      <c r="W2" s="5" t="s">
        <v>2924</v>
      </c>
      <c r="X2" s="5" t="s">
        <v>2925</v>
      </c>
      <c r="Y2" s="5" t="s">
        <v>2926</v>
      </c>
      <c r="Z2" s="5" t="s">
        <v>2938</v>
      </c>
      <c r="AA2" s="5" t="s">
        <v>2939</v>
      </c>
      <c r="AB2" s="5" t="s">
        <v>2940</v>
      </c>
      <c r="AC2" s="5" t="s">
        <v>2941</v>
      </c>
      <c r="AD2" s="5" t="s">
        <v>2942</v>
      </c>
      <c r="AE2" s="5" t="s">
        <v>2943</v>
      </c>
      <c r="AF2" s="5" t="s">
        <v>2944</v>
      </c>
      <c r="AG2" s="5" t="s">
        <v>2945</v>
      </c>
      <c r="AH2" s="5" t="s">
        <v>2938</v>
      </c>
      <c r="AI2" s="5" t="s">
        <v>2939</v>
      </c>
      <c r="AJ2" s="5" t="s">
        <v>2946</v>
      </c>
      <c r="AK2" s="5" t="s">
        <v>2947</v>
      </c>
      <c r="AL2" s="5" t="s">
        <v>2948</v>
      </c>
      <c r="AM2" s="5" t="s">
        <v>2949</v>
      </c>
      <c r="AN2" s="5" t="s">
        <v>2931</v>
      </c>
      <c r="AO2" s="5" t="s">
        <v>2932</v>
      </c>
      <c r="AP2" s="5" t="s">
        <v>2933</v>
      </c>
      <c r="AQ2" s="5" t="s">
        <v>2934</v>
      </c>
      <c r="AR2" s="5" t="s">
        <v>2935</v>
      </c>
      <c r="AS2" s="5" t="s">
        <v>2950</v>
      </c>
      <c r="AT2" s="5" t="s">
        <v>2951</v>
      </c>
      <c r="AU2" s="5" t="s">
        <v>2952</v>
      </c>
      <c r="AV2" s="5" t="s">
        <v>2953</v>
      </c>
      <c r="AW2" s="5" t="s">
        <v>2954</v>
      </c>
      <c r="AX2" s="5" t="s">
        <v>2955</v>
      </c>
      <c r="AY2" s="5" t="s">
        <v>2956</v>
      </c>
      <c r="AZ2" s="5" t="s">
        <v>2957</v>
      </c>
      <c r="BA2" s="5" t="s">
        <v>2954</v>
      </c>
      <c r="BB2" s="5" t="s">
        <v>2955</v>
      </c>
      <c r="BC2" s="5" t="s">
        <v>2958</v>
      </c>
      <c r="BD2" s="5" t="s">
        <v>2959</v>
      </c>
      <c r="BE2" s="5" t="s">
        <v>2960</v>
      </c>
      <c r="BF2" s="5" t="s">
        <v>2961</v>
      </c>
      <c r="BG2" s="5" t="s">
        <v>2962</v>
      </c>
      <c r="BH2" s="5" t="s">
        <v>2963</v>
      </c>
      <c r="BI2" s="5" t="s">
        <v>2922</v>
      </c>
      <c r="BJ2" s="5" t="s">
        <v>2964</v>
      </c>
    </row>
    <row r="3" spans="1:62" s="6" customFormat="1" ht="30" customHeight="1" x14ac:dyDescent="0.3">
      <c r="A3" s="6" t="s">
        <v>2965</v>
      </c>
      <c r="B3" s="6" t="s">
        <v>2966</v>
      </c>
      <c r="C3" s="6" t="s">
        <v>2967</v>
      </c>
      <c r="D3" s="6" t="s">
        <v>2968</v>
      </c>
      <c r="E3" s="6" t="s">
        <v>2969</v>
      </c>
      <c r="F3" s="6" t="s">
        <v>2970</v>
      </c>
      <c r="G3" s="6" t="s">
        <v>2971</v>
      </c>
      <c r="H3" s="6" t="s">
        <v>2972</v>
      </c>
      <c r="I3" s="6" t="s">
        <v>2973</v>
      </c>
      <c r="J3" s="6" t="s">
        <v>2974</v>
      </c>
      <c r="K3" s="6" t="s">
        <v>2975</v>
      </c>
      <c r="L3" s="6" t="s">
        <v>2976</v>
      </c>
      <c r="M3" s="6" t="s">
        <v>2977</v>
      </c>
      <c r="N3" s="6" t="s">
        <v>2978</v>
      </c>
      <c r="O3" s="6" t="s">
        <v>2979</v>
      </c>
      <c r="P3" s="6" t="s">
        <v>2980</v>
      </c>
      <c r="Q3" s="6" t="s">
        <v>2981</v>
      </c>
      <c r="R3" s="6" t="s">
        <v>2982</v>
      </c>
      <c r="S3" s="6" t="s">
        <v>2983</v>
      </c>
      <c r="T3" s="6" t="s">
        <v>2970</v>
      </c>
      <c r="U3" s="6" t="s">
        <v>2971</v>
      </c>
      <c r="V3" s="6" t="s">
        <v>2972</v>
      </c>
      <c r="W3" s="6" t="s">
        <v>2970</v>
      </c>
      <c r="X3" s="6" t="s">
        <v>2971</v>
      </c>
      <c r="Y3" s="6" t="s">
        <v>2972</v>
      </c>
      <c r="Z3" s="6" t="s">
        <v>2984</v>
      </c>
      <c r="AA3" s="6" t="s">
        <v>2985</v>
      </c>
      <c r="AB3" s="6" t="s">
        <v>2986</v>
      </c>
      <c r="AC3" s="6" t="s">
        <v>2987</v>
      </c>
      <c r="AD3" s="6" t="s">
        <v>2988</v>
      </c>
      <c r="AE3" s="6" t="s">
        <v>2989</v>
      </c>
      <c r="AF3" s="6" t="s">
        <v>2990</v>
      </c>
      <c r="AG3" s="6" t="s">
        <v>2991</v>
      </c>
      <c r="AH3" s="6" t="s">
        <v>2984</v>
      </c>
      <c r="AI3" s="6" t="s">
        <v>2992</v>
      </c>
      <c r="AJ3" s="6" t="s">
        <v>2993</v>
      </c>
      <c r="AK3" s="6" t="s">
        <v>2994</v>
      </c>
      <c r="AL3" s="6" t="s">
        <v>2995</v>
      </c>
      <c r="AM3" s="6" t="s">
        <v>2996</v>
      </c>
      <c r="AN3" s="6" t="s">
        <v>2977</v>
      </c>
      <c r="AO3" s="6" t="s">
        <v>2978</v>
      </c>
      <c r="AP3" s="6" t="s">
        <v>2979</v>
      </c>
      <c r="AQ3" s="6" t="s">
        <v>2980</v>
      </c>
      <c r="AR3" s="6" t="s">
        <v>2981</v>
      </c>
      <c r="AS3" s="6" t="s">
        <v>2997</v>
      </c>
      <c r="AT3" s="6" t="s">
        <v>2998</v>
      </c>
      <c r="AU3" s="6" t="s">
        <v>2999</v>
      </c>
      <c r="AV3" s="6" t="s">
        <v>3000</v>
      </c>
      <c r="AW3" s="6" t="s">
        <v>3001</v>
      </c>
      <c r="AX3" s="6" t="s">
        <v>3002</v>
      </c>
      <c r="AY3" s="6" t="s">
        <v>3003</v>
      </c>
      <c r="AZ3" s="6" t="s">
        <v>3004</v>
      </c>
      <c r="BA3" s="6" t="s">
        <v>3005</v>
      </c>
      <c r="BB3" s="6" t="s">
        <v>3006</v>
      </c>
      <c r="BC3" s="6" t="s">
        <v>3007</v>
      </c>
      <c r="BD3" s="6" t="s">
        <v>3008</v>
      </c>
      <c r="BE3" s="6" t="s">
        <v>3009</v>
      </c>
      <c r="BF3" s="6" t="s">
        <v>3010</v>
      </c>
      <c r="BG3" s="6" t="s">
        <v>3011</v>
      </c>
      <c r="BH3" s="6" t="s">
        <v>3012</v>
      </c>
      <c r="BI3" s="6" t="s">
        <v>3013</v>
      </c>
      <c r="BJ3" s="6" t="s">
        <v>3014</v>
      </c>
    </row>
    <row r="4" spans="1:62" s="7" customFormat="1" ht="10.199999999999999" x14ac:dyDescent="0.2">
      <c r="A4" s="7" t="s">
        <v>3015</v>
      </c>
      <c r="B4" s="7" t="s">
        <v>3016</v>
      </c>
      <c r="C4" s="7" t="s">
        <v>3016</v>
      </c>
      <c r="E4" s="7" t="s">
        <v>3016</v>
      </c>
      <c r="F4" s="7" t="s">
        <v>3016</v>
      </c>
      <c r="S4" s="7" t="s">
        <v>3016</v>
      </c>
      <c r="T4" s="7" t="s">
        <v>3016</v>
      </c>
      <c r="W4" s="7" t="s">
        <v>3016</v>
      </c>
      <c r="Z4" s="7" t="s">
        <v>3016</v>
      </c>
      <c r="AB4" s="7" t="s">
        <v>3016</v>
      </c>
      <c r="AG4" s="7" t="s">
        <v>3016</v>
      </c>
      <c r="AH4" s="7" t="s">
        <v>3016</v>
      </c>
      <c r="BH4" s="7" t="s">
        <v>3016</v>
      </c>
    </row>
    <row r="5" spans="1:62" s="7" customFormat="1" ht="10.199999999999999" x14ac:dyDescent="0.2">
      <c r="A5" s="7" t="s">
        <v>3017</v>
      </c>
      <c r="B5" s="7" t="s">
        <v>3018</v>
      </c>
      <c r="C5" s="7" t="s">
        <v>3018</v>
      </c>
      <c r="D5" s="7" t="s">
        <v>3018</v>
      </c>
      <c r="E5" s="7" t="s">
        <v>3019</v>
      </c>
      <c r="F5" s="7" t="s">
        <v>3018</v>
      </c>
      <c r="G5" s="7" t="s">
        <v>3018</v>
      </c>
      <c r="H5" s="7" t="s">
        <v>3018</v>
      </c>
      <c r="I5" s="7" t="s">
        <v>3018</v>
      </c>
      <c r="J5" s="7" t="s">
        <v>3018</v>
      </c>
      <c r="K5" s="7" t="s">
        <v>3018</v>
      </c>
      <c r="L5" s="7" t="s">
        <v>3018</v>
      </c>
      <c r="M5" s="7" t="s">
        <v>3019</v>
      </c>
      <c r="N5" s="7" t="s">
        <v>3019</v>
      </c>
      <c r="O5" s="7" t="s">
        <v>3020</v>
      </c>
      <c r="P5" s="7" t="s">
        <v>3019</v>
      </c>
      <c r="Q5" s="7" t="s">
        <v>3018</v>
      </c>
      <c r="R5" s="7" t="s">
        <v>3018</v>
      </c>
      <c r="S5" s="7" t="s">
        <v>3018</v>
      </c>
      <c r="T5" s="7" t="s">
        <v>3018</v>
      </c>
      <c r="U5" s="7" t="s">
        <v>3018</v>
      </c>
      <c r="V5" s="7" t="s">
        <v>3018</v>
      </c>
      <c r="W5" s="7" t="s">
        <v>3018</v>
      </c>
      <c r="X5" s="7" t="s">
        <v>3018</v>
      </c>
      <c r="Y5" s="7" t="s">
        <v>3018</v>
      </c>
      <c r="Z5" s="7" t="s">
        <v>3018</v>
      </c>
      <c r="AA5" s="7" t="s">
        <v>3018</v>
      </c>
      <c r="AB5" s="7" t="s">
        <v>3018</v>
      </c>
      <c r="AC5" s="7" t="s">
        <v>3018</v>
      </c>
      <c r="AD5" s="7" t="s">
        <v>3018</v>
      </c>
      <c r="AE5" s="7" t="s">
        <v>3018</v>
      </c>
      <c r="AF5" s="7" t="s">
        <v>3018</v>
      </c>
      <c r="AG5" s="7" t="s">
        <v>3018</v>
      </c>
      <c r="AH5" s="7" t="s">
        <v>3018</v>
      </c>
      <c r="AI5" s="7" t="s">
        <v>3018</v>
      </c>
      <c r="AJ5" s="7" t="s">
        <v>3018</v>
      </c>
      <c r="AK5" s="7" t="s">
        <v>3018</v>
      </c>
      <c r="AL5" s="7" t="s">
        <v>3018</v>
      </c>
      <c r="AM5" s="7" t="s">
        <v>3018</v>
      </c>
      <c r="AN5" s="7" t="s">
        <v>3019</v>
      </c>
      <c r="AO5" s="7" t="s">
        <v>3019</v>
      </c>
      <c r="AP5" s="7" t="s">
        <v>3020</v>
      </c>
      <c r="AQ5" s="7" t="s">
        <v>3019</v>
      </c>
      <c r="AR5" s="7" t="s">
        <v>3018</v>
      </c>
      <c r="AS5" s="7" t="s">
        <v>3018</v>
      </c>
      <c r="AT5" s="7" t="s">
        <v>3018</v>
      </c>
      <c r="AU5" s="7" t="s">
        <v>3018</v>
      </c>
      <c r="AV5" s="7" t="s">
        <v>3018</v>
      </c>
      <c r="AW5" s="7" t="s">
        <v>3018</v>
      </c>
      <c r="AX5" s="7" t="s">
        <v>3019</v>
      </c>
      <c r="AY5" s="7" t="s">
        <v>3018</v>
      </c>
      <c r="AZ5" s="7" t="s">
        <v>3018</v>
      </c>
      <c r="BA5" s="7" t="s">
        <v>3018</v>
      </c>
      <c r="BB5" s="7" t="s">
        <v>3019</v>
      </c>
      <c r="BC5" s="7" t="s">
        <v>3018</v>
      </c>
      <c r="BD5" s="7" t="s">
        <v>3018</v>
      </c>
      <c r="BE5" s="7" t="s">
        <v>3018</v>
      </c>
      <c r="BF5" s="7" t="s">
        <v>3018</v>
      </c>
      <c r="BG5" s="7" t="s">
        <v>3018</v>
      </c>
      <c r="BH5" s="7" t="s">
        <v>3018</v>
      </c>
      <c r="BI5" s="7" t="s">
        <v>3018</v>
      </c>
      <c r="BJ5" s="7" t="s">
        <v>3018</v>
      </c>
    </row>
    <row r="6" spans="1:62" s="6" customFormat="1" ht="30" customHeight="1" x14ac:dyDescent="0.3">
      <c r="A6" s="6" t="s">
        <v>3021</v>
      </c>
      <c r="E6" s="6" t="s">
        <v>3022</v>
      </c>
      <c r="G6" s="6" t="s">
        <v>3023</v>
      </c>
      <c r="H6" s="6" t="s">
        <v>3024</v>
      </c>
      <c r="M6" s="6" t="s">
        <v>3025</v>
      </c>
      <c r="Q6" s="6" t="s">
        <v>3026</v>
      </c>
      <c r="R6" s="6" t="s">
        <v>3027</v>
      </c>
      <c r="U6" s="6" t="s">
        <v>3023</v>
      </c>
      <c r="V6" s="6" t="s">
        <v>3024</v>
      </c>
      <c r="X6" s="6" t="s">
        <v>3023</v>
      </c>
      <c r="Y6" s="6" t="s">
        <v>3024</v>
      </c>
      <c r="Z6" s="6" t="s">
        <v>3028</v>
      </c>
      <c r="AB6" s="6" t="s">
        <v>3029</v>
      </c>
      <c r="AC6" s="6" t="s">
        <v>3029</v>
      </c>
      <c r="AD6" s="6" t="s">
        <v>3030</v>
      </c>
      <c r="AE6" s="6" t="s">
        <v>3030</v>
      </c>
      <c r="AF6" s="6" t="s">
        <v>3031</v>
      </c>
      <c r="AH6" s="6" t="s">
        <v>3028</v>
      </c>
      <c r="AJ6" s="6" t="s">
        <v>3032</v>
      </c>
      <c r="AM6" s="6" t="s">
        <v>3033</v>
      </c>
      <c r="AN6" s="6" t="s">
        <v>3025</v>
      </c>
      <c r="AR6" s="6" t="s">
        <v>3026</v>
      </c>
      <c r="AS6" s="6" t="s">
        <v>3034</v>
      </c>
      <c r="AT6" s="6" t="s">
        <v>3035</v>
      </c>
      <c r="AU6" s="6" t="s">
        <v>3034</v>
      </c>
      <c r="AV6" s="6" t="s">
        <v>3035</v>
      </c>
      <c r="AY6" s="6" t="s">
        <v>3034</v>
      </c>
      <c r="AZ6" s="6" t="s">
        <v>3035</v>
      </c>
      <c r="BD6" s="6" t="s">
        <v>3034</v>
      </c>
      <c r="BE6" s="6" t="s">
        <v>3035</v>
      </c>
      <c r="BJ6" s="6" t="s">
        <v>3024</v>
      </c>
    </row>
    <row r="7" spans="1:62" s="8" customFormat="1" ht="10.199999999999999" x14ac:dyDescent="0.2">
      <c r="A7" s="8" t="s">
        <v>3036</v>
      </c>
      <c r="E7" s="8" t="str">
        <f>HYPERLINK("https://docs.riskdatalibrary.org/en/latest/reference/codelists/#risk-data-type","risk_data_type")</f>
        <v>risk_data_type</v>
      </c>
      <c r="M7" s="8" t="str">
        <f>HYPERLINK("https://docs.riskdatalibrary.org/en/latest/reference/codelists/#country","country")</f>
        <v>country</v>
      </c>
      <c r="Q7" s="8" t="str">
        <f>HYPERLINK("https://docs.riskdatalibrary.org/en/latest/reference/codelists/#spatial-scale","spatial_scale")</f>
        <v>spatial_scale</v>
      </c>
      <c r="S7" s="8" t="str">
        <f>HYPERLINK("https://docs.riskdatalibrary.org/en/latest/reference/codelists/#license","license")</f>
        <v>license</v>
      </c>
      <c r="Z7" s="8" t="str">
        <f>HYPERLINK("https://docs.riskdatalibrary.org/en/latest/reference/codelists/#exposure-category","exposure_category")</f>
        <v>exposure_category</v>
      </c>
      <c r="AB7" s="8" t="str">
        <f>HYPERLINK("https://docs.riskdatalibrary.org/en/latest/reference/codelists/#hazard-type","hazard_type")</f>
        <v>hazard_type</v>
      </c>
      <c r="AC7" s="8" t="str">
        <f>HYPERLINK("https://docs.riskdatalibrary.org/en/latest/reference/codelists/#hazard-type","hazard_type")</f>
        <v>hazard_type</v>
      </c>
      <c r="AD7" s="8" t="str">
        <f>HYPERLINK("https://docs.riskdatalibrary.org/en/latest/reference/codelists/#process-type","process_type")</f>
        <v>process_type</v>
      </c>
      <c r="AE7" s="8" t="str">
        <f>HYPERLINK("https://docs.riskdatalibrary.org/en/latest/reference/codelists/#process-type","process_type")</f>
        <v>process_type</v>
      </c>
      <c r="AF7" s="8" t="str">
        <f>HYPERLINK("https://docs.riskdatalibrary.org/en/latest/reference/codelists/#analysis-type","analysis_type")</f>
        <v>analysis_type</v>
      </c>
      <c r="AG7" s="8" t="str">
        <f>HYPERLINK("https://docs.riskdatalibrary.org/en/latest/reference/codelists/#IMT","IMT")</f>
        <v>IMT</v>
      </c>
      <c r="AH7" s="8" t="str">
        <f>HYPERLINK("https://docs.riskdatalibrary.org/en/latest/reference/codelists/#exposure-category","exposure_category")</f>
        <v>exposure_category</v>
      </c>
      <c r="AJ7" s="8" t="str">
        <f>HYPERLINK("https://docs.riskdatalibrary.org/en/latest/reference/codelists/#impact-type","impact_type")</f>
        <v>impact_type</v>
      </c>
      <c r="AK7" s="8" t="str">
        <f>HYPERLINK("https://docs.riskdatalibrary.org/en/latest/reference/codelists/#impact-metric","impact_metric")</f>
        <v>impact_metric</v>
      </c>
      <c r="AL7" s="8" t="str">
        <f>HYPERLINK("https://docs.riskdatalibrary.org/en/latest/reference/codelists/#impact-unit","impact_unit")</f>
        <v>impact_unit</v>
      </c>
      <c r="AM7" s="8" t="str">
        <f>HYPERLINK("https://docs.riskdatalibrary.org/en/latest/reference/codelists/#data-calculation-type","data_calculation_type")</f>
        <v>data_calculation_type</v>
      </c>
      <c r="AN7" s="8" t="str">
        <f>HYPERLINK("https://docs.riskdatalibrary.org/en/latest/reference/codelists/#country","country")</f>
        <v>country</v>
      </c>
      <c r="AR7" s="8" t="str">
        <f>HYPERLINK("https://docs.riskdatalibrary.org/en/latest/reference/codelists/#spatial-scale","spatial_scale")</f>
        <v>spatial_scale</v>
      </c>
      <c r="AS7" s="8" t="str">
        <f>HYPERLINK("https://docs.riskdatalibrary.org/en/latest/reference/codelists/#function-approach","function_approach")</f>
        <v>function_approach</v>
      </c>
      <c r="AT7" s="8" t="str">
        <f>HYPERLINK("https://docs.riskdatalibrary.org/en/latest/reference/codelists/#relationship-type","relationship_type")</f>
        <v>relationship_type</v>
      </c>
      <c r="AU7" s="8" t="str">
        <f>HYPERLINK("https://docs.riskdatalibrary.org/en/latest/reference/codelists/#function-approach","function_approach")</f>
        <v>function_approach</v>
      </c>
      <c r="AV7" s="8" t="str">
        <f>HYPERLINK("https://docs.riskdatalibrary.org/en/latest/reference/codelists/#relationship-type","relationship_type")</f>
        <v>relationship_type</v>
      </c>
      <c r="AW7" s="8" t="str">
        <f>HYPERLINK("https://docs.riskdatalibrary.org/en/latest/reference/codelists/#damage-scale-name","damage_scale_name")</f>
        <v>damage_scale_name</v>
      </c>
      <c r="AY7" s="8" t="str">
        <f>HYPERLINK("https://docs.riskdatalibrary.org/en/latest/reference/codelists/#function-approach","function_approach")</f>
        <v>function_approach</v>
      </c>
      <c r="AZ7" s="8" t="str">
        <f>HYPERLINK("https://docs.riskdatalibrary.org/en/latest/reference/codelists/#relationship-type","relationship_type")</f>
        <v>relationship_type</v>
      </c>
      <c r="BA7" s="8" t="str">
        <f>HYPERLINK("https://docs.riskdatalibrary.org/en/latest/reference/codelists/#damage-scale-name","damage_scale_name")</f>
        <v>damage_scale_name</v>
      </c>
      <c r="BC7" s="8" t="str">
        <f>HYPERLINK("https://docs.riskdatalibrary.org/en/latest/reference/codelists/#engineering-demand-parameter","engineering_demand_parameter")</f>
        <v>engineering_demand_parameter</v>
      </c>
      <c r="BD7" s="8" t="str">
        <f>HYPERLINK("https://docs.riskdatalibrary.org/en/latest/reference/codelists/#function-approach","function_approach")</f>
        <v>function_approach</v>
      </c>
      <c r="BE7" s="8" t="str">
        <f>HYPERLINK("https://docs.riskdatalibrary.org/en/latest/reference/codelists/#relationship-type","relationship_type")</f>
        <v>relationship_type</v>
      </c>
      <c r="BG7" s="8" t="str">
        <f>HYPERLINK("https://docs.riskdatalibrary.org/en/latest/reference/codelists/#classification-scheme","classification_scheme")</f>
        <v>classification_scheme</v>
      </c>
    </row>
    <row r="8" spans="1:62" s="9" customFormat="1" ht="50.1" customHeight="1" x14ac:dyDescent="0.3">
      <c r="A8" s="9" t="s">
        <v>3037</v>
      </c>
      <c r="E8" s="9" t="s">
        <v>3038</v>
      </c>
      <c r="M8" s="9" t="s">
        <v>3038</v>
      </c>
      <c r="N8" s="9" t="s">
        <v>3039</v>
      </c>
      <c r="O8" s="9" t="s">
        <v>3040</v>
      </c>
      <c r="P8" s="9" t="s">
        <v>3039</v>
      </c>
      <c r="AN8" s="9" t="s">
        <v>3038</v>
      </c>
      <c r="AO8" s="9" t="s">
        <v>3039</v>
      </c>
      <c r="AP8" s="9" t="s">
        <v>3040</v>
      </c>
      <c r="AQ8" s="9" t="s">
        <v>3039</v>
      </c>
      <c r="AX8" s="9" t="s">
        <v>3039</v>
      </c>
      <c r="BB8" s="9" t="s">
        <v>3039</v>
      </c>
    </row>
    <row r="9" spans="1:62" x14ac:dyDescent="0.3">
      <c r="B9" s="10" t="s">
        <v>3260</v>
      </c>
      <c r="C9" s="10" t="s">
        <v>3264</v>
      </c>
      <c r="D9" s="10" t="s">
        <v>3265</v>
      </c>
      <c r="E9" s="10" t="s">
        <v>75</v>
      </c>
      <c r="F9" s="10" t="s">
        <v>3051</v>
      </c>
      <c r="G9" s="12" t="s">
        <v>3266</v>
      </c>
      <c r="H9" s="12" t="s">
        <v>3267</v>
      </c>
      <c r="I9" s="10" t="s">
        <v>3041</v>
      </c>
      <c r="J9" s="10"/>
      <c r="K9" s="10"/>
      <c r="L9" s="10"/>
      <c r="M9" s="10" t="s">
        <v>996</v>
      </c>
      <c r="N9" s="10" t="s">
        <v>3268</v>
      </c>
      <c r="O9" s="10"/>
      <c r="P9" s="10"/>
      <c r="Q9" s="10" t="s">
        <v>159</v>
      </c>
      <c r="R9" s="10"/>
      <c r="S9" s="10" t="s">
        <v>78</v>
      </c>
      <c r="T9" s="10" t="s">
        <v>3269</v>
      </c>
      <c r="U9" s="12" t="s">
        <v>3266</v>
      </c>
      <c r="V9" s="12"/>
      <c r="W9" s="10" t="s">
        <v>3269</v>
      </c>
      <c r="X9" s="12" t="s">
        <v>3266</v>
      </c>
      <c r="Y9" s="12"/>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row>
    <row r="10" spans="1:62" x14ac:dyDescent="0.3">
      <c r="B10" s="10" t="s">
        <v>3261</v>
      </c>
      <c r="C10" s="10" t="s">
        <v>3264</v>
      </c>
      <c r="D10" s="10" t="s">
        <v>3265</v>
      </c>
      <c r="E10" s="10" t="s">
        <v>103</v>
      </c>
      <c r="F10" s="10" t="s">
        <v>3051</v>
      </c>
      <c r="G10" s="12" t="s">
        <v>3266</v>
      </c>
      <c r="H10" s="12" t="s">
        <v>3267</v>
      </c>
      <c r="I10" s="10" t="s">
        <v>3041</v>
      </c>
      <c r="J10" s="10"/>
      <c r="K10" s="10"/>
      <c r="L10" s="10"/>
      <c r="M10" s="10" t="s">
        <v>996</v>
      </c>
      <c r="N10" s="10"/>
      <c r="O10" s="10"/>
      <c r="P10" s="10"/>
      <c r="Q10" s="10" t="s">
        <v>159</v>
      </c>
      <c r="R10" s="10"/>
      <c r="S10" s="10" t="s">
        <v>78</v>
      </c>
      <c r="T10" s="10" t="s">
        <v>3269</v>
      </c>
      <c r="U10" s="12" t="s">
        <v>3266</v>
      </c>
      <c r="V10" s="12"/>
      <c r="W10" s="10" t="s">
        <v>3269</v>
      </c>
      <c r="X10" s="12" t="s">
        <v>3266</v>
      </c>
      <c r="Y10" s="12"/>
      <c r="Z10" s="10" t="s">
        <v>107</v>
      </c>
      <c r="AA10" s="10" t="s">
        <v>3042</v>
      </c>
      <c r="AB10" s="10"/>
      <c r="AC10" s="10"/>
      <c r="AD10" s="10"/>
      <c r="AE10" s="10"/>
      <c r="AF10" s="10"/>
      <c r="AG10" s="10"/>
      <c r="AH10" s="10"/>
      <c r="AI10" s="10"/>
      <c r="AJ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x14ac:dyDescent="0.3">
      <c r="B11" s="10" t="s">
        <v>3262</v>
      </c>
      <c r="C11" s="10" t="s">
        <v>3264</v>
      </c>
      <c r="D11" s="10" t="s">
        <v>3265</v>
      </c>
      <c r="E11" s="10" t="s">
        <v>131</v>
      </c>
      <c r="F11" s="10" t="s">
        <v>3051</v>
      </c>
      <c r="G11" s="12" t="s">
        <v>3266</v>
      </c>
      <c r="H11" s="12" t="s">
        <v>3267</v>
      </c>
      <c r="I11" s="10" t="s">
        <v>3041</v>
      </c>
      <c r="J11" s="10"/>
      <c r="K11" s="10"/>
      <c r="L11" s="10"/>
      <c r="M11" s="10" t="s">
        <v>996</v>
      </c>
      <c r="N11" s="10"/>
      <c r="O11" s="10"/>
      <c r="P11" s="10"/>
      <c r="Q11" s="10" t="s">
        <v>159</v>
      </c>
      <c r="R11" s="10"/>
      <c r="S11" s="10" t="s">
        <v>78</v>
      </c>
      <c r="T11" s="10" t="s">
        <v>3269</v>
      </c>
      <c r="U11" s="12" t="s">
        <v>3266</v>
      </c>
      <c r="V11" s="10"/>
      <c r="W11" s="10" t="s">
        <v>3269</v>
      </c>
      <c r="X11" s="12" t="s">
        <v>3266</v>
      </c>
      <c r="Y11" s="10"/>
      <c r="Z11" s="10"/>
      <c r="AA11" s="10"/>
      <c r="AB11" s="10" t="s">
        <v>259</v>
      </c>
      <c r="AC11" s="10" t="s">
        <v>198</v>
      </c>
      <c r="AD11" s="10" t="s">
        <v>372</v>
      </c>
      <c r="AE11" s="10" t="s">
        <v>283</v>
      </c>
      <c r="AF11" s="10" t="s">
        <v>138</v>
      </c>
      <c r="AG11" s="10" t="s">
        <v>3270</v>
      </c>
      <c r="AH11" s="10" t="s">
        <v>107</v>
      </c>
      <c r="AI11" s="10" t="s">
        <v>3277</v>
      </c>
      <c r="AJ11" s="10" t="s">
        <v>83</v>
      </c>
      <c r="AK11" s="10" t="s">
        <v>84</v>
      </c>
      <c r="AL11" s="10" t="s">
        <v>85</v>
      </c>
      <c r="AM11" s="10" t="s">
        <v>143</v>
      </c>
      <c r="AN11" s="10" t="s">
        <v>996</v>
      </c>
      <c r="AO11" s="10"/>
      <c r="AP11" s="10"/>
      <c r="AQ11" s="10"/>
      <c r="AR11" s="10" t="s">
        <v>159</v>
      </c>
      <c r="AS11" s="10" t="s">
        <v>144</v>
      </c>
      <c r="AT11" s="10" t="s">
        <v>88</v>
      </c>
      <c r="AU11" s="10"/>
      <c r="AV11" s="10"/>
      <c r="AW11" s="10"/>
      <c r="AX11" s="10"/>
      <c r="AY11" s="10"/>
      <c r="AZ11" s="10"/>
      <c r="BA11" s="10"/>
      <c r="BB11" s="10"/>
      <c r="BC11" s="10"/>
      <c r="BD11" s="10"/>
      <c r="BE11" s="10"/>
      <c r="BF11" s="10"/>
      <c r="BG11" s="10"/>
      <c r="BH11" s="10"/>
      <c r="BI11" s="10"/>
      <c r="BJ11" s="10"/>
    </row>
    <row r="12" spans="1:62" x14ac:dyDescent="0.3">
      <c r="B12" s="10" t="s">
        <v>3263</v>
      </c>
      <c r="C12" s="10" t="s">
        <v>3264</v>
      </c>
      <c r="D12" s="10" t="s">
        <v>3265</v>
      </c>
      <c r="E12" s="10" t="s">
        <v>157</v>
      </c>
      <c r="F12" s="10" t="s">
        <v>3051</v>
      </c>
      <c r="G12" s="12" t="s">
        <v>3266</v>
      </c>
      <c r="H12" s="12" t="s">
        <v>3267</v>
      </c>
      <c r="I12" s="10" t="s">
        <v>3041</v>
      </c>
      <c r="J12" s="10"/>
      <c r="K12" s="10"/>
      <c r="L12" s="10"/>
      <c r="M12" s="10" t="s">
        <v>996</v>
      </c>
      <c r="N12" s="10"/>
      <c r="O12" s="10"/>
      <c r="P12" s="10"/>
      <c r="Q12" s="10" t="s">
        <v>159</v>
      </c>
      <c r="R12" s="10"/>
      <c r="S12" s="10" t="s">
        <v>78</v>
      </c>
      <c r="T12" s="10" t="s">
        <v>3269</v>
      </c>
      <c r="U12" s="12" t="s">
        <v>3266</v>
      </c>
      <c r="V12" s="10"/>
      <c r="W12" s="10" t="s">
        <v>3269</v>
      </c>
      <c r="X12" s="12" t="s">
        <v>3266</v>
      </c>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sheetData>
  <hyperlinks>
    <hyperlink ref="H10" r:id="rId1" display="https://www.ucl.ac.uk/risk-disaster-reduction/research-projects/2024/jan/future-indonesian-tsunamis-towards-end-end-quantification-risk-fitter" xr:uid="{3C6B5685-610C-3340-B048-A7A19AA898A5}"/>
    <hyperlink ref="H11" r:id="rId2" display="https://www.ucl.ac.uk/risk-disaster-reduction/research-projects/2024/jan/future-indonesian-tsunamis-towards-end-end-quantification-risk-fitter" xr:uid="{FAC5C48F-BE1A-C14A-AD75-5588E04ECC64}"/>
    <hyperlink ref="H12" r:id="rId3" display="https://www.ucl.ac.uk/risk-disaster-reduction/research-projects/2024/jan/future-indonesian-tsunamis-towards-end-end-quantification-risk-fitter" xr:uid="{A385C1C8-F082-4ED0-BC9C-9E8064B95D1C}"/>
  </hyperlinks>
  <pageMargins left="0.7" right="0.7" top="0.75" bottom="0.75" header="0.3" footer="0.3"/>
  <extLst>
    <ext xmlns:x14="http://schemas.microsoft.com/office/spreadsheetml/2009/9/main" uri="{CCE6A557-97BC-4b89-ADB6-D9C93CAAB3DF}">
      <x14:dataValidations xmlns:xm="http://schemas.microsoft.com/office/excel/2006/main" count="30">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0D000000}">
          <x14:formula1>
            <xm:f>'# Enums'!$N$2:$N$21</xm:f>
          </x14:formula1>
          <xm:sqref>AK9 AK11:AK1006</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300-000000000000}">
          <x14:formula1>
            <xm:f>'# Enums'!$A$2:$A$5</xm:f>
          </x14:formula1>
          <xm:sqref>E9:E1006</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300-000001000000}">
          <x14:formula1>
            <xm:f>'# Enums'!$B$2:$B$250</xm:f>
          </x14:formula1>
          <xm:sqref>M9:M1006</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2000000}">
          <x14:formula1>
            <xm:f>'# Enums'!$C$2:$C$5</xm:f>
          </x14:formula1>
          <xm:sqref>Q9:Q1006</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03000000}">
          <x14:formula1>
            <xm:f>'# Enums'!$D$2:$D$10</xm:f>
          </x14:formula1>
          <xm:sqref>S9:S1006</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4000000}">
          <x14:formula1>
            <xm:f>'# Enums'!$E$2:$E$6</xm:f>
          </x14:formula1>
          <xm:sqref>Z9:Z1006</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5000000}">
          <x14:formula1>
            <xm:f>'# Enums'!$F$2:$F$12</xm:f>
          </x14:formula1>
          <xm:sqref>AB9:AB1006</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6000000}">
          <x14:formula1>
            <xm:f>'# Enums'!$G$2:$G$12</xm:f>
          </x14:formula1>
          <xm:sqref>AC9:AC1006</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7000000}">
          <x14:formula1>
            <xm:f>'# Enums'!$H$2:$H$31</xm:f>
          </x14:formula1>
          <xm:sqref>AD9:AD1006</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8000000}">
          <x14:formula1>
            <xm:f>'# Enums'!$I$2:$I$31</xm:f>
          </x14:formula1>
          <xm:sqref>AE9:AE1006</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9000000}">
          <x14:formula1>
            <xm:f>'# Enums'!$J$2:$J$4</xm:f>
          </x14:formula1>
          <xm:sqref>AF9:AF1006</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0A000000}">
          <x14:formula1>
            <xm:f>'# Enums'!$K$2:$K$52</xm:f>
          </x14:formula1>
          <xm:sqref>AG9:AG1006</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B000000}">
          <x14:formula1>
            <xm:f>'# Enums'!$L$2:$L$6</xm:f>
          </x14:formula1>
          <xm:sqref>AH9:AH1006</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C000000}">
          <x14:formula1>
            <xm:f>'# Enums'!$M$2:$M$4</xm:f>
          </x14:formula1>
          <xm:sqref>AJ9:AJ1006</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0E000000}">
          <x14:formula1>
            <xm:f>'# Enums'!$O$2:$O$11</xm:f>
          </x14:formula1>
          <xm:sqref>AL9:AL1006</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F000000}">
          <x14:formula1>
            <xm:f>'# Enums'!$P$2:$P$4</xm:f>
          </x14:formula1>
          <xm:sqref>AM9:AM1006</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300-000010000000}">
          <x14:formula1>
            <xm:f>'# Enums'!$Q$2:$Q$250</xm:f>
          </x14:formula1>
          <xm:sqref>AN9:AN1006</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1000000}">
          <x14:formula1>
            <xm:f>'# Enums'!$R$2:$R$5</xm:f>
          </x14:formula1>
          <xm:sqref>AR9:AR1006</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2000000}">
          <x14:formula1>
            <xm:f>'# Enums'!$S$2:$S$5</xm:f>
          </x14:formula1>
          <xm:sqref>AS9:AS1006</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3000000}">
          <x14:formula1>
            <xm:f>'# Enums'!$T$2:$T$4</xm:f>
          </x14:formula1>
          <xm:sqref>AT9:AT1006</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4000000}">
          <x14:formula1>
            <xm:f>'# Enums'!$U$2:$U$5</xm:f>
          </x14:formula1>
          <xm:sqref>AU9:AU1006</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5000000}">
          <x14:formula1>
            <xm:f>'# Enums'!$V$2:$V$4</xm:f>
          </x14:formula1>
          <xm:sqref>AV9:AV1006</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16000000}">
          <x14:formula1>
            <xm:f>'# Enums'!$W$2:$W$14</xm:f>
          </x14:formula1>
          <xm:sqref>AW9:AW1006</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7000000}">
          <x14:formula1>
            <xm:f>'# Enums'!$X$2:$X$5</xm:f>
          </x14:formula1>
          <xm:sqref>AY9:AY1006</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8000000}">
          <x14:formula1>
            <xm:f>'# Enums'!$Y$2:$Y$4</xm:f>
          </x14:formula1>
          <xm:sqref>AZ9:AZ1006</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19000000}">
          <x14:formula1>
            <xm:f>'# Enums'!$Z$2:$Z$14</xm:f>
          </x14:formula1>
          <xm:sqref>BA9:BA1006</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1A000000}">
          <x14:formula1>
            <xm:f>'# Enums'!$AA$2:$AA$7</xm:f>
          </x14:formula1>
          <xm:sqref>BC9:BC1006</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B000000}">
          <x14:formula1>
            <xm:f>'# Enums'!$AB$2:$AB$5</xm:f>
          </x14:formula1>
          <xm:sqref>BD9:BD1006</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C000000}">
          <x14:formula1>
            <xm:f>'# Enums'!$AC$2:$AC$4</xm:f>
          </x14:formula1>
          <xm:sqref>BE9:BE1006</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1D000000}">
          <x14:formula1>
            <xm:f>'# Enums'!$AD$2:$AD$6</xm:f>
          </x14:formula1>
          <xm:sqref>BG9:BG1006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FEFEF"/>
  </sheetPr>
  <dimension ref="A1:G8"/>
  <sheetViews>
    <sheetView workbookViewId="0">
      <pane xSplit="1" ySplit="1" topLeftCell="B2" activePane="bottomRight" state="frozen"/>
      <selection pane="topRight" activeCell="B1" sqref="B1"/>
      <selection pane="bottomLeft" activeCell="A2" sqref="A2"/>
      <selection pane="bottomRight" activeCell="B9" sqref="B9"/>
    </sheetView>
  </sheetViews>
  <sheetFormatPr defaultColWidth="8.88671875" defaultRowHeight="14.4" x14ac:dyDescent="0.3"/>
  <cols>
    <col min="1" max="1" width="11.6640625" style="3" customWidth="1"/>
    <col min="2" max="2" width="16.6640625" customWidth="1"/>
    <col min="3" max="3" width="17.6640625" customWidth="1"/>
    <col min="4" max="4" width="26.6640625" customWidth="1"/>
    <col min="5" max="5" width="27.6640625" customWidth="1"/>
    <col min="6" max="6" width="25.6640625" customWidth="1"/>
    <col min="7" max="7" width="19.6640625" customWidth="1"/>
  </cols>
  <sheetData>
    <row r="1" spans="1:7" s="4" customFormat="1" x14ac:dyDescent="0.3">
      <c r="A1" s="4" t="s">
        <v>2887</v>
      </c>
      <c r="B1" s="4" t="s">
        <v>2888</v>
      </c>
      <c r="C1" s="4" t="s">
        <v>3043</v>
      </c>
      <c r="D1" s="4" t="s">
        <v>3044</v>
      </c>
      <c r="E1" s="4" t="s">
        <v>3045</v>
      </c>
      <c r="F1" s="4" t="s">
        <v>3046</v>
      </c>
      <c r="G1" s="4" t="s">
        <v>32</v>
      </c>
    </row>
    <row r="2" spans="1:7" s="5" customFormat="1" x14ac:dyDescent="0.3">
      <c r="A2" s="5" t="s">
        <v>2919</v>
      </c>
      <c r="B2" s="5" t="s">
        <v>2920</v>
      </c>
      <c r="C2" s="5" t="s">
        <v>3047</v>
      </c>
      <c r="D2" s="5" t="s">
        <v>2924</v>
      </c>
      <c r="E2" s="5" t="s">
        <v>2925</v>
      </c>
      <c r="F2" s="5" t="s">
        <v>2926</v>
      </c>
      <c r="G2" s="5" t="s">
        <v>3048</v>
      </c>
    </row>
    <row r="3" spans="1:7" s="6" customFormat="1" ht="30" customHeight="1" x14ac:dyDescent="0.3">
      <c r="A3" s="6" t="s">
        <v>2965</v>
      </c>
      <c r="B3" s="6" t="s">
        <v>2966</v>
      </c>
      <c r="C3" s="6" t="s">
        <v>3049</v>
      </c>
      <c r="D3" s="6" t="s">
        <v>2970</v>
      </c>
      <c r="E3" s="6" t="s">
        <v>2971</v>
      </c>
      <c r="F3" s="6" t="s">
        <v>2972</v>
      </c>
      <c r="G3" s="6" t="s">
        <v>3050</v>
      </c>
    </row>
    <row r="4" spans="1:7" s="7" customFormat="1" ht="10.199999999999999" x14ac:dyDescent="0.2">
      <c r="A4" s="7" t="s">
        <v>3015</v>
      </c>
      <c r="B4" s="7" t="s">
        <v>3016</v>
      </c>
      <c r="C4" s="7" t="s">
        <v>3016</v>
      </c>
      <c r="D4" s="7" t="s">
        <v>3016</v>
      </c>
      <c r="G4" s="7" t="s">
        <v>3016</v>
      </c>
    </row>
    <row r="5" spans="1:7" s="7" customFormat="1" ht="10.199999999999999" x14ac:dyDescent="0.2">
      <c r="A5" s="7" t="s">
        <v>3017</v>
      </c>
      <c r="B5" s="7" t="s">
        <v>3018</v>
      </c>
      <c r="C5" s="7" t="s">
        <v>3018</v>
      </c>
      <c r="D5" s="7" t="s">
        <v>3018</v>
      </c>
      <c r="E5" s="7" t="s">
        <v>3018</v>
      </c>
      <c r="F5" s="7" t="s">
        <v>3018</v>
      </c>
      <c r="G5" s="7" t="s">
        <v>3018</v>
      </c>
    </row>
    <row r="6" spans="1:7" s="6" customFormat="1" ht="30" customHeight="1" x14ac:dyDescent="0.3">
      <c r="A6" s="6" t="s">
        <v>3021</v>
      </c>
      <c r="E6" s="6" t="s">
        <v>3023</v>
      </c>
      <c r="F6" s="6" t="s">
        <v>3024</v>
      </c>
    </row>
    <row r="7" spans="1:7" s="8" customFormat="1" ht="10.199999999999999" x14ac:dyDescent="0.2">
      <c r="A7" s="8" t="s">
        <v>3036</v>
      </c>
      <c r="G7" s="8" t="str">
        <f>HYPERLINK("https://docs.riskdatalibrary.org/en/latest/reference/codelists/#roles","roles")</f>
        <v>roles</v>
      </c>
    </row>
    <row r="8" spans="1:7" s="9" customFormat="1" ht="50.1" customHeight="1" x14ac:dyDescent="0.3">
      <c r="A8" s="9" t="s">
        <v>3037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400-000001000000}">
          <x14:formula1>
            <xm:f>'# Enums'!$AE$2:$AE$19</xm:f>
          </x14:formula1>
          <xm:sqref>G9:G1008</xm:sqref>
        </x14:dataValidation>
        <x14:dataValidation type="list" allowBlank="1" showInputMessage="1" showErrorMessage="1" xr:uid="{00000000-0002-0000-0400-000000000000}">
          <x14:formula1>
            <xm:f>datasets!$B$9:$B$998</xm:f>
          </x14:formula1>
          <xm:sqref>B10:B1008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FEFEF"/>
  </sheetPr>
  <dimension ref="A1:G8"/>
  <sheetViews>
    <sheetView workbookViewId="0">
      <pane xSplit="1" ySplit="1" topLeftCell="B2" activePane="bottomRight" state="frozen"/>
      <selection pane="topRight" activeCell="B1" sqref="B1"/>
      <selection pane="bottomLeft" activeCell="A2" sqref="A2"/>
      <selection pane="bottomRight" activeCell="B9" sqref="B9"/>
    </sheetView>
  </sheetViews>
  <sheetFormatPr defaultColWidth="8.88671875" defaultRowHeight="14.4" x14ac:dyDescent="0.3"/>
  <cols>
    <col min="1" max="1" width="11.6640625" style="3" customWidth="1"/>
    <col min="2" max="6" width="16.6640625" customWidth="1"/>
    <col min="7" max="7" width="19.6640625" customWidth="1"/>
  </cols>
  <sheetData>
    <row r="1" spans="1:7" s="4" customFormat="1" x14ac:dyDescent="0.3">
      <c r="A1" s="4" t="s">
        <v>2887</v>
      </c>
      <c r="B1" s="4" t="s">
        <v>2888</v>
      </c>
      <c r="C1" s="4" t="s">
        <v>3052</v>
      </c>
      <c r="D1" s="4" t="s">
        <v>3053</v>
      </c>
      <c r="E1" s="4" t="s">
        <v>3054</v>
      </c>
      <c r="F1" s="4" t="s">
        <v>33</v>
      </c>
      <c r="G1" s="4" t="s">
        <v>34</v>
      </c>
    </row>
    <row r="2" spans="1:7" s="5" customFormat="1" x14ac:dyDescent="0.3">
      <c r="A2" s="5" t="s">
        <v>2919</v>
      </c>
      <c r="B2" s="5" t="s">
        <v>2920</v>
      </c>
      <c r="C2" s="5" t="s">
        <v>3055</v>
      </c>
      <c r="D2" s="5" t="s">
        <v>2924</v>
      </c>
      <c r="E2" s="5" t="s">
        <v>2926</v>
      </c>
      <c r="F2" s="5" t="s">
        <v>3056</v>
      </c>
      <c r="G2" s="5" t="s">
        <v>3057</v>
      </c>
    </row>
    <row r="3" spans="1:7" s="6" customFormat="1" ht="30" customHeight="1" x14ac:dyDescent="0.3">
      <c r="A3" s="6" t="s">
        <v>2965</v>
      </c>
      <c r="B3" s="6" t="s">
        <v>2966</v>
      </c>
      <c r="C3" s="6" t="s">
        <v>3058</v>
      </c>
      <c r="D3" s="6" t="s">
        <v>3059</v>
      </c>
      <c r="E3" s="6" t="s">
        <v>3060</v>
      </c>
      <c r="F3" s="6" t="s">
        <v>3061</v>
      </c>
      <c r="G3" s="6" t="s">
        <v>3062</v>
      </c>
    </row>
    <row r="4" spans="1:7" s="7" customFormat="1" ht="10.199999999999999" x14ac:dyDescent="0.2">
      <c r="A4" s="7" t="s">
        <v>3015</v>
      </c>
      <c r="B4" s="7" t="s">
        <v>3016</v>
      </c>
      <c r="C4" s="7" t="s">
        <v>3016</v>
      </c>
    </row>
    <row r="5" spans="1:7" s="7" customFormat="1" ht="10.199999999999999" x14ac:dyDescent="0.2">
      <c r="A5" s="7" t="s">
        <v>3017</v>
      </c>
      <c r="B5" s="7" t="s">
        <v>3018</v>
      </c>
      <c r="C5" s="7" t="s">
        <v>3018</v>
      </c>
      <c r="D5" s="7" t="s">
        <v>3018</v>
      </c>
      <c r="E5" s="7" t="s">
        <v>3018</v>
      </c>
      <c r="F5" s="7" t="s">
        <v>3018</v>
      </c>
      <c r="G5" s="7" t="s">
        <v>3018</v>
      </c>
    </row>
    <row r="6" spans="1:7" s="6" customFormat="1" ht="30" customHeight="1" x14ac:dyDescent="0.3">
      <c r="A6" s="6" t="s">
        <v>3021</v>
      </c>
      <c r="E6" s="6" t="s">
        <v>3024</v>
      </c>
      <c r="F6" s="6" t="s">
        <v>3063</v>
      </c>
      <c r="G6" s="6" t="s">
        <v>3022</v>
      </c>
    </row>
    <row r="7" spans="1:7" s="8" customFormat="1" ht="10.199999999999999" x14ac:dyDescent="0.2">
      <c r="A7" s="8" t="s">
        <v>3036</v>
      </c>
      <c r="F7" s="8" t="str">
        <f>HYPERLINK("https://docs.riskdatalibrary.org/en/latest/reference/codelists/#source-type","source_type")</f>
        <v>source_type</v>
      </c>
      <c r="G7" s="8" t="str">
        <f>HYPERLINK("https://docs.riskdatalibrary.org/en/latest/reference/codelists/#risk-data-type","risk_data_type")</f>
        <v>risk_data_type</v>
      </c>
    </row>
    <row r="8" spans="1:7" s="9" customFormat="1" ht="50.1" customHeight="1" x14ac:dyDescent="0.3">
      <c r="A8" s="9" t="s">
        <v>3037</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errorTitle="Value not in codelist" error="You must use a code from the codelist._x000a__x000a_If no code is appropriate, please create an issue in the RDLS GitHub repository." xr:uid="{00000000-0002-0000-0500-000001000000}">
          <x14:formula1>
            <xm:f>'# Enums'!$AF$2:$AF$3</xm:f>
          </x14:formula1>
          <xm:sqref>F9:F1008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500-000002000000}">
          <x14:formula1>
            <xm:f>'# Enums'!$AG$2:$AG$5</xm:f>
          </x14:formula1>
          <xm:sqref>G9:G1008</xm:sqref>
        </x14:dataValidation>
        <x14:dataValidation type="list" allowBlank="1" showInputMessage="1" showErrorMessage="1" xr:uid="{00000000-0002-0000-0500-000000000000}">
          <x14:formula1>
            <xm:f>datasets!$B$9:$B$998</xm:f>
          </x14:formula1>
          <xm:sqref>B9:B1008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FEFEF"/>
  </sheetPr>
  <dimension ref="A1:H8"/>
  <sheetViews>
    <sheetView workbookViewId="0">
      <pane xSplit="1" ySplit="1" topLeftCell="B2" activePane="bottomRight" state="frozen"/>
      <selection pane="topRight" activeCell="B1" sqref="B1"/>
      <selection pane="bottomLeft" activeCell="A2" sqref="A2"/>
      <selection pane="bottomRight" activeCell="E10" sqref="E10"/>
    </sheetView>
  </sheetViews>
  <sheetFormatPr defaultColWidth="8.88671875" defaultRowHeight="14.4" x14ac:dyDescent="0.3"/>
  <cols>
    <col min="1" max="1" width="11.6640625" style="3" customWidth="1"/>
    <col min="2" max="2" width="16.6640625" customWidth="1"/>
    <col min="3" max="3" width="18.6640625" customWidth="1"/>
    <col min="4" max="4" width="20.6640625" customWidth="1"/>
    <col min="5" max="5" width="79.88671875" customWidth="1"/>
    <col min="6" max="6" width="30.6640625" customWidth="1"/>
    <col min="7" max="8" width="19.6640625" customWidth="1"/>
  </cols>
  <sheetData>
    <row r="1" spans="1:8" s="4" customFormat="1" x14ac:dyDescent="0.3">
      <c r="A1" s="4" t="s">
        <v>2887</v>
      </c>
      <c r="B1" s="4" t="s">
        <v>2888</v>
      </c>
      <c r="C1" s="4" t="s">
        <v>3064</v>
      </c>
      <c r="D1" s="4" t="s">
        <v>3065</v>
      </c>
      <c r="E1" s="4" t="s">
        <v>3066</v>
      </c>
      <c r="F1" s="4" t="s">
        <v>3067</v>
      </c>
      <c r="G1" s="4" t="s">
        <v>3068</v>
      </c>
      <c r="H1" s="4" t="s">
        <v>3069</v>
      </c>
    </row>
    <row r="2" spans="1:8" s="5" customFormat="1" x14ac:dyDescent="0.3">
      <c r="A2" s="5" t="s">
        <v>2919</v>
      </c>
      <c r="B2" s="5" t="s">
        <v>2920</v>
      </c>
      <c r="C2" s="5" t="s">
        <v>3070</v>
      </c>
      <c r="D2" s="5" t="s">
        <v>2924</v>
      </c>
      <c r="E2" s="5" t="s">
        <v>3071</v>
      </c>
      <c r="F2" s="5" t="s">
        <v>3072</v>
      </c>
      <c r="G2" s="5" t="s">
        <v>2926</v>
      </c>
      <c r="H2" s="5" t="s">
        <v>3073</v>
      </c>
    </row>
    <row r="3" spans="1:8" s="6" customFormat="1" ht="30" customHeight="1" x14ac:dyDescent="0.3">
      <c r="A3" s="6" t="s">
        <v>2965</v>
      </c>
      <c r="B3" s="6" t="s">
        <v>2966</v>
      </c>
      <c r="C3" s="6" t="s">
        <v>3074</v>
      </c>
      <c r="D3" s="6" t="s">
        <v>3075</v>
      </c>
      <c r="E3" s="6" t="s">
        <v>3076</v>
      </c>
      <c r="F3" s="6" t="s">
        <v>3077</v>
      </c>
      <c r="G3" s="6" t="s">
        <v>3078</v>
      </c>
      <c r="H3" s="6" t="s">
        <v>3079</v>
      </c>
    </row>
    <row r="4" spans="1:8" s="7" customFormat="1" ht="10.199999999999999" x14ac:dyDescent="0.2">
      <c r="A4" s="7" t="s">
        <v>3015</v>
      </c>
      <c r="B4" s="7" t="s">
        <v>3016</v>
      </c>
      <c r="C4" s="7" t="s">
        <v>3016</v>
      </c>
    </row>
    <row r="5" spans="1:8" s="7" customFormat="1" ht="10.199999999999999" x14ac:dyDescent="0.2">
      <c r="A5" s="7" t="s">
        <v>3017</v>
      </c>
      <c r="B5" s="7" t="s">
        <v>3018</v>
      </c>
      <c r="C5" s="7" t="s">
        <v>3018</v>
      </c>
      <c r="D5" s="7" t="s">
        <v>3018</v>
      </c>
      <c r="E5" s="7" t="s">
        <v>3019</v>
      </c>
      <c r="F5" s="7" t="s">
        <v>3018</v>
      </c>
      <c r="G5" s="7" t="s">
        <v>3018</v>
      </c>
      <c r="H5" s="7" t="s">
        <v>3018</v>
      </c>
    </row>
    <row r="6" spans="1:8" s="6" customFormat="1" ht="30" customHeight="1" x14ac:dyDescent="0.3">
      <c r="A6" s="6" t="s">
        <v>3021</v>
      </c>
      <c r="F6" s="6" t="s">
        <v>3080</v>
      </c>
      <c r="G6" s="6" t="s">
        <v>3024</v>
      </c>
    </row>
    <row r="7" spans="1:8" s="8" customFormat="1" ht="10.199999999999999" x14ac:dyDescent="0.2">
      <c r="A7" s="8" t="s">
        <v>3036</v>
      </c>
    </row>
    <row r="8" spans="1:8" s="9" customFormat="1" ht="50.1" customHeight="1" x14ac:dyDescent="0.3">
      <c r="A8" s="9" t="s">
        <v>3037</v>
      </c>
      <c r="E8" s="9" t="s">
        <v>3039</v>
      </c>
    </row>
  </sheetData>
  <dataValidations count="1">
    <dataValidation type="date" operator="greaterThanOrEqual" allowBlank="1" showInputMessage="1" showErrorMessage="1" sqref="F11:F1008" xr:uid="{00000000-0002-0000-0600-000001000000}">
      <formula1>-693594</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datasets!$B$9:$B$998</xm:f>
          </x14:formula1>
          <xm:sqref>B9:B1008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FEFEF"/>
  </sheetPr>
  <dimension ref="A1:F8"/>
  <sheetViews>
    <sheetView workbookViewId="0">
      <pane xSplit="1" ySplit="1" topLeftCell="B2" activePane="bottomRight" state="frozen"/>
      <selection pane="topRight" activeCell="B1" sqref="B1"/>
      <selection pane="bottomLeft" activeCell="A2" sqref="A2"/>
      <selection pane="bottomRight" activeCell="E26" sqref="E26"/>
    </sheetView>
  </sheetViews>
  <sheetFormatPr defaultColWidth="8.88671875" defaultRowHeight="14.4" x14ac:dyDescent="0.3"/>
  <cols>
    <col min="1" max="1" width="11.6640625" style="3" customWidth="1"/>
    <col min="2" max="2" width="16.6640625" customWidth="1"/>
    <col min="3" max="3" width="30.6640625" customWidth="1"/>
    <col min="4" max="4" width="34.6640625" customWidth="1"/>
    <col min="5" max="5" width="39.6640625" customWidth="1"/>
    <col min="6" max="6" width="31.6640625" customWidth="1"/>
  </cols>
  <sheetData>
    <row r="1" spans="1:6" s="4" customFormat="1" x14ac:dyDescent="0.3">
      <c r="A1" s="4" t="s">
        <v>2887</v>
      </c>
      <c r="B1" s="4" t="s">
        <v>2888</v>
      </c>
      <c r="C1" s="4" t="s">
        <v>3081</v>
      </c>
      <c r="D1" s="4" t="s">
        <v>35</v>
      </c>
      <c r="E1" s="4" t="s">
        <v>3082</v>
      </c>
      <c r="F1" s="4" t="s">
        <v>3083</v>
      </c>
    </row>
    <row r="2" spans="1:6" s="5" customFormat="1" x14ac:dyDescent="0.3">
      <c r="A2" s="5" t="s">
        <v>2919</v>
      </c>
      <c r="B2" s="5" t="s">
        <v>2920</v>
      </c>
      <c r="C2" s="5" t="s">
        <v>3084</v>
      </c>
      <c r="D2" s="5" t="s">
        <v>2962</v>
      </c>
      <c r="E2" s="5" t="s">
        <v>2922</v>
      </c>
      <c r="F2" s="5" t="s">
        <v>3085</v>
      </c>
    </row>
    <row r="3" spans="1:6" s="6" customFormat="1" ht="30" customHeight="1" x14ac:dyDescent="0.3">
      <c r="A3" s="6" t="s">
        <v>2965</v>
      </c>
      <c r="B3" s="6" t="s">
        <v>2966</v>
      </c>
      <c r="C3" s="6" t="s">
        <v>3086</v>
      </c>
      <c r="D3" s="6" t="s">
        <v>3087</v>
      </c>
      <c r="E3" s="6" t="s">
        <v>3088</v>
      </c>
      <c r="F3" s="6" t="s">
        <v>3089</v>
      </c>
    </row>
    <row r="4" spans="1:6" s="7" customFormat="1" ht="10.199999999999999" x14ac:dyDescent="0.2">
      <c r="A4" s="7" t="s">
        <v>3015</v>
      </c>
      <c r="B4" s="7" t="s">
        <v>3016</v>
      </c>
      <c r="C4" s="7" t="s">
        <v>3016</v>
      </c>
    </row>
    <row r="5" spans="1:6" s="7" customFormat="1" ht="10.199999999999999" x14ac:dyDescent="0.2">
      <c r="A5" s="7" t="s">
        <v>3017</v>
      </c>
      <c r="B5" s="7" t="s">
        <v>3018</v>
      </c>
      <c r="C5" s="7" t="s">
        <v>3018</v>
      </c>
      <c r="D5" s="7" t="s">
        <v>3018</v>
      </c>
      <c r="E5" s="7" t="s">
        <v>3018</v>
      </c>
      <c r="F5" s="7" t="s">
        <v>3018</v>
      </c>
    </row>
    <row r="6" spans="1:6" s="6" customFormat="1" ht="30" customHeight="1" x14ac:dyDescent="0.3">
      <c r="A6" s="6" t="s">
        <v>3021</v>
      </c>
      <c r="F6" s="6" t="s">
        <v>3024</v>
      </c>
    </row>
    <row r="7" spans="1:6" s="8" customFormat="1" ht="10.199999999999999" x14ac:dyDescent="0.2">
      <c r="A7" s="8" t="s">
        <v>3036</v>
      </c>
      <c r="D7" s="8" t="str">
        <f>HYPERLINK("https://docs.riskdatalibrary.org/en/latest/reference/codelists/#location-gazetteers","location_gazetteers")</f>
        <v>location_gazetteers</v>
      </c>
    </row>
    <row r="8" spans="1:6" s="9" customFormat="1" ht="50.1" customHeight="1" x14ac:dyDescent="0.3">
      <c r="A8" s="9" t="s">
        <v>3037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700-000001000000}">
          <x14:formula1>
            <xm:f>'# Enums'!$AH$2:$AH$8</xm:f>
          </x14:formula1>
          <xm:sqref>D9:D1008</xm:sqref>
        </x14:dataValidation>
        <x14:dataValidation type="list" allowBlank="1" showInputMessage="1" showErrorMessage="1" xr:uid="{00000000-0002-0000-0700-000000000000}">
          <x14:formula1>
            <xm:f>datasets!$B$9:$B$998</xm:f>
          </x14:formula1>
          <xm:sqref>B10:B1008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EFEFEF"/>
  </sheetPr>
  <dimension ref="A1:O38"/>
  <sheetViews>
    <sheetView workbookViewId="0">
      <pane xSplit="1" ySplit="1" topLeftCell="B2" activePane="bottomRight" state="frozen"/>
      <selection pane="topRight" activeCell="B1" sqref="B1"/>
      <selection pane="bottomLeft" activeCell="A2" sqref="A2"/>
      <selection pane="bottomRight" activeCell="B1" sqref="B1"/>
    </sheetView>
  </sheetViews>
  <sheetFormatPr defaultColWidth="8.88671875" defaultRowHeight="14.4" x14ac:dyDescent="0.3"/>
  <cols>
    <col min="1" max="1" width="11.6640625" style="3" customWidth="1"/>
    <col min="2" max="2" width="16.6640625" customWidth="1"/>
    <col min="3" max="3" width="30.77734375" customWidth="1"/>
    <col min="4" max="4" width="47.6640625" bestFit="1" customWidth="1"/>
    <col min="5" max="5" width="38.6640625" customWidth="1"/>
    <col min="6" max="6" width="22.6640625" customWidth="1"/>
    <col min="7" max="7" width="18.6640625" customWidth="1"/>
    <col min="8" max="10" width="14.33203125" customWidth="1"/>
    <col min="11" max="11" width="24.6640625" customWidth="1"/>
    <col min="12" max="12" width="26.6640625" customWidth="1"/>
    <col min="13" max="13" width="24.6640625" customWidth="1"/>
    <col min="14" max="14" width="29.6640625" customWidth="1"/>
    <col min="15" max="15" width="31.6640625" customWidth="1"/>
  </cols>
  <sheetData>
    <row r="1" spans="1:15" s="4" customFormat="1" x14ac:dyDescent="0.3">
      <c r="A1" s="4" t="s">
        <v>2887</v>
      </c>
      <c r="B1" s="4" t="s">
        <v>2888</v>
      </c>
      <c r="C1" s="4" t="s">
        <v>3090</v>
      </c>
      <c r="D1" s="4" t="s">
        <v>3091</v>
      </c>
      <c r="E1" s="4" t="s">
        <v>3092</v>
      </c>
      <c r="F1" s="4" t="s">
        <v>36</v>
      </c>
      <c r="G1" s="4" t="s">
        <v>37</v>
      </c>
      <c r="H1" s="4" t="s">
        <v>3093</v>
      </c>
      <c r="I1" s="4" t="s">
        <v>3094</v>
      </c>
      <c r="J1" s="4" t="s">
        <v>3095</v>
      </c>
      <c r="K1" s="4" t="s">
        <v>3096</v>
      </c>
      <c r="L1" s="4" t="s">
        <v>3097</v>
      </c>
      <c r="M1" s="4" t="s">
        <v>3098</v>
      </c>
      <c r="N1" s="4" t="s">
        <v>3099</v>
      </c>
      <c r="O1" s="4" t="s">
        <v>3100</v>
      </c>
    </row>
    <row r="2" spans="1:15" s="5" customFormat="1" x14ac:dyDescent="0.3">
      <c r="A2" s="5" t="s">
        <v>2919</v>
      </c>
      <c r="B2" s="5" t="s">
        <v>2920</v>
      </c>
      <c r="C2" s="5" t="s">
        <v>3101</v>
      </c>
      <c r="D2" s="5" t="s">
        <v>3102</v>
      </c>
      <c r="E2" s="5" t="s">
        <v>3103</v>
      </c>
      <c r="F2" s="5" t="s">
        <v>3104</v>
      </c>
      <c r="G2" s="5" t="s">
        <v>3105</v>
      </c>
      <c r="H2" s="5" t="s">
        <v>3106</v>
      </c>
      <c r="I2" s="5" t="s">
        <v>3107</v>
      </c>
      <c r="J2" s="5" t="s">
        <v>3108</v>
      </c>
      <c r="K2" s="5" t="s">
        <v>3109</v>
      </c>
      <c r="L2" s="5" t="s">
        <v>3110</v>
      </c>
      <c r="M2" s="5" t="s">
        <v>3111</v>
      </c>
      <c r="N2" s="5" t="s">
        <v>3112</v>
      </c>
      <c r="O2" s="5" t="s">
        <v>2936</v>
      </c>
    </row>
    <row r="3" spans="1:15" s="6" customFormat="1" ht="30" customHeight="1" x14ac:dyDescent="0.3">
      <c r="A3" s="6" t="s">
        <v>2965</v>
      </c>
      <c r="B3" s="6" t="s">
        <v>2966</v>
      </c>
      <c r="C3" s="6" t="s">
        <v>3113</v>
      </c>
      <c r="D3" s="6" t="s">
        <v>3114</v>
      </c>
      <c r="E3" s="6" t="s">
        <v>3115</v>
      </c>
      <c r="F3" s="6" t="s">
        <v>3116</v>
      </c>
      <c r="G3" s="6" t="s">
        <v>3117</v>
      </c>
      <c r="H3" s="6" t="s">
        <v>3118</v>
      </c>
      <c r="I3" s="6" t="s">
        <v>3119</v>
      </c>
      <c r="J3" s="6" t="s">
        <v>3120</v>
      </c>
      <c r="K3" s="6" t="s">
        <v>3121</v>
      </c>
      <c r="L3" s="6" t="s">
        <v>3122</v>
      </c>
      <c r="M3" s="6" t="s">
        <v>3123</v>
      </c>
      <c r="N3" s="6" t="s">
        <v>3124</v>
      </c>
      <c r="O3" s="6" t="s">
        <v>3125</v>
      </c>
    </row>
    <row r="4" spans="1:15" s="7" customFormat="1" ht="10.199999999999999" x14ac:dyDescent="0.2">
      <c r="A4" s="7" t="s">
        <v>3015</v>
      </c>
      <c r="B4" s="7" t="s">
        <v>3016</v>
      </c>
      <c r="C4" s="7" t="s">
        <v>3016</v>
      </c>
      <c r="D4" s="7" t="s">
        <v>3016</v>
      </c>
      <c r="E4" s="7" t="s">
        <v>3016</v>
      </c>
      <c r="G4" s="7" t="s">
        <v>3016</v>
      </c>
    </row>
    <row r="5" spans="1:15" s="7" customFormat="1" ht="10.199999999999999" x14ac:dyDescent="0.2">
      <c r="A5" s="7" t="s">
        <v>3017</v>
      </c>
      <c r="B5" s="7" t="s">
        <v>3018</v>
      </c>
      <c r="C5" s="7" t="s">
        <v>3018</v>
      </c>
      <c r="D5" s="7" t="s">
        <v>3018</v>
      </c>
      <c r="E5" s="7" t="s">
        <v>3018</v>
      </c>
      <c r="F5" s="7" t="s">
        <v>3018</v>
      </c>
      <c r="G5" s="7" t="s">
        <v>3018</v>
      </c>
      <c r="H5" s="7" t="s">
        <v>3126</v>
      </c>
      <c r="I5" s="7" t="s">
        <v>3018</v>
      </c>
      <c r="J5" s="7" t="s">
        <v>3018</v>
      </c>
      <c r="K5" s="7" t="s">
        <v>3018</v>
      </c>
      <c r="L5" s="7" t="s">
        <v>3018</v>
      </c>
      <c r="M5" s="7" t="s">
        <v>3018</v>
      </c>
      <c r="N5" s="7" t="s">
        <v>3018</v>
      </c>
      <c r="O5" s="7" t="s">
        <v>3018</v>
      </c>
    </row>
    <row r="6" spans="1:15" s="6" customFormat="1" ht="30" customHeight="1" x14ac:dyDescent="0.3">
      <c r="A6" s="6" t="s">
        <v>3021</v>
      </c>
      <c r="I6" s="6" t="s">
        <v>3127</v>
      </c>
      <c r="J6" s="6" t="s">
        <v>3024</v>
      </c>
      <c r="N6" s="6" t="s">
        <v>3027</v>
      </c>
      <c r="O6" s="6" t="s">
        <v>3027</v>
      </c>
    </row>
    <row r="7" spans="1:15" s="8" customFormat="1" ht="10.199999999999999" x14ac:dyDescent="0.2">
      <c r="A7" s="8" t="s">
        <v>3036</v>
      </c>
      <c r="F7" s="8" t="str">
        <f>HYPERLINK("https://docs.riskdatalibrary.org/en/latest/reference/codelists/#media-type","media_type")</f>
        <v>media_type</v>
      </c>
      <c r="G7" s="8" t="str">
        <f>HYPERLINK("https://docs.riskdatalibrary.org/en/latest/reference/codelists/#data-formats","data_formats")</f>
        <v>data_formats</v>
      </c>
    </row>
    <row r="8" spans="1:15" s="9" customFormat="1" ht="50.1" customHeight="1" x14ac:dyDescent="0.3">
      <c r="A8" s="9" t="s">
        <v>3037</v>
      </c>
    </row>
    <row r="9" spans="1:15" x14ac:dyDescent="0.3">
      <c r="B9" s="10" t="s">
        <v>3260</v>
      </c>
      <c r="C9" s="10" t="s">
        <v>3279</v>
      </c>
      <c r="D9" s="10" t="s">
        <v>3282</v>
      </c>
      <c r="E9" s="10" t="s">
        <v>3296</v>
      </c>
      <c r="F9" s="10" t="s">
        <v>1092</v>
      </c>
      <c r="G9" s="10" t="s">
        <v>233</v>
      </c>
      <c r="H9" s="11"/>
      <c r="I9" s="10"/>
      <c r="J9" s="10"/>
      <c r="K9" s="10" t="s">
        <v>3300</v>
      </c>
      <c r="L9" s="10"/>
      <c r="M9" s="10"/>
      <c r="N9" s="10"/>
      <c r="O9" s="10"/>
    </row>
    <row r="10" spans="1:15" x14ac:dyDescent="0.3">
      <c r="B10" s="10" t="s">
        <v>3260</v>
      </c>
      <c r="C10" s="10" t="s">
        <v>3280</v>
      </c>
      <c r="D10" s="10" t="s">
        <v>3281</v>
      </c>
      <c r="E10" s="10" t="s">
        <v>3297</v>
      </c>
      <c r="F10" s="10" t="s">
        <v>2711</v>
      </c>
      <c r="G10" s="10" t="s">
        <v>124</v>
      </c>
      <c r="H10" s="11"/>
      <c r="I10" s="10"/>
      <c r="J10" s="10"/>
      <c r="K10" s="10" t="s">
        <v>3305</v>
      </c>
      <c r="L10" s="10"/>
      <c r="M10" s="10"/>
      <c r="N10" s="10"/>
      <c r="O10" s="10"/>
    </row>
    <row r="11" spans="1:15" x14ac:dyDescent="0.3">
      <c r="B11" s="10" t="s">
        <v>3260</v>
      </c>
      <c r="C11" s="10" t="s">
        <v>3278</v>
      </c>
      <c r="D11" s="10" t="s">
        <v>3289</v>
      </c>
      <c r="E11" s="10" t="s">
        <v>3286</v>
      </c>
      <c r="F11" s="10" t="s">
        <v>1092</v>
      </c>
      <c r="G11" s="10" t="s">
        <v>233</v>
      </c>
      <c r="H11" s="11"/>
      <c r="I11" s="10"/>
      <c r="J11" s="10"/>
      <c r="K11" s="10" t="s">
        <v>3301</v>
      </c>
      <c r="L11" s="10"/>
      <c r="M11" s="10"/>
      <c r="N11" s="10"/>
      <c r="O11" s="10"/>
    </row>
    <row r="12" spans="1:15" x14ac:dyDescent="0.3">
      <c r="B12" s="10" t="s">
        <v>3260</v>
      </c>
      <c r="C12" s="10" t="s">
        <v>3284</v>
      </c>
      <c r="D12" s="10" t="s">
        <v>3285</v>
      </c>
      <c r="E12" s="10" t="s">
        <v>3287</v>
      </c>
      <c r="F12" s="10" t="s">
        <v>2711</v>
      </c>
      <c r="G12" s="10" t="s">
        <v>124</v>
      </c>
      <c r="H12" s="11"/>
      <c r="I12" s="10"/>
      <c r="J12" s="10"/>
      <c r="K12" s="10" t="s">
        <v>3302</v>
      </c>
      <c r="L12" s="10"/>
      <c r="M12" s="10"/>
      <c r="N12" s="10"/>
      <c r="O12" s="10"/>
    </row>
    <row r="13" spans="1:15" x14ac:dyDescent="0.3">
      <c r="B13" s="10" t="s">
        <v>3260</v>
      </c>
      <c r="C13" s="10" t="s">
        <v>3288</v>
      </c>
      <c r="D13" s="10" t="s">
        <v>3290</v>
      </c>
      <c r="E13" s="10" t="s">
        <v>3291</v>
      </c>
      <c r="F13" s="10" t="s">
        <v>1092</v>
      </c>
      <c r="G13" s="10" t="s">
        <v>233</v>
      </c>
      <c r="H13" s="11"/>
      <c r="I13" s="10"/>
      <c r="J13" s="10"/>
      <c r="K13" s="10" t="s">
        <v>3303</v>
      </c>
      <c r="L13" s="10"/>
      <c r="M13" s="10"/>
      <c r="N13" s="10"/>
      <c r="O13" s="10"/>
    </row>
    <row r="14" spans="1:15" x14ac:dyDescent="0.3">
      <c r="B14" s="10" t="s">
        <v>3260</v>
      </c>
      <c r="C14" s="10" t="s">
        <v>3293</v>
      </c>
      <c r="D14" s="10" t="s">
        <v>3294</v>
      </c>
      <c r="E14" s="10" t="s">
        <v>3299</v>
      </c>
      <c r="F14" s="10" t="s">
        <v>1092</v>
      </c>
      <c r="G14" s="10" t="s">
        <v>233</v>
      </c>
      <c r="H14" s="11"/>
      <c r="I14" s="10"/>
      <c r="J14" s="10"/>
      <c r="K14" s="10" t="s">
        <v>3304</v>
      </c>
      <c r="L14" s="10"/>
      <c r="M14" s="10"/>
      <c r="N14" s="10"/>
      <c r="O14" s="10" t="s">
        <v>3272</v>
      </c>
    </row>
    <row r="15" spans="1:15" x14ac:dyDescent="0.3">
      <c r="B15" s="10" t="s">
        <v>3260</v>
      </c>
      <c r="C15" s="10" t="s">
        <v>3292</v>
      </c>
      <c r="D15" s="10" t="s">
        <v>3295</v>
      </c>
      <c r="E15" s="10" t="s">
        <v>3298</v>
      </c>
      <c r="F15" s="10" t="s">
        <v>2711</v>
      </c>
      <c r="G15" s="10" t="s">
        <v>124</v>
      </c>
      <c r="H15" s="11"/>
      <c r="I15" s="10"/>
      <c r="J15" s="10"/>
      <c r="K15" s="10" t="s">
        <v>3306</v>
      </c>
      <c r="L15" s="10"/>
      <c r="M15" s="10"/>
      <c r="N15" s="10"/>
      <c r="O15" s="10" t="s">
        <v>3272</v>
      </c>
    </row>
    <row r="16" spans="1:15" x14ac:dyDescent="0.3">
      <c r="B16" s="10" t="s">
        <v>3260</v>
      </c>
      <c r="C16" s="10" t="s">
        <v>3307</v>
      </c>
      <c r="D16" s="10" t="s">
        <v>3308</v>
      </c>
      <c r="E16" s="10" t="s">
        <v>3309</v>
      </c>
      <c r="F16" s="10" t="s">
        <v>2711</v>
      </c>
      <c r="G16" s="10" t="s">
        <v>124</v>
      </c>
      <c r="H16" s="11"/>
      <c r="I16" s="10"/>
      <c r="J16" s="10"/>
      <c r="K16" s="10" t="s">
        <v>3313</v>
      </c>
      <c r="L16" s="10"/>
      <c r="M16" s="10"/>
      <c r="N16" s="10"/>
      <c r="O16" s="10"/>
    </row>
    <row r="17" spans="2:15" x14ac:dyDescent="0.3">
      <c r="B17" s="10" t="s">
        <v>3260</v>
      </c>
      <c r="C17" s="10" t="s">
        <v>3310</v>
      </c>
      <c r="D17" s="10" t="s">
        <v>3311</v>
      </c>
      <c r="E17" s="10" t="s">
        <v>3312</v>
      </c>
      <c r="F17" s="10" t="s">
        <v>1092</v>
      </c>
      <c r="G17" s="10" t="s">
        <v>233</v>
      </c>
      <c r="H17" s="11"/>
      <c r="I17" s="10"/>
      <c r="J17" s="10"/>
      <c r="K17" s="10" t="s">
        <v>3314</v>
      </c>
      <c r="L17" s="10"/>
      <c r="M17" s="10"/>
      <c r="N17" s="10"/>
      <c r="O17" s="10"/>
    </row>
    <row r="18" spans="2:15" x14ac:dyDescent="0.3">
      <c r="B18" s="10" t="s">
        <v>3260</v>
      </c>
      <c r="C18" s="10" t="s">
        <v>3315</v>
      </c>
      <c r="D18" s="10" t="s">
        <v>3316</v>
      </c>
      <c r="E18" s="10" t="s">
        <v>3317</v>
      </c>
      <c r="F18" s="10" t="s">
        <v>868</v>
      </c>
      <c r="G18" s="10" t="s">
        <v>152</v>
      </c>
      <c r="H18" s="11"/>
      <c r="I18" s="10"/>
      <c r="J18" s="10"/>
      <c r="K18" s="10" t="s">
        <v>3321</v>
      </c>
      <c r="L18" s="10"/>
      <c r="M18" s="10"/>
      <c r="N18" s="10"/>
      <c r="O18" s="10"/>
    </row>
    <row r="19" spans="2:15" x14ac:dyDescent="0.3">
      <c r="B19" s="10" t="s">
        <v>3260</v>
      </c>
      <c r="C19" s="10" t="s">
        <v>3318</v>
      </c>
      <c r="D19" s="10" t="s">
        <v>3319</v>
      </c>
      <c r="E19" s="10" t="s">
        <v>3320</v>
      </c>
      <c r="F19" s="10" t="s">
        <v>868</v>
      </c>
      <c r="G19" s="10" t="s">
        <v>152</v>
      </c>
      <c r="H19" s="11"/>
      <c r="I19" s="10"/>
      <c r="J19" s="10"/>
      <c r="K19" s="10" t="s">
        <v>3322</v>
      </c>
      <c r="L19" s="10"/>
      <c r="M19" s="10"/>
      <c r="N19" s="10"/>
      <c r="O19" s="10"/>
    </row>
    <row r="20" spans="2:15" x14ac:dyDescent="0.3">
      <c r="B20" s="10" t="s">
        <v>3260</v>
      </c>
      <c r="C20" s="10" t="s">
        <v>3390</v>
      </c>
      <c r="D20" s="10" t="s">
        <v>3391</v>
      </c>
      <c r="E20" s="10" t="s">
        <v>3392</v>
      </c>
      <c r="F20" s="10" t="s">
        <v>2711</v>
      </c>
      <c r="G20" s="10" t="s">
        <v>124</v>
      </c>
      <c r="H20" s="11"/>
      <c r="I20" s="10"/>
      <c r="J20" s="10"/>
      <c r="K20" s="10" t="s">
        <v>3393</v>
      </c>
      <c r="L20" s="10"/>
      <c r="M20" s="10"/>
      <c r="N20" s="10"/>
      <c r="O20" s="10"/>
    </row>
    <row r="21" spans="2:15" x14ac:dyDescent="0.3">
      <c r="B21" s="10" t="s">
        <v>3260</v>
      </c>
      <c r="C21" s="10" t="s">
        <v>3355</v>
      </c>
      <c r="D21" s="10" t="s">
        <v>3354</v>
      </c>
      <c r="E21" s="10" t="s">
        <v>3356</v>
      </c>
      <c r="F21" s="10" t="s">
        <v>868</v>
      </c>
      <c r="G21" s="10" t="s">
        <v>152</v>
      </c>
      <c r="H21" s="11"/>
      <c r="I21" s="10"/>
      <c r="J21" s="10"/>
      <c r="K21" s="10" t="s">
        <v>3357</v>
      </c>
      <c r="L21" s="10"/>
      <c r="M21" s="10"/>
      <c r="N21" s="10"/>
      <c r="O21" s="10"/>
    </row>
    <row r="22" spans="2:15" x14ac:dyDescent="0.3">
      <c r="B22" s="10" t="s">
        <v>3262</v>
      </c>
      <c r="C22" s="10" t="s">
        <v>3323</v>
      </c>
      <c r="D22" s="10" t="s">
        <v>3324</v>
      </c>
      <c r="E22" s="10" t="s">
        <v>3329</v>
      </c>
      <c r="F22" s="10" t="s">
        <v>1092</v>
      </c>
      <c r="G22" s="10" t="s">
        <v>233</v>
      </c>
      <c r="H22" s="11"/>
      <c r="I22" s="10"/>
      <c r="J22" s="10"/>
      <c r="K22" s="10" t="s">
        <v>3325</v>
      </c>
      <c r="L22" s="10"/>
      <c r="M22" s="10"/>
      <c r="N22" s="10"/>
      <c r="O22" s="10"/>
    </row>
    <row r="23" spans="2:15" x14ac:dyDescent="0.3">
      <c r="B23" s="10" t="s">
        <v>3262</v>
      </c>
      <c r="C23" s="10" t="s">
        <v>3326</v>
      </c>
      <c r="D23" s="10" t="s">
        <v>3327</v>
      </c>
      <c r="E23" s="10" t="s">
        <v>3328</v>
      </c>
      <c r="F23" s="10" t="s">
        <v>2711</v>
      </c>
      <c r="G23" s="10" t="s">
        <v>124</v>
      </c>
      <c r="H23" s="11"/>
      <c r="I23" s="10"/>
      <c r="J23" s="10"/>
      <c r="K23" s="10" t="s">
        <v>3330</v>
      </c>
      <c r="L23" s="10"/>
      <c r="M23" s="10"/>
      <c r="N23" s="10"/>
      <c r="O23" s="10"/>
    </row>
    <row r="24" spans="2:15" x14ac:dyDescent="0.3">
      <c r="B24" s="10" t="s">
        <v>3262</v>
      </c>
      <c r="C24" s="10" t="s">
        <v>3349</v>
      </c>
      <c r="D24" s="10" t="s">
        <v>3344</v>
      </c>
      <c r="E24" s="10" t="s">
        <v>3345</v>
      </c>
      <c r="F24" s="10" t="s">
        <v>1092</v>
      </c>
      <c r="G24" s="10" t="s">
        <v>233</v>
      </c>
      <c r="H24" s="11"/>
      <c r="I24" s="10"/>
      <c r="J24" s="10"/>
      <c r="K24" s="10" t="s">
        <v>3346</v>
      </c>
      <c r="L24" s="10"/>
      <c r="M24" s="10"/>
      <c r="N24" s="10"/>
      <c r="O24" s="10"/>
    </row>
    <row r="25" spans="2:15" x14ac:dyDescent="0.3">
      <c r="B25" s="10" t="s">
        <v>3262</v>
      </c>
      <c r="C25" s="10" t="s">
        <v>3350</v>
      </c>
      <c r="D25" s="10" t="s">
        <v>3351</v>
      </c>
      <c r="E25" s="10" t="s">
        <v>3352</v>
      </c>
      <c r="F25" s="10" t="s">
        <v>2711</v>
      </c>
      <c r="G25" s="10" t="s">
        <v>124</v>
      </c>
      <c r="H25" s="11"/>
      <c r="I25" s="10"/>
      <c r="J25" s="10"/>
      <c r="K25" s="10" t="s">
        <v>3353</v>
      </c>
      <c r="L25" s="10"/>
      <c r="M25" s="10"/>
      <c r="N25" s="10"/>
      <c r="O25" s="10"/>
    </row>
    <row r="26" spans="2:15" x14ac:dyDescent="0.3">
      <c r="B26" s="10" t="s">
        <v>3262</v>
      </c>
      <c r="C26" s="10" t="s">
        <v>3333</v>
      </c>
      <c r="D26" s="10" t="s">
        <v>3283</v>
      </c>
      <c r="E26" s="10" t="s">
        <v>3336</v>
      </c>
      <c r="F26" s="10" t="s">
        <v>1092</v>
      </c>
      <c r="G26" s="10" t="s">
        <v>233</v>
      </c>
      <c r="H26" s="11"/>
      <c r="I26" s="10"/>
      <c r="J26" s="10"/>
      <c r="K26" s="10" t="s">
        <v>3331</v>
      </c>
      <c r="L26" s="10"/>
      <c r="M26" s="10"/>
      <c r="N26" s="10"/>
      <c r="O26" s="10"/>
    </row>
    <row r="27" spans="2:15" x14ac:dyDescent="0.3">
      <c r="B27" s="10" t="s">
        <v>3262</v>
      </c>
      <c r="C27" s="10" t="s">
        <v>3334</v>
      </c>
      <c r="D27" s="10" t="s">
        <v>3335</v>
      </c>
      <c r="E27" s="10" t="s">
        <v>3337</v>
      </c>
      <c r="F27" s="10" t="s">
        <v>2711</v>
      </c>
      <c r="G27" s="10" t="s">
        <v>124</v>
      </c>
      <c r="H27" s="11"/>
      <c r="I27" s="10"/>
      <c r="J27" s="10"/>
      <c r="K27" s="10" t="s">
        <v>3332</v>
      </c>
      <c r="L27" s="10"/>
      <c r="M27" s="10"/>
      <c r="N27" s="10"/>
      <c r="O27" s="10"/>
    </row>
    <row r="28" spans="2:15" x14ac:dyDescent="0.3">
      <c r="B28" s="10" t="s">
        <v>3262</v>
      </c>
      <c r="C28" s="10" t="s">
        <v>3338</v>
      </c>
      <c r="D28" s="10" t="s">
        <v>3339</v>
      </c>
      <c r="E28" s="10" t="s">
        <v>3340</v>
      </c>
      <c r="F28" s="10" t="s">
        <v>2711</v>
      </c>
      <c r="G28" s="10" t="s">
        <v>124</v>
      </c>
      <c r="H28" s="11"/>
      <c r="I28" s="10"/>
      <c r="J28" s="10"/>
      <c r="K28" s="10" t="s">
        <v>3347</v>
      </c>
      <c r="L28" s="10"/>
      <c r="M28" s="10"/>
      <c r="N28" s="10"/>
      <c r="O28" s="10"/>
    </row>
    <row r="29" spans="2:15" x14ac:dyDescent="0.3">
      <c r="B29" s="10" t="s">
        <v>3262</v>
      </c>
      <c r="C29" s="10" t="s">
        <v>3341</v>
      </c>
      <c r="D29" s="10" t="s">
        <v>3342</v>
      </c>
      <c r="E29" s="10" t="s">
        <v>3343</v>
      </c>
      <c r="F29" s="10" t="s">
        <v>2711</v>
      </c>
      <c r="G29" s="10" t="s">
        <v>124</v>
      </c>
      <c r="H29" s="11"/>
      <c r="I29" s="10"/>
      <c r="J29" s="10"/>
      <c r="K29" s="10" t="s">
        <v>3348</v>
      </c>
      <c r="L29" s="10"/>
      <c r="M29" s="10"/>
      <c r="N29" s="10"/>
      <c r="O29" s="10"/>
    </row>
    <row r="30" spans="2:15" x14ac:dyDescent="0.3">
      <c r="B30" s="10" t="s">
        <v>3262</v>
      </c>
      <c r="C30" s="10" t="s">
        <v>3394</v>
      </c>
      <c r="D30" s="10" t="s">
        <v>3391</v>
      </c>
      <c r="E30" s="10" t="s">
        <v>3392</v>
      </c>
      <c r="F30" s="10" t="s">
        <v>2711</v>
      </c>
      <c r="G30" s="10" t="s">
        <v>124</v>
      </c>
      <c r="H30" s="11"/>
      <c r="I30" s="10"/>
      <c r="J30" s="10"/>
      <c r="K30" s="10" t="s">
        <v>3395</v>
      </c>
      <c r="L30" s="10"/>
      <c r="M30" s="10"/>
      <c r="N30" s="10"/>
      <c r="O30" s="10"/>
    </row>
    <row r="31" spans="2:15" x14ac:dyDescent="0.3">
      <c r="B31" s="10" t="s">
        <v>3263</v>
      </c>
      <c r="C31" s="10" t="s">
        <v>3362</v>
      </c>
      <c r="D31" s="10" t="s">
        <v>3363</v>
      </c>
      <c r="E31" s="10" t="s">
        <v>3364</v>
      </c>
      <c r="F31" s="10" t="s">
        <v>1092</v>
      </c>
      <c r="G31" s="10" t="s">
        <v>233</v>
      </c>
      <c r="H31" s="11"/>
      <c r="I31" s="10"/>
      <c r="J31" s="10"/>
      <c r="K31" s="10" t="s">
        <v>3359</v>
      </c>
      <c r="L31" s="10"/>
      <c r="M31" s="10"/>
      <c r="N31" s="10"/>
      <c r="O31" s="10"/>
    </row>
    <row r="32" spans="2:15" x14ac:dyDescent="0.3">
      <c r="B32" s="10" t="s">
        <v>3263</v>
      </c>
      <c r="C32" s="10" t="s">
        <v>3366</v>
      </c>
      <c r="D32" s="10" t="s">
        <v>3367</v>
      </c>
      <c r="E32" s="10" t="s">
        <v>3365</v>
      </c>
      <c r="F32" s="10" t="s">
        <v>2711</v>
      </c>
      <c r="G32" s="10" t="s">
        <v>124</v>
      </c>
      <c r="H32" s="11"/>
      <c r="I32" s="10"/>
      <c r="J32" s="10"/>
      <c r="K32" s="10" t="s">
        <v>3358</v>
      </c>
      <c r="L32" s="10"/>
      <c r="M32" s="10"/>
      <c r="N32" s="10"/>
      <c r="O32" s="10"/>
    </row>
    <row r="33" spans="2:15" x14ac:dyDescent="0.3">
      <c r="B33" s="10" t="s">
        <v>3263</v>
      </c>
      <c r="C33" s="10" t="s">
        <v>3369</v>
      </c>
      <c r="D33" s="10" t="s">
        <v>3368</v>
      </c>
      <c r="E33" s="10" t="s">
        <v>3373</v>
      </c>
      <c r="F33" s="10" t="s">
        <v>1092</v>
      </c>
      <c r="G33" s="10" t="s">
        <v>233</v>
      </c>
      <c r="H33" s="11"/>
      <c r="I33" s="10"/>
      <c r="J33" s="10"/>
      <c r="K33" s="10" t="s">
        <v>3360</v>
      </c>
      <c r="L33" s="10"/>
      <c r="M33" s="10"/>
      <c r="N33" s="10"/>
      <c r="O33" s="10"/>
    </row>
    <row r="34" spans="2:15" x14ac:dyDescent="0.3">
      <c r="B34" s="10" t="s">
        <v>3263</v>
      </c>
      <c r="C34" s="10" t="s">
        <v>3370</v>
      </c>
      <c r="D34" s="10" t="s">
        <v>3371</v>
      </c>
      <c r="E34" s="10" t="s">
        <v>3372</v>
      </c>
      <c r="F34" s="10" t="s">
        <v>2711</v>
      </c>
      <c r="G34" s="10" t="s">
        <v>124</v>
      </c>
      <c r="H34" s="11"/>
      <c r="I34" s="10"/>
      <c r="J34" s="10"/>
      <c r="K34" s="10" t="s">
        <v>3361</v>
      </c>
      <c r="L34" s="10"/>
      <c r="M34" s="10"/>
      <c r="N34" s="10"/>
      <c r="O34" s="10"/>
    </row>
    <row r="35" spans="2:15" x14ac:dyDescent="0.3">
      <c r="B35" s="10" t="s">
        <v>3261</v>
      </c>
      <c r="C35" s="10" t="s">
        <v>3374</v>
      </c>
      <c r="D35" s="10" t="s">
        <v>3378</v>
      </c>
      <c r="E35" s="10" t="s">
        <v>3382</v>
      </c>
      <c r="F35" s="10" t="s">
        <v>2711</v>
      </c>
      <c r="G35" s="10" t="s">
        <v>124</v>
      </c>
      <c r="H35" s="11"/>
      <c r="I35" s="10"/>
      <c r="J35" s="10"/>
      <c r="K35" s="10" t="s">
        <v>3386</v>
      </c>
      <c r="L35" s="10"/>
      <c r="M35" s="10"/>
      <c r="N35" s="10"/>
      <c r="O35" s="10"/>
    </row>
    <row r="36" spans="2:15" x14ac:dyDescent="0.3">
      <c r="B36" s="10" t="s">
        <v>3261</v>
      </c>
      <c r="C36" s="10" t="s">
        <v>3375</v>
      </c>
      <c r="D36" s="10" t="s">
        <v>3379</v>
      </c>
      <c r="E36" s="10" t="s">
        <v>3383</v>
      </c>
      <c r="F36" s="10" t="s">
        <v>2711</v>
      </c>
      <c r="G36" s="10" t="s">
        <v>124</v>
      </c>
      <c r="H36" s="11"/>
      <c r="I36" s="10"/>
      <c r="J36" s="10"/>
      <c r="K36" s="10" t="s">
        <v>3387</v>
      </c>
      <c r="L36" s="10"/>
      <c r="M36" s="10"/>
      <c r="N36" s="10"/>
      <c r="O36" s="10"/>
    </row>
    <row r="37" spans="2:15" x14ac:dyDescent="0.3">
      <c r="B37" s="10" t="s">
        <v>3261</v>
      </c>
      <c r="C37" s="10" t="s">
        <v>3376</v>
      </c>
      <c r="D37" s="10" t="s">
        <v>3380</v>
      </c>
      <c r="E37" s="10" t="s">
        <v>3384</v>
      </c>
      <c r="F37" s="10" t="s">
        <v>2711</v>
      </c>
      <c r="G37" s="10" t="s">
        <v>124</v>
      </c>
      <c r="H37" s="11"/>
      <c r="I37" s="10"/>
      <c r="J37" s="10"/>
      <c r="K37" s="10" t="s">
        <v>3388</v>
      </c>
      <c r="L37" s="10"/>
      <c r="M37" s="10"/>
      <c r="N37" s="10"/>
      <c r="O37" s="10"/>
    </row>
    <row r="38" spans="2:15" x14ac:dyDescent="0.3">
      <c r="B38" s="10" t="s">
        <v>3261</v>
      </c>
      <c r="C38" s="10" t="s">
        <v>3377</v>
      </c>
      <c r="D38" s="10" t="s">
        <v>3381</v>
      </c>
      <c r="E38" s="10" t="s">
        <v>3385</v>
      </c>
      <c r="F38" s="10" t="s">
        <v>2711</v>
      </c>
      <c r="G38" s="10" t="s">
        <v>124</v>
      </c>
      <c r="H38" s="11"/>
      <c r="I38" s="10"/>
      <c r="J38" s="10"/>
      <c r="K38" s="10" t="s">
        <v>3389</v>
      </c>
      <c r="L38" s="10"/>
      <c r="M38" s="10"/>
      <c r="N38" s="10"/>
      <c r="O38"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800-000001000000}">
          <x14:formula1>
            <xm:f>'# Enums'!$AI$2:$AI$2037</xm:f>
          </x14:formula1>
          <xm:sqref>F9:F979</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800-000002000000}">
          <x14:formula1>
            <xm:f>'# Enums'!$AJ$2:$AJ$11</xm:f>
          </x14:formula1>
          <xm:sqref>G9:G979</xm:sqref>
        </x14:dataValidation>
        <x14:dataValidation type="list" allowBlank="1" showInputMessage="1" showErrorMessage="1" xr:uid="{00000000-0002-0000-0800-000000000000}">
          <x14:formula1>
            <xm:f>datasets!$B$9:$B$998</xm:f>
          </x14:formula1>
          <xm:sqref>B9:B979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 README</vt:lpstr>
      <vt:lpstr># Enums</vt:lpstr>
      <vt:lpstr>Meta</vt:lpstr>
      <vt:lpstr>datasets</vt:lpstr>
      <vt:lpstr>attributions</vt:lpstr>
      <vt:lpstr>sources</vt:lpstr>
      <vt:lpstr>referenced_by</vt:lpstr>
      <vt:lpstr>spatial_gazetteer_entries</vt:lpstr>
      <vt:lpstr>resources</vt:lpstr>
      <vt:lpstr>hazard_event_sets</vt:lpstr>
      <vt:lpstr>hazard_event_sets_hazards</vt:lpstr>
      <vt:lpstr>hazard_event_sets_spatial_gazet</vt:lpstr>
      <vt:lpstr>hazard_event_sets_events</vt:lpstr>
      <vt:lpstr>hazard_event_sets_events_disast</vt:lpstr>
      <vt:lpstr>hazard_event_sets_events_footpr</vt:lpstr>
      <vt:lpstr>exposure_metrics</vt:lpstr>
      <vt:lpstr>vulnerabil_cost</vt:lpstr>
      <vt:lpstr>vulnerabil_spatial_gazetteer_en</vt:lpstr>
      <vt:lpstr>loss_losses</vt:lpstr>
      <vt:lpstr>links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dc:creator>
  <cp:keywords/>
  <dc:description/>
  <cp:lastModifiedBy>admin@Cestida.onmicrosoft.com</cp:lastModifiedBy>
  <cp:revision/>
  <dcterms:created xsi:type="dcterms:W3CDTF">2023-09-12T20:11:38Z</dcterms:created>
  <dcterms:modified xsi:type="dcterms:W3CDTF">2024-09-26T15:42:49Z</dcterms:modified>
  <cp:category/>
  <cp:contentStatus/>
</cp:coreProperties>
</file>