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wsl.localhost\Ubuntu-20.04\home\joh\dev\UCLFitter\docs\"/>
    </mc:Choice>
  </mc:AlternateContent>
  <xr:revisionPtr revIDLastSave="0" documentId="13_ncr:1_{0997975A-1341-4070-98F7-242E3561D4B2}" xr6:coauthVersionLast="47" xr6:coauthVersionMax="47" xr10:uidLastSave="{00000000-0000-0000-0000-000000000000}"/>
  <bookViews>
    <workbookView xWindow="-108" yWindow="-108" windowWidth="23256" windowHeight="14016" firstSheet="4" activeTab="9" xr2:uid="{00000000-000D-0000-FFFF-FFFF00000000}"/>
  </bookViews>
  <sheets>
    <sheet name="# README" sheetId="1" r:id="rId1"/>
    <sheet name="# Enums" sheetId="2" state="hidden" r:id="rId2"/>
    <sheet name="Meta" sheetId="3" state="hidden" r:id="rId3"/>
    <sheet name="datasets" sheetId="4" r:id="rId4"/>
    <sheet name="attributions" sheetId="5" r:id="rId5"/>
    <sheet name="sources" sheetId="6" r:id="rId6"/>
    <sheet name="referenced_by" sheetId="7" r:id="rId7"/>
    <sheet name="spatial_gazetteer_entries" sheetId="8" r:id="rId8"/>
    <sheet name="resources" sheetId="9" r:id="rId9"/>
    <sheet name="hazard_event_sets" sheetId="10" r:id="rId10"/>
    <sheet name="hazard_event_sets_hazards" sheetId="11" r:id="rId11"/>
    <sheet name="hazard_event_sets_spatial_gazet" sheetId="12" r:id="rId12"/>
    <sheet name="hazard_event_sets_events" sheetId="13" r:id="rId13"/>
    <sheet name="hazard_event_sets_events_disast" sheetId="14" r:id="rId14"/>
    <sheet name="hazard_event_sets_events_footpr" sheetId="15" r:id="rId15"/>
    <sheet name="exposure_metrics" sheetId="16" r:id="rId16"/>
    <sheet name="vulnerabil_cost" sheetId="17" r:id="rId17"/>
    <sheet name="vulnerabil_spatial_gazetteer_en" sheetId="18" r:id="rId18"/>
    <sheet name="loss_losses" sheetId="19" r:id="rId19"/>
    <sheet name="links" sheetId="20" state="hidden" r:id="rId2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08" i="20" l="1"/>
  <c r="D1008" i="20" s="1"/>
  <c r="C1007" i="20"/>
  <c r="B1007" i="20"/>
  <c r="D1007" i="20" s="1"/>
  <c r="D1006" i="20"/>
  <c r="B1006" i="20"/>
  <c r="C1006" i="20" s="1"/>
  <c r="D1005" i="20"/>
  <c r="C1005" i="20"/>
  <c r="B1005" i="20"/>
  <c r="B1004" i="20"/>
  <c r="C1003" i="20"/>
  <c r="B1003" i="20"/>
  <c r="D1003" i="20" s="1"/>
  <c r="B1002" i="20"/>
  <c r="D1001" i="20"/>
  <c r="C1001" i="20"/>
  <c r="B1001" i="20"/>
  <c r="D1000" i="20"/>
  <c r="C1000" i="20"/>
  <c r="B1000" i="20"/>
  <c r="B999" i="20"/>
  <c r="D998" i="20"/>
  <c r="B998" i="20"/>
  <c r="C998" i="20" s="1"/>
  <c r="D997" i="20"/>
  <c r="C997" i="20"/>
  <c r="B997" i="20"/>
  <c r="B996" i="20"/>
  <c r="C995" i="20"/>
  <c r="B995" i="20"/>
  <c r="D995" i="20" s="1"/>
  <c r="B994" i="20"/>
  <c r="D993" i="20"/>
  <c r="C993" i="20"/>
  <c r="B993" i="20"/>
  <c r="D992" i="20"/>
  <c r="C992" i="20"/>
  <c r="B992" i="20"/>
  <c r="B991" i="20"/>
  <c r="D990" i="20"/>
  <c r="B990" i="20"/>
  <c r="C990" i="20" s="1"/>
  <c r="D989" i="20"/>
  <c r="C989" i="20"/>
  <c r="B989" i="20"/>
  <c r="B988" i="20"/>
  <c r="C987" i="20"/>
  <c r="B987" i="20"/>
  <c r="D987" i="20" s="1"/>
  <c r="B986" i="20"/>
  <c r="D985" i="20"/>
  <c r="C985" i="20"/>
  <c r="B985" i="20"/>
  <c r="D984" i="20"/>
  <c r="C984" i="20"/>
  <c r="B984" i="20"/>
  <c r="B983" i="20"/>
  <c r="D982" i="20"/>
  <c r="B982" i="20"/>
  <c r="C982" i="20" s="1"/>
  <c r="D981" i="20"/>
  <c r="C981" i="20"/>
  <c r="B981" i="20"/>
  <c r="B980" i="20"/>
  <c r="C979" i="20"/>
  <c r="B979" i="20"/>
  <c r="D979" i="20" s="1"/>
  <c r="B978" i="20"/>
  <c r="D977" i="20"/>
  <c r="C977" i="20"/>
  <c r="B977" i="20"/>
  <c r="D976" i="20"/>
  <c r="C976" i="20"/>
  <c r="B976" i="20"/>
  <c r="B975" i="20"/>
  <c r="D974" i="20"/>
  <c r="B974" i="20"/>
  <c r="C974" i="20" s="1"/>
  <c r="D973" i="20"/>
  <c r="C973" i="20"/>
  <c r="B973" i="20"/>
  <c r="B972" i="20"/>
  <c r="C971" i="20"/>
  <c r="B971" i="20"/>
  <c r="D971" i="20" s="1"/>
  <c r="B970" i="20"/>
  <c r="D969" i="20"/>
  <c r="C969" i="20"/>
  <c r="B969" i="20"/>
  <c r="D968" i="20"/>
  <c r="C968" i="20"/>
  <c r="B968" i="20"/>
  <c r="B967" i="20"/>
  <c r="D966" i="20"/>
  <c r="B966" i="20"/>
  <c r="C966" i="20" s="1"/>
  <c r="D965" i="20"/>
  <c r="C965" i="20"/>
  <c r="B965" i="20"/>
  <c r="B964" i="20"/>
  <c r="C963" i="20"/>
  <c r="B963" i="20"/>
  <c r="D963" i="20" s="1"/>
  <c r="B962" i="20"/>
  <c r="D961" i="20"/>
  <c r="C961" i="20"/>
  <c r="B961" i="20"/>
  <c r="D960" i="20"/>
  <c r="C960" i="20"/>
  <c r="B960" i="20"/>
  <c r="B959" i="20"/>
  <c r="D958" i="20"/>
  <c r="B958" i="20"/>
  <c r="C958" i="20" s="1"/>
  <c r="D957" i="20"/>
  <c r="C957" i="20"/>
  <c r="B957" i="20"/>
  <c r="B956" i="20"/>
  <c r="C955" i="20"/>
  <c r="B955" i="20"/>
  <c r="D955" i="20" s="1"/>
  <c r="B954" i="20"/>
  <c r="D953" i="20"/>
  <c r="C953" i="20"/>
  <c r="B953" i="20"/>
  <c r="D952" i="20"/>
  <c r="C952" i="20"/>
  <c r="B952" i="20"/>
  <c r="B951" i="20"/>
  <c r="D950" i="20"/>
  <c r="B950" i="20"/>
  <c r="C950" i="20" s="1"/>
  <c r="D949" i="20"/>
  <c r="C949" i="20"/>
  <c r="B949" i="20"/>
  <c r="B948" i="20"/>
  <c r="C947" i="20"/>
  <c r="B947" i="20"/>
  <c r="D947" i="20" s="1"/>
  <c r="B946" i="20"/>
  <c r="D945" i="20"/>
  <c r="C945" i="20"/>
  <c r="B945" i="20"/>
  <c r="D944" i="20"/>
  <c r="C944" i="20"/>
  <c r="B944" i="20"/>
  <c r="B943" i="20"/>
  <c r="D942" i="20"/>
  <c r="B942" i="20"/>
  <c r="C942" i="20" s="1"/>
  <c r="D941" i="20"/>
  <c r="C941" i="20"/>
  <c r="B941" i="20"/>
  <c r="B940" i="20"/>
  <c r="C939" i="20"/>
  <c r="B939" i="20"/>
  <c r="D939" i="20" s="1"/>
  <c r="B938" i="20"/>
  <c r="D937" i="20"/>
  <c r="C937" i="20"/>
  <c r="B937" i="20"/>
  <c r="D936" i="20"/>
  <c r="C936" i="20"/>
  <c r="B936" i="20"/>
  <c r="B935" i="20"/>
  <c r="D934" i="20"/>
  <c r="B934" i="20"/>
  <c r="C934" i="20" s="1"/>
  <c r="D933" i="20"/>
  <c r="C933" i="20"/>
  <c r="B933" i="20"/>
  <c r="B932" i="20"/>
  <c r="C931" i="20"/>
  <c r="B931" i="20"/>
  <c r="D931" i="20" s="1"/>
  <c r="B930" i="20"/>
  <c r="D929" i="20"/>
  <c r="C929" i="20"/>
  <c r="B929" i="20"/>
  <c r="D928" i="20"/>
  <c r="C928" i="20"/>
  <c r="B928" i="20"/>
  <c r="B927" i="20"/>
  <c r="D926" i="20"/>
  <c r="B926" i="20"/>
  <c r="C926" i="20" s="1"/>
  <c r="D925" i="20"/>
  <c r="C925" i="20"/>
  <c r="B925" i="20"/>
  <c r="B924" i="20"/>
  <c r="C923" i="20"/>
  <c r="B923" i="20"/>
  <c r="D923" i="20" s="1"/>
  <c r="B922" i="20"/>
  <c r="D921" i="20"/>
  <c r="C921" i="20"/>
  <c r="B921" i="20"/>
  <c r="D920" i="20"/>
  <c r="C920" i="20"/>
  <c r="B920" i="20"/>
  <c r="B919" i="20"/>
  <c r="D918" i="20"/>
  <c r="B918" i="20"/>
  <c r="C918" i="20" s="1"/>
  <c r="D917" i="20"/>
  <c r="C917" i="20"/>
  <c r="B917" i="20"/>
  <c r="B916" i="20"/>
  <c r="C915" i="20"/>
  <c r="B915" i="20"/>
  <c r="D915" i="20" s="1"/>
  <c r="B914" i="20"/>
  <c r="D913" i="20"/>
  <c r="C913" i="20"/>
  <c r="B913" i="20"/>
  <c r="D912" i="20"/>
  <c r="C912" i="20"/>
  <c r="B912" i="20"/>
  <c r="B911" i="20"/>
  <c r="D910" i="20"/>
  <c r="B910" i="20"/>
  <c r="C910" i="20" s="1"/>
  <c r="D909" i="20"/>
  <c r="C909" i="20"/>
  <c r="B909" i="20"/>
  <c r="B908" i="20"/>
  <c r="C907" i="20"/>
  <c r="B907" i="20"/>
  <c r="D907" i="20" s="1"/>
  <c r="B906" i="20"/>
  <c r="D905" i="20"/>
  <c r="C905" i="20"/>
  <c r="B905" i="20"/>
  <c r="D904" i="20"/>
  <c r="C904" i="20"/>
  <c r="B904" i="20"/>
  <c r="B903" i="20"/>
  <c r="D902" i="20"/>
  <c r="B902" i="20"/>
  <c r="C902" i="20" s="1"/>
  <c r="D901" i="20"/>
  <c r="C901" i="20"/>
  <c r="B901" i="20"/>
  <c r="B900" i="20"/>
  <c r="C899" i="20"/>
  <c r="B899" i="20"/>
  <c r="D899" i="20" s="1"/>
  <c r="B898" i="20"/>
  <c r="D897" i="20"/>
  <c r="C897" i="20"/>
  <c r="B897" i="20"/>
  <c r="D896" i="20"/>
  <c r="C896" i="20"/>
  <c r="B896" i="20"/>
  <c r="B895" i="20"/>
  <c r="D894" i="20"/>
  <c r="B894" i="20"/>
  <c r="C894" i="20" s="1"/>
  <c r="D893" i="20"/>
  <c r="C893" i="20"/>
  <c r="B893" i="20"/>
  <c r="B892" i="20"/>
  <c r="C891" i="20"/>
  <c r="B891" i="20"/>
  <c r="D891" i="20" s="1"/>
  <c r="B890" i="20"/>
  <c r="D889" i="20"/>
  <c r="C889" i="20"/>
  <c r="B889" i="20"/>
  <c r="D888" i="20"/>
  <c r="C888" i="20"/>
  <c r="B888" i="20"/>
  <c r="B887" i="20"/>
  <c r="D886" i="20"/>
  <c r="B886" i="20"/>
  <c r="C886" i="20" s="1"/>
  <c r="D885" i="20"/>
  <c r="C885" i="20"/>
  <c r="B885" i="20"/>
  <c r="B884" i="20"/>
  <c r="C883" i="20"/>
  <c r="B883" i="20"/>
  <c r="D883" i="20" s="1"/>
  <c r="B882" i="20"/>
  <c r="D881" i="20"/>
  <c r="C881" i="20"/>
  <c r="B881" i="20"/>
  <c r="D880" i="20"/>
  <c r="C880" i="20"/>
  <c r="B880" i="20"/>
  <c r="B879" i="20"/>
  <c r="D878" i="20"/>
  <c r="B878" i="20"/>
  <c r="C878" i="20" s="1"/>
  <c r="D877" i="20"/>
  <c r="C877" i="20"/>
  <c r="B877" i="20"/>
  <c r="B876" i="20"/>
  <c r="C875" i="20"/>
  <c r="B875" i="20"/>
  <c r="D875" i="20" s="1"/>
  <c r="B874" i="20"/>
  <c r="D873" i="20"/>
  <c r="C873" i="20"/>
  <c r="B873" i="20"/>
  <c r="D872" i="20"/>
  <c r="C872" i="20"/>
  <c r="B872" i="20"/>
  <c r="B871" i="20"/>
  <c r="D870" i="20"/>
  <c r="B870" i="20"/>
  <c r="C870" i="20" s="1"/>
  <c r="D869" i="20"/>
  <c r="C869" i="20"/>
  <c r="B869" i="20"/>
  <c r="B868" i="20"/>
  <c r="C867" i="20"/>
  <c r="B867" i="20"/>
  <c r="D867" i="20" s="1"/>
  <c r="B866" i="20"/>
  <c r="D865" i="20"/>
  <c r="C865" i="20"/>
  <c r="B865" i="20"/>
  <c r="D864" i="20"/>
  <c r="C864" i="20"/>
  <c r="B864" i="20"/>
  <c r="B863" i="20"/>
  <c r="D862" i="20"/>
  <c r="B862" i="20"/>
  <c r="C862" i="20" s="1"/>
  <c r="D861" i="20"/>
  <c r="C861" i="20"/>
  <c r="B861" i="20"/>
  <c r="B860" i="20"/>
  <c r="C859" i="20"/>
  <c r="B859" i="20"/>
  <c r="D859" i="20" s="1"/>
  <c r="B858" i="20"/>
  <c r="D857" i="20"/>
  <c r="C857" i="20"/>
  <c r="B857" i="20"/>
  <c r="D856" i="20"/>
  <c r="C856" i="20"/>
  <c r="B856" i="20"/>
  <c r="B855" i="20"/>
  <c r="D854" i="20"/>
  <c r="B854" i="20"/>
  <c r="C854" i="20" s="1"/>
  <c r="D853" i="20"/>
  <c r="C853" i="20"/>
  <c r="B853" i="20"/>
  <c r="D852" i="20"/>
  <c r="B852" i="20"/>
  <c r="C852" i="20" s="1"/>
  <c r="B851" i="20"/>
  <c r="D851" i="20" s="1"/>
  <c r="B850" i="20"/>
  <c r="D849" i="20"/>
  <c r="C849" i="20"/>
  <c r="B849" i="20"/>
  <c r="B848" i="20"/>
  <c r="B847" i="20"/>
  <c r="D846" i="20"/>
  <c r="B846" i="20"/>
  <c r="C846" i="20" s="1"/>
  <c r="D845" i="20"/>
  <c r="C845" i="20"/>
  <c r="B845" i="20"/>
  <c r="B844" i="20"/>
  <c r="C843" i="20"/>
  <c r="B843" i="20"/>
  <c r="D843" i="20" s="1"/>
  <c r="B842" i="20"/>
  <c r="D841" i="20"/>
  <c r="C841" i="20"/>
  <c r="B841" i="20"/>
  <c r="B840" i="20"/>
  <c r="D840" i="20" s="1"/>
  <c r="B839" i="20"/>
  <c r="D838" i="20"/>
  <c r="C838" i="20"/>
  <c r="B838" i="20"/>
  <c r="B837" i="20"/>
  <c r="C836" i="20"/>
  <c r="B836" i="20"/>
  <c r="D836" i="20" s="1"/>
  <c r="B835" i="20"/>
  <c r="D834" i="20"/>
  <c r="C834" i="20"/>
  <c r="B834" i="20"/>
  <c r="D833" i="20"/>
  <c r="C833" i="20"/>
  <c r="B833" i="20"/>
  <c r="B832" i="20"/>
  <c r="D831" i="20"/>
  <c r="B831" i="20"/>
  <c r="C831" i="20" s="1"/>
  <c r="D830" i="20"/>
  <c r="C830" i="20"/>
  <c r="B830" i="20"/>
  <c r="B829" i="20"/>
  <c r="C828" i="20"/>
  <c r="B828" i="20"/>
  <c r="D828" i="20" s="1"/>
  <c r="B827" i="20"/>
  <c r="D826" i="20"/>
  <c r="C826" i="20"/>
  <c r="B826" i="20"/>
  <c r="D825" i="20"/>
  <c r="C825" i="20"/>
  <c r="B825" i="20"/>
  <c r="B824" i="20"/>
  <c r="D823" i="20"/>
  <c r="B823" i="20"/>
  <c r="C823" i="20" s="1"/>
  <c r="D822" i="20"/>
  <c r="C822" i="20"/>
  <c r="B822" i="20"/>
  <c r="B821" i="20"/>
  <c r="C820" i="20"/>
  <c r="B820" i="20"/>
  <c r="D820" i="20" s="1"/>
  <c r="B819" i="20"/>
  <c r="D818" i="20"/>
  <c r="C818" i="20"/>
  <c r="B818" i="20"/>
  <c r="D817" i="20"/>
  <c r="C817" i="20"/>
  <c r="B817" i="20"/>
  <c r="B816" i="20"/>
  <c r="D815" i="20"/>
  <c r="B815" i="20"/>
  <c r="C815" i="20" s="1"/>
  <c r="D814" i="20"/>
  <c r="C814" i="20"/>
  <c r="B814" i="20"/>
  <c r="B813" i="20"/>
  <c r="C812" i="20"/>
  <c r="B812" i="20"/>
  <c r="D812" i="20" s="1"/>
  <c r="B811" i="20"/>
  <c r="D810" i="20"/>
  <c r="C810" i="20"/>
  <c r="B810" i="20"/>
  <c r="D809" i="20"/>
  <c r="C809" i="20"/>
  <c r="B809" i="20"/>
  <c r="B808" i="20"/>
  <c r="D807" i="20"/>
  <c r="B807" i="20"/>
  <c r="C807" i="20" s="1"/>
  <c r="D806" i="20"/>
  <c r="C806" i="20"/>
  <c r="B806" i="20"/>
  <c r="B805" i="20"/>
  <c r="C804" i="20"/>
  <c r="B804" i="20"/>
  <c r="D804" i="20" s="1"/>
  <c r="B803" i="20"/>
  <c r="D802" i="20"/>
  <c r="C802" i="20"/>
  <c r="B802" i="20"/>
  <c r="D801" i="20"/>
  <c r="C801" i="20"/>
  <c r="B801" i="20"/>
  <c r="B800" i="20"/>
  <c r="D799" i="20"/>
  <c r="B799" i="20"/>
  <c r="C799" i="20" s="1"/>
  <c r="D798" i="20"/>
  <c r="C798" i="20"/>
  <c r="B798" i="20"/>
  <c r="B797" i="20"/>
  <c r="C796" i="20"/>
  <c r="B796" i="20"/>
  <c r="D796" i="20" s="1"/>
  <c r="B795" i="20"/>
  <c r="D794" i="20"/>
  <c r="C794" i="20"/>
  <c r="B794" i="20"/>
  <c r="D793" i="20"/>
  <c r="C793" i="20"/>
  <c r="B793" i="20"/>
  <c r="B792" i="20"/>
  <c r="D792" i="20" s="1"/>
  <c r="B791" i="20"/>
  <c r="D790" i="20"/>
  <c r="C790" i="20"/>
  <c r="B790" i="20"/>
  <c r="D789" i="20"/>
  <c r="C789" i="20"/>
  <c r="B789" i="20"/>
  <c r="C788" i="20"/>
  <c r="B788" i="20"/>
  <c r="D788" i="20" s="1"/>
  <c r="B787" i="20"/>
  <c r="D786" i="20"/>
  <c r="C786" i="20"/>
  <c r="B786" i="20"/>
  <c r="D785" i="20"/>
  <c r="C785" i="20"/>
  <c r="B785" i="20"/>
  <c r="B784" i="20"/>
  <c r="B783" i="20"/>
  <c r="D782" i="20"/>
  <c r="C782" i="20"/>
  <c r="B782" i="20"/>
  <c r="D781" i="20"/>
  <c r="C781" i="20"/>
  <c r="B781" i="20"/>
  <c r="B780" i="20"/>
  <c r="D780" i="20" s="1"/>
  <c r="B779" i="20"/>
  <c r="D778" i="20"/>
  <c r="C778" i="20"/>
  <c r="B778" i="20"/>
  <c r="D777" i="20"/>
  <c r="C777" i="20"/>
  <c r="B777" i="20"/>
  <c r="B776" i="20"/>
  <c r="D776" i="20" s="1"/>
  <c r="B775" i="20"/>
  <c r="D774" i="20"/>
  <c r="C774" i="20"/>
  <c r="B774" i="20"/>
  <c r="D773" i="20"/>
  <c r="C773" i="20"/>
  <c r="B773" i="20"/>
  <c r="C772" i="20"/>
  <c r="B772" i="20"/>
  <c r="D772" i="20" s="1"/>
  <c r="B771" i="20"/>
  <c r="D770" i="20"/>
  <c r="C770" i="20"/>
  <c r="B770" i="20"/>
  <c r="D769" i="20"/>
  <c r="C769" i="20"/>
  <c r="B769" i="20"/>
  <c r="B768" i="20"/>
  <c r="B767" i="20"/>
  <c r="D766" i="20"/>
  <c r="C766" i="20"/>
  <c r="B766" i="20"/>
  <c r="D765" i="20"/>
  <c r="C765" i="20"/>
  <c r="B765" i="20"/>
  <c r="C764" i="20"/>
  <c r="B764" i="20"/>
  <c r="D764" i="20" s="1"/>
  <c r="B763" i="20"/>
  <c r="D762" i="20"/>
  <c r="C762" i="20"/>
  <c r="B762" i="20"/>
  <c r="D761" i="20"/>
  <c r="C761" i="20"/>
  <c r="B761" i="20"/>
  <c r="B760" i="20"/>
  <c r="D760" i="20" s="1"/>
  <c r="B759" i="20"/>
  <c r="D758" i="20"/>
  <c r="C758" i="20"/>
  <c r="B758" i="20"/>
  <c r="D757" i="20"/>
  <c r="C757" i="20"/>
  <c r="B757" i="20"/>
  <c r="C756" i="20"/>
  <c r="B756" i="20"/>
  <c r="D756" i="20" s="1"/>
  <c r="B755" i="20"/>
  <c r="D754" i="20"/>
  <c r="C754" i="20"/>
  <c r="B754" i="20"/>
  <c r="D753" i="20"/>
  <c r="C753" i="20"/>
  <c r="B753" i="20"/>
  <c r="B752" i="20"/>
  <c r="B751" i="20"/>
  <c r="D750" i="20"/>
  <c r="C750" i="20"/>
  <c r="B750" i="20"/>
  <c r="D749" i="20"/>
  <c r="C749" i="20"/>
  <c r="B749" i="20"/>
  <c r="B748" i="20"/>
  <c r="D748" i="20" s="1"/>
  <c r="B747" i="20"/>
  <c r="D746" i="20"/>
  <c r="C746" i="20"/>
  <c r="B746" i="20"/>
  <c r="D745" i="20"/>
  <c r="C745" i="20"/>
  <c r="B745" i="20"/>
  <c r="C744" i="20"/>
  <c r="B744" i="20"/>
  <c r="D744" i="20" s="1"/>
  <c r="B743" i="20"/>
  <c r="D742" i="20"/>
  <c r="C742" i="20"/>
  <c r="B742" i="20"/>
  <c r="D741" i="20"/>
  <c r="C741" i="20"/>
  <c r="B741" i="20"/>
  <c r="C740" i="20"/>
  <c r="B740" i="20"/>
  <c r="D740" i="20" s="1"/>
  <c r="B739" i="20"/>
  <c r="D738" i="20"/>
  <c r="C738" i="20"/>
  <c r="B738" i="20"/>
  <c r="D737" i="20"/>
  <c r="C737" i="20"/>
  <c r="B737" i="20"/>
  <c r="B736" i="20"/>
  <c r="B735" i="20"/>
  <c r="D734" i="20"/>
  <c r="C734" i="20"/>
  <c r="B734" i="20"/>
  <c r="D733" i="20"/>
  <c r="C733" i="20"/>
  <c r="B733" i="20"/>
  <c r="B732" i="20"/>
  <c r="D732" i="20" s="1"/>
  <c r="B731" i="20"/>
  <c r="D730" i="20"/>
  <c r="C730" i="20"/>
  <c r="B730" i="20"/>
  <c r="D729" i="20"/>
  <c r="C729" i="20"/>
  <c r="B729" i="20"/>
  <c r="B728" i="20"/>
  <c r="D728" i="20" s="1"/>
  <c r="B727" i="20"/>
  <c r="D726" i="20"/>
  <c r="C726" i="20"/>
  <c r="B726" i="20"/>
  <c r="D725" i="20"/>
  <c r="C725" i="20"/>
  <c r="B725" i="20"/>
  <c r="C724" i="20"/>
  <c r="B724" i="20"/>
  <c r="D724" i="20" s="1"/>
  <c r="B723" i="20"/>
  <c r="D722" i="20"/>
  <c r="C722" i="20"/>
  <c r="B722" i="20"/>
  <c r="D721" i="20"/>
  <c r="C721" i="20"/>
  <c r="B721" i="20"/>
  <c r="B720" i="20"/>
  <c r="B719" i="20"/>
  <c r="D718" i="20"/>
  <c r="C718" i="20"/>
  <c r="B718" i="20"/>
  <c r="D717" i="20"/>
  <c r="C717" i="20"/>
  <c r="B717" i="20"/>
  <c r="B716" i="20"/>
  <c r="D716" i="20" s="1"/>
  <c r="B715" i="20"/>
  <c r="D714" i="20"/>
  <c r="C714" i="20"/>
  <c r="B714" i="20"/>
  <c r="D713" i="20"/>
  <c r="C713" i="20"/>
  <c r="B713" i="20"/>
  <c r="B712" i="20"/>
  <c r="D712" i="20" s="1"/>
  <c r="B711" i="20"/>
  <c r="D710" i="20"/>
  <c r="C710" i="20"/>
  <c r="B710" i="20"/>
  <c r="D709" i="20"/>
  <c r="C709" i="20"/>
  <c r="B709" i="20"/>
  <c r="C708" i="20"/>
  <c r="B708" i="20"/>
  <c r="D708" i="20" s="1"/>
  <c r="B707" i="20"/>
  <c r="D706" i="20"/>
  <c r="C706" i="20"/>
  <c r="B706" i="20"/>
  <c r="D705" i="20"/>
  <c r="C705" i="20"/>
  <c r="B705" i="20"/>
  <c r="B704" i="20"/>
  <c r="B703" i="20"/>
  <c r="D702" i="20"/>
  <c r="C702" i="20"/>
  <c r="B702" i="20"/>
  <c r="D701" i="20"/>
  <c r="C701" i="20"/>
  <c r="B701" i="20"/>
  <c r="C700" i="20"/>
  <c r="B700" i="20"/>
  <c r="D700" i="20" s="1"/>
  <c r="B699" i="20"/>
  <c r="D698" i="20"/>
  <c r="C698" i="20"/>
  <c r="B698" i="20"/>
  <c r="D697" i="20"/>
  <c r="C697" i="20"/>
  <c r="B697" i="20"/>
  <c r="B696" i="20"/>
  <c r="D696" i="20" s="1"/>
  <c r="B695" i="20"/>
  <c r="D694" i="20"/>
  <c r="C694" i="20"/>
  <c r="B694" i="20"/>
  <c r="D693" i="20"/>
  <c r="C693" i="20"/>
  <c r="B693" i="20"/>
  <c r="C692" i="20"/>
  <c r="B692" i="20"/>
  <c r="D692" i="20" s="1"/>
  <c r="B691" i="20"/>
  <c r="D690" i="20"/>
  <c r="C690" i="20"/>
  <c r="B690" i="20"/>
  <c r="D689" i="20"/>
  <c r="C689" i="20"/>
  <c r="B689" i="20"/>
  <c r="B688" i="20"/>
  <c r="B687" i="20"/>
  <c r="D686" i="20"/>
  <c r="C686" i="20"/>
  <c r="B686" i="20"/>
  <c r="D685" i="20"/>
  <c r="C685" i="20"/>
  <c r="B685" i="20"/>
  <c r="B684" i="20"/>
  <c r="D684" i="20" s="1"/>
  <c r="B683" i="20"/>
  <c r="D682" i="20"/>
  <c r="C682" i="20"/>
  <c r="B682" i="20"/>
  <c r="D681" i="20"/>
  <c r="C681" i="20"/>
  <c r="B681" i="20"/>
  <c r="C680" i="20"/>
  <c r="B680" i="20"/>
  <c r="D680" i="20" s="1"/>
  <c r="B679" i="20"/>
  <c r="D678" i="20"/>
  <c r="C678" i="20"/>
  <c r="B678" i="20"/>
  <c r="D677" i="20"/>
  <c r="C677" i="20"/>
  <c r="B677" i="20"/>
  <c r="C676" i="20"/>
  <c r="B676" i="20"/>
  <c r="D676" i="20" s="1"/>
  <c r="B675" i="20"/>
  <c r="D674" i="20"/>
  <c r="C674" i="20"/>
  <c r="B674" i="20"/>
  <c r="D673" i="20"/>
  <c r="C673" i="20"/>
  <c r="B673" i="20"/>
  <c r="B672" i="20"/>
  <c r="B671" i="20"/>
  <c r="D670" i="20"/>
  <c r="C670" i="20"/>
  <c r="B670" i="20"/>
  <c r="D669" i="20"/>
  <c r="C669" i="20"/>
  <c r="B669" i="20"/>
  <c r="B668" i="20"/>
  <c r="D668" i="20" s="1"/>
  <c r="B667" i="20"/>
  <c r="D666" i="20"/>
  <c r="C666" i="20"/>
  <c r="B666" i="20"/>
  <c r="D665" i="20"/>
  <c r="C665" i="20"/>
  <c r="B665" i="20"/>
  <c r="B664" i="20"/>
  <c r="D664" i="20" s="1"/>
  <c r="B663" i="20"/>
  <c r="D662" i="20"/>
  <c r="C662" i="20"/>
  <c r="B662" i="20"/>
  <c r="D661" i="20"/>
  <c r="C661" i="20"/>
  <c r="B661" i="20"/>
  <c r="C660" i="20"/>
  <c r="B660" i="20"/>
  <c r="D660" i="20" s="1"/>
  <c r="B659" i="20"/>
  <c r="D658" i="20"/>
  <c r="C658" i="20"/>
  <c r="B658" i="20"/>
  <c r="D657" i="20"/>
  <c r="C657" i="20"/>
  <c r="B657" i="20"/>
  <c r="B656" i="20"/>
  <c r="B655" i="20"/>
  <c r="D654" i="20"/>
  <c r="C654" i="20"/>
  <c r="B654" i="20"/>
  <c r="D653" i="20"/>
  <c r="C653" i="20"/>
  <c r="B653" i="20"/>
  <c r="B652" i="20"/>
  <c r="D652" i="20" s="1"/>
  <c r="B651" i="20"/>
  <c r="D650" i="20"/>
  <c r="C650" i="20"/>
  <c r="B650" i="20"/>
  <c r="D649" i="20"/>
  <c r="C649" i="20"/>
  <c r="B649" i="20"/>
  <c r="B648" i="20"/>
  <c r="D648" i="20" s="1"/>
  <c r="B647" i="20"/>
  <c r="D646" i="20"/>
  <c r="C646" i="20"/>
  <c r="B646" i="20"/>
  <c r="D645" i="20"/>
  <c r="C645" i="20"/>
  <c r="B645" i="20"/>
  <c r="C644" i="20"/>
  <c r="B644" i="20"/>
  <c r="D644" i="20" s="1"/>
  <c r="B643" i="20"/>
  <c r="D642" i="20"/>
  <c r="C642" i="20"/>
  <c r="B642" i="20"/>
  <c r="D641" i="20"/>
  <c r="C641" i="20"/>
  <c r="B641" i="20"/>
  <c r="B640" i="20"/>
  <c r="B639" i="20"/>
  <c r="D638" i="20"/>
  <c r="C638" i="20"/>
  <c r="B638" i="20"/>
  <c r="D637" i="20"/>
  <c r="C637" i="20"/>
  <c r="B637" i="20"/>
  <c r="C636" i="20"/>
  <c r="B636" i="20"/>
  <c r="D636" i="20" s="1"/>
  <c r="B635" i="20"/>
  <c r="D634" i="20"/>
  <c r="C634" i="20"/>
  <c r="B634" i="20"/>
  <c r="D633" i="20"/>
  <c r="C633" i="20"/>
  <c r="B633" i="20"/>
  <c r="B632" i="20"/>
  <c r="D632" i="20" s="1"/>
  <c r="B631" i="20"/>
  <c r="D630" i="20"/>
  <c r="C630" i="20"/>
  <c r="B630" i="20"/>
  <c r="D629" i="20"/>
  <c r="C629" i="20"/>
  <c r="B629" i="20"/>
  <c r="C628" i="20"/>
  <c r="B628" i="20"/>
  <c r="D628" i="20" s="1"/>
  <c r="B627" i="20"/>
  <c r="D626" i="20"/>
  <c r="C626" i="20"/>
  <c r="B626" i="20"/>
  <c r="D625" i="20"/>
  <c r="C625" i="20"/>
  <c r="B625" i="20"/>
  <c r="B624" i="20"/>
  <c r="B623" i="20"/>
  <c r="D622" i="20"/>
  <c r="C622" i="20"/>
  <c r="B622" i="20"/>
  <c r="D621" i="20"/>
  <c r="C621" i="20"/>
  <c r="B621" i="20"/>
  <c r="B620" i="20"/>
  <c r="D620" i="20" s="1"/>
  <c r="B619" i="20"/>
  <c r="D618" i="20"/>
  <c r="C618" i="20"/>
  <c r="B618" i="20"/>
  <c r="D617" i="20"/>
  <c r="C617" i="20"/>
  <c r="B617" i="20"/>
  <c r="C616" i="20"/>
  <c r="B616" i="20"/>
  <c r="D616" i="20" s="1"/>
  <c r="B615" i="20"/>
  <c r="D614" i="20"/>
  <c r="C614" i="20"/>
  <c r="B614" i="20"/>
  <c r="D613" i="20"/>
  <c r="C613" i="20"/>
  <c r="B613" i="20"/>
  <c r="C612" i="20"/>
  <c r="B612" i="20"/>
  <c r="D612" i="20" s="1"/>
  <c r="B611" i="20"/>
  <c r="D610" i="20"/>
  <c r="C610" i="20"/>
  <c r="B610" i="20"/>
  <c r="D609" i="20"/>
  <c r="C609" i="20"/>
  <c r="B609" i="20"/>
  <c r="B608" i="20"/>
  <c r="B607" i="20"/>
  <c r="D606" i="20"/>
  <c r="C606" i="20"/>
  <c r="B606" i="20"/>
  <c r="D605" i="20"/>
  <c r="C605" i="20"/>
  <c r="B605" i="20"/>
  <c r="B604" i="20"/>
  <c r="D604" i="20" s="1"/>
  <c r="B603" i="20"/>
  <c r="D602" i="20"/>
  <c r="C602" i="20"/>
  <c r="B602" i="20"/>
  <c r="D601" i="20"/>
  <c r="C601" i="20"/>
  <c r="B601" i="20"/>
  <c r="B600" i="20"/>
  <c r="D600" i="20" s="1"/>
  <c r="B599" i="20"/>
  <c r="D598" i="20"/>
  <c r="C598" i="20"/>
  <c r="B598" i="20"/>
  <c r="D597" i="20"/>
  <c r="C597" i="20"/>
  <c r="B597" i="20"/>
  <c r="C596" i="20"/>
  <c r="B596" i="20"/>
  <c r="D596" i="20" s="1"/>
  <c r="B595" i="20"/>
  <c r="D594" i="20"/>
  <c r="C594" i="20"/>
  <c r="B594" i="20"/>
  <c r="D593" i="20"/>
  <c r="C593" i="20"/>
  <c r="B593" i="20"/>
  <c r="B592" i="20"/>
  <c r="B591" i="20"/>
  <c r="D590" i="20"/>
  <c r="C590" i="20"/>
  <c r="B590" i="20"/>
  <c r="D589" i="20"/>
  <c r="C589" i="20"/>
  <c r="B589" i="20"/>
  <c r="B588" i="20"/>
  <c r="D588" i="20" s="1"/>
  <c r="B587" i="20"/>
  <c r="D586" i="20"/>
  <c r="C586" i="20"/>
  <c r="B586" i="20"/>
  <c r="D585" i="20"/>
  <c r="C585" i="20"/>
  <c r="B585" i="20"/>
  <c r="B584" i="20"/>
  <c r="D584" i="20" s="1"/>
  <c r="B583" i="20"/>
  <c r="D582" i="20"/>
  <c r="C582" i="20"/>
  <c r="B582" i="20"/>
  <c r="D581" i="20"/>
  <c r="C581" i="20"/>
  <c r="B581" i="20"/>
  <c r="C580" i="20"/>
  <c r="B580" i="20"/>
  <c r="D580" i="20" s="1"/>
  <c r="B579" i="20"/>
  <c r="D578" i="20"/>
  <c r="C578" i="20"/>
  <c r="B578" i="20"/>
  <c r="D577" i="20"/>
  <c r="C577" i="20"/>
  <c r="B577" i="20"/>
  <c r="B576" i="20"/>
  <c r="B575" i="20"/>
  <c r="D574" i="20"/>
  <c r="C574" i="20"/>
  <c r="B574" i="20"/>
  <c r="D573" i="20"/>
  <c r="C573" i="20"/>
  <c r="B573" i="20"/>
  <c r="C572" i="20"/>
  <c r="B572" i="20"/>
  <c r="D572" i="20" s="1"/>
  <c r="B571" i="20"/>
  <c r="D570" i="20"/>
  <c r="C570" i="20"/>
  <c r="B570" i="20"/>
  <c r="D569" i="20"/>
  <c r="C569" i="20"/>
  <c r="B569" i="20"/>
  <c r="B568" i="20"/>
  <c r="D568" i="20" s="1"/>
  <c r="B567" i="20"/>
  <c r="D566" i="20"/>
  <c r="C566" i="20"/>
  <c r="B566" i="20"/>
  <c r="D565" i="20"/>
  <c r="C565" i="20"/>
  <c r="B565" i="20"/>
  <c r="B564" i="20"/>
  <c r="B563" i="20"/>
  <c r="C563" i="20" s="1"/>
  <c r="D562" i="20"/>
  <c r="C562" i="20"/>
  <c r="B562" i="20"/>
  <c r="D561" i="20"/>
  <c r="B561" i="20"/>
  <c r="C561" i="20" s="1"/>
  <c r="B560" i="20"/>
  <c r="D560" i="20" s="1"/>
  <c r="B559" i="20"/>
  <c r="D558" i="20"/>
  <c r="C558" i="20"/>
  <c r="B558" i="20"/>
  <c r="D557" i="20"/>
  <c r="B557" i="20"/>
  <c r="C557" i="20" s="1"/>
  <c r="B556" i="20"/>
  <c r="D555" i="20"/>
  <c r="B555" i="20"/>
  <c r="C555" i="20" s="1"/>
  <c r="D554" i="20"/>
  <c r="C554" i="20"/>
  <c r="B554" i="20"/>
  <c r="B553" i="20"/>
  <c r="C553" i="20" s="1"/>
  <c r="B552" i="20"/>
  <c r="D552" i="20" s="1"/>
  <c r="B551" i="20"/>
  <c r="D550" i="20"/>
  <c r="C550" i="20"/>
  <c r="B550" i="20"/>
  <c r="B549" i="20"/>
  <c r="D549" i="20" s="1"/>
  <c r="B548" i="20"/>
  <c r="B547" i="20"/>
  <c r="C547" i="20" s="1"/>
  <c r="D546" i="20"/>
  <c r="C546" i="20"/>
  <c r="B546" i="20"/>
  <c r="B545" i="20"/>
  <c r="C545" i="20" s="1"/>
  <c r="C544" i="20"/>
  <c r="B544" i="20"/>
  <c r="D544" i="20" s="1"/>
  <c r="B543" i="20"/>
  <c r="D542" i="20"/>
  <c r="C542" i="20"/>
  <c r="B542" i="20"/>
  <c r="B541" i="20"/>
  <c r="D541" i="20" s="1"/>
  <c r="B540" i="20"/>
  <c r="B539" i="20"/>
  <c r="C539" i="20" s="1"/>
  <c r="D538" i="20"/>
  <c r="C538" i="20"/>
  <c r="B538" i="20"/>
  <c r="B537" i="20"/>
  <c r="C537" i="20" s="1"/>
  <c r="B536" i="20"/>
  <c r="D536" i="20" s="1"/>
  <c r="B535" i="20"/>
  <c r="D534" i="20"/>
  <c r="C534" i="20"/>
  <c r="B534" i="20"/>
  <c r="D533" i="20"/>
  <c r="C533" i="20"/>
  <c r="B533" i="20"/>
  <c r="B532" i="20"/>
  <c r="B531" i="20"/>
  <c r="D530" i="20"/>
  <c r="C530" i="20"/>
  <c r="B530" i="20"/>
  <c r="D529" i="20"/>
  <c r="B529" i="20"/>
  <c r="C529" i="20" s="1"/>
  <c r="B528" i="20"/>
  <c r="D528" i="20" s="1"/>
  <c r="B527" i="20"/>
  <c r="D526" i="20"/>
  <c r="C526" i="20"/>
  <c r="B526" i="20"/>
  <c r="D525" i="20"/>
  <c r="B525" i="20"/>
  <c r="C525" i="20" s="1"/>
  <c r="B524" i="20"/>
  <c r="D523" i="20"/>
  <c r="B523" i="20"/>
  <c r="C523" i="20" s="1"/>
  <c r="D522" i="20"/>
  <c r="C522" i="20"/>
  <c r="B522" i="20"/>
  <c r="B521" i="20"/>
  <c r="C521" i="20" s="1"/>
  <c r="B520" i="20"/>
  <c r="B519" i="20"/>
  <c r="D518" i="20"/>
  <c r="C518" i="20"/>
  <c r="B518" i="20"/>
  <c r="B517" i="20"/>
  <c r="D517" i="20" s="1"/>
  <c r="B516" i="20"/>
  <c r="B515" i="20"/>
  <c r="C515" i="20" s="1"/>
  <c r="D514" i="20"/>
  <c r="C514" i="20"/>
  <c r="B514" i="20"/>
  <c r="B513" i="20"/>
  <c r="C513" i="20" s="1"/>
  <c r="C512" i="20"/>
  <c r="B512" i="20"/>
  <c r="D512" i="20" s="1"/>
  <c r="B511" i="20"/>
  <c r="D510" i="20"/>
  <c r="C510" i="20"/>
  <c r="B510" i="20"/>
  <c r="B509" i="20"/>
  <c r="D509" i="20" s="1"/>
  <c r="B508" i="20"/>
  <c r="B507" i="20"/>
  <c r="D506" i="20"/>
  <c r="C506" i="20"/>
  <c r="B506" i="20"/>
  <c r="B505" i="20"/>
  <c r="C505" i="20" s="1"/>
  <c r="B504" i="20"/>
  <c r="D504" i="20" s="1"/>
  <c r="B503" i="20"/>
  <c r="D502" i="20"/>
  <c r="C502" i="20"/>
  <c r="B502" i="20"/>
  <c r="D501" i="20"/>
  <c r="C501" i="20"/>
  <c r="B501" i="20"/>
  <c r="B500" i="20"/>
  <c r="B499" i="20"/>
  <c r="C499" i="20" s="1"/>
  <c r="D498" i="20"/>
  <c r="C498" i="20"/>
  <c r="B498" i="20"/>
  <c r="D497" i="20"/>
  <c r="B497" i="20"/>
  <c r="C497" i="20" s="1"/>
  <c r="B496" i="20"/>
  <c r="B495" i="20"/>
  <c r="D494" i="20"/>
  <c r="C494" i="20"/>
  <c r="B494" i="20"/>
  <c r="D493" i="20"/>
  <c r="B493" i="20"/>
  <c r="C493" i="20" s="1"/>
  <c r="B492" i="20"/>
  <c r="D492" i="20" s="1"/>
  <c r="B491" i="20"/>
  <c r="C491" i="20" s="1"/>
  <c r="D490" i="20"/>
  <c r="C490" i="20"/>
  <c r="B490" i="20"/>
  <c r="B489" i="20"/>
  <c r="D489" i="20" s="1"/>
  <c r="B488" i="20"/>
  <c r="D488" i="20" s="1"/>
  <c r="D487" i="20"/>
  <c r="B487" i="20"/>
  <c r="C487" i="20" s="1"/>
  <c r="D486" i="20"/>
  <c r="C486" i="20"/>
  <c r="B486" i="20"/>
  <c r="D485" i="20"/>
  <c r="B485" i="20"/>
  <c r="C485" i="20" s="1"/>
  <c r="B484" i="20"/>
  <c r="D484" i="20" s="1"/>
  <c r="B483" i="20"/>
  <c r="C483" i="20" s="1"/>
  <c r="D482" i="20"/>
  <c r="C482" i="20"/>
  <c r="B482" i="20"/>
  <c r="B481" i="20"/>
  <c r="D481" i="20" s="1"/>
  <c r="B480" i="20"/>
  <c r="D480" i="20" s="1"/>
  <c r="D479" i="20"/>
  <c r="B479" i="20"/>
  <c r="C479" i="20" s="1"/>
  <c r="D478" i="20"/>
  <c r="C478" i="20"/>
  <c r="B478" i="20"/>
  <c r="D477" i="20"/>
  <c r="B477" i="20"/>
  <c r="C477" i="20" s="1"/>
  <c r="B476" i="20"/>
  <c r="D476" i="20" s="1"/>
  <c r="B475" i="20"/>
  <c r="C475" i="20" s="1"/>
  <c r="D474" i="20"/>
  <c r="C474" i="20"/>
  <c r="B474" i="20"/>
  <c r="B473" i="20"/>
  <c r="D473" i="20" s="1"/>
  <c r="B472" i="20"/>
  <c r="D472" i="20" s="1"/>
  <c r="D471" i="20"/>
  <c r="B471" i="20"/>
  <c r="C471" i="20" s="1"/>
  <c r="D470" i="20"/>
  <c r="C470" i="20"/>
  <c r="B470" i="20"/>
  <c r="D469" i="20"/>
  <c r="B469" i="20"/>
  <c r="C469" i="20" s="1"/>
  <c r="B468" i="20"/>
  <c r="D468" i="20" s="1"/>
  <c r="B467" i="20"/>
  <c r="C467" i="20" s="1"/>
  <c r="D466" i="20"/>
  <c r="C466" i="20"/>
  <c r="B466" i="20"/>
  <c r="B465" i="20"/>
  <c r="D465" i="20" s="1"/>
  <c r="B464" i="20"/>
  <c r="D464" i="20" s="1"/>
  <c r="D463" i="20"/>
  <c r="B463" i="20"/>
  <c r="C463" i="20" s="1"/>
  <c r="D462" i="20"/>
  <c r="C462" i="20"/>
  <c r="B462" i="20"/>
  <c r="D461" i="20"/>
  <c r="B461" i="20"/>
  <c r="C461" i="20" s="1"/>
  <c r="B460" i="20"/>
  <c r="D460" i="20" s="1"/>
  <c r="B459" i="20"/>
  <c r="C459" i="20" s="1"/>
  <c r="D458" i="20"/>
  <c r="C458" i="20"/>
  <c r="B458" i="20"/>
  <c r="B457" i="20"/>
  <c r="D457" i="20" s="1"/>
  <c r="B456" i="20"/>
  <c r="D456" i="20" s="1"/>
  <c r="D455" i="20"/>
  <c r="B455" i="20"/>
  <c r="C455" i="20" s="1"/>
  <c r="D454" i="20"/>
  <c r="C454" i="20"/>
  <c r="B454" i="20"/>
  <c r="D453" i="20"/>
  <c r="B453" i="20"/>
  <c r="C453" i="20" s="1"/>
  <c r="B452" i="20"/>
  <c r="D452" i="20" s="1"/>
  <c r="B451" i="20"/>
  <c r="C451" i="20" s="1"/>
  <c r="D450" i="20"/>
  <c r="C450" i="20"/>
  <c r="B450" i="20"/>
  <c r="B449" i="20"/>
  <c r="D449" i="20" s="1"/>
  <c r="B448" i="20"/>
  <c r="D448" i="20" s="1"/>
  <c r="D447" i="20"/>
  <c r="B447" i="20"/>
  <c r="C447" i="20" s="1"/>
  <c r="D446" i="20"/>
  <c r="C446" i="20"/>
  <c r="B446" i="20"/>
  <c r="D445" i="20"/>
  <c r="B445" i="20"/>
  <c r="C445" i="20" s="1"/>
  <c r="B444" i="20"/>
  <c r="D444" i="20" s="1"/>
  <c r="B443" i="20"/>
  <c r="C443" i="20" s="1"/>
  <c r="D442" i="20"/>
  <c r="C442" i="20"/>
  <c r="B442" i="20"/>
  <c r="B441" i="20"/>
  <c r="D441" i="20" s="1"/>
  <c r="B440" i="20"/>
  <c r="D440" i="20" s="1"/>
  <c r="D439" i="20"/>
  <c r="B439" i="20"/>
  <c r="C439" i="20" s="1"/>
  <c r="D438" i="20"/>
  <c r="C438" i="20"/>
  <c r="B438" i="20"/>
  <c r="D437" i="20"/>
  <c r="B437" i="20"/>
  <c r="C437" i="20" s="1"/>
  <c r="B436" i="20"/>
  <c r="D436" i="20" s="1"/>
  <c r="B435" i="20"/>
  <c r="D434" i="20"/>
  <c r="C434" i="20"/>
  <c r="B434" i="20"/>
  <c r="B433" i="20"/>
  <c r="D433" i="20" s="1"/>
  <c r="B432" i="20"/>
  <c r="B431" i="20"/>
  <c r="C431" i="20" s="1"/>
  <c r="D430" i="20"/>
  <c r="C430" i="20"/>
  <c r="B430" i="20"/>
  <c r="B429" i="20"/>
  <c r="C429" i="20" s="1"/>
  <c r="C428" i="20"/>
  <c r="B428" i="20"/>
  <c r="D428" i="20" s="1"/>
  <c r="B427" i="20"/>
  <c r="D426" i="20"/>
  <c r="C426" i="20"/>
  <c r="B426" i="20"/>
  <c r="B425" i="20"/>
  <c r="D425" i="20" s="1"/>
  <c r="B424" i="20"/>
  <c r="B423" i="20"/>
  <c r="C423" i="20" s="1"/>
  <c r="C422" i="20"/>
  <c r="B422" i="20"/>
  <c r="D422" i="20" s="1"/>
  <c r="B421" i="20"/>
  <c r="C421" i="20" s="1"/>
  <c r="D420" i="20"/>
  <c r="C420" i="20"/>
  <c r="B420" i="20"/>
  <c r="D419" i="20"/>
  <c r="C419" i="20"/>
  <c r="B419" i="20"/>
  <c r="B418" i="20"/>
  <c r="D418" i="20" s="1"/>
  <c r="D417" i="20"/>
  <c r="B417" i="20"/>
  <c r="C417" i="20" s="1"/>
  <c r="D416" i="20"/>
  <c r="C416" i="20"/>
  <c r="B416" i="20"/>
  <c r="B415" i="20"/>
  <c r="D415" i="20" s="1"/>
  <c r="C414" i="20"/>
  <c r="B414" i="20"/>
  <c r="D414" i="20" s="1"/>
  <c r="B413" i="20"/>
  <c r="C413" i="20" s="1"/>
  <c r="D412" i="20"/>
  <c r="C412" i="20"/>
  <c r="B412" i="20"/>
  <c r="D411" i="20"/>
  <c r="C411" i="20"/>
  <c r="B411" i="20"/>
  <c r="B410" i="20"/>
  <c r="D410" i="20" s="1"/>
  <c r="D409" i="20"/>
  <c r="B409" i="20"/>
  <c r="C409" i="20" s="1"/>
  <c r="D408" i="20"/>
  <c r="C408" i="20"/>
  <c r="B408" i="20"/>
  <c r="B407" i="20"/>
  <c r="D407" i="20" s="1"/>
  <c r="C406" i="20"/>
  <c r="B406" i="20"/>
  <c r="D406" i="20" s="1"/>
  <c r="B405" i="20"/>
  <c r="C405" i="20" s="1"/>
  <c r="D404" i="20"/>
  <c r="C404" i="20"/>
  <c r="B404" i="20"/>
  <c r="D403" i="20"/>
  <c r="C403" i="20"/>
  <c r="B403" i="20"/>
  <c r="B402" i="20"/>
  <c r="D402" i="20" s="1"/>
  <c r="D401" i="20"/>
  <c r="B401" i="20"/>
  <c r="C401" i="20" s="1"/>
  <c r="D400" i="20"/>
  <c r="C400" i="20"/>
  <c r="B400" i="20"/>
  <c r="B399" i="20"/>
  <c r="D399" i="20" s="1"/>
  <c r="C398" i="20"/>
  <c r="B398" i="20"/>
  <c r="D398" i="20" s="1"/>
  <c r="B397" i="20"/>
  <c r="C397" i="20" s="1"/>
  <c r="D396" i="20"/>
  <c r="C396" i="20"/>
  <c r="B396" i="20"/>
  <c r="D395" i="20"/>
  <c r="C395" i="20"/>
  <c r="B395" i="20"/>
  <c r="B394" i="20"/>
  <c r="D394" i="20" s="1"/>
  <c r="D393" i="20"/>
  <c r="B393" i="20"/>
  <c r="C393" i="20" s="1"/>
  <c r="D392" i="20"/>
  <c r="C392" i="20"/>
  <c r="B392" i="20"/>
  <c r="B391" i="20"/>
  <c r="D391" i="20" s="1"/>
  <c r="C390" i="20"/>
  <c r="B390" i="20"/>
  <c r="D390" i="20" s="1"/>
  <c r="B389" i="20"/>
  <c r="C389" i="20" s="1"/>
  <c r="D388" i="20"/>
  <c r="C388" i="20"/>
  <c r="B388" i="20"/>
  <c r="D387" i="20"/>
  <c r="C387" i="20"/>
  <c r="B387" i="20"/>
  <c r="B386" i="20"/>
  <c r="D386" i="20" s="1"/>
  <c r="D385" i="20"/>
  <c r="B385" i="20"/>
  <c r="C385" i="20" s="1"/>
  <c r="D384" i="20"/>
  <c r="C384" i="20"/>
  <c r="B384" i="20"/>
  <c r="B383" i="20"/>
  <c r="D383" i="20" s="1"/>
  <c r="C382" i="20"/>
  <c r="B382" i="20"/>
  <c r="D382" i="20" s="1"/>
  <c r="B381" i="20"/>
  <c r="C381" i="20" s="1"/>
  <c r="D380" i="20"/>
  <c r="C380" i="20"/>
  <c r="B380" i="20"/>
  <c r="D379" i="20"/>
  <c r="C379" i="20"/>
  <c r="B379" i="20"/>
  <c r="B378" i="20"/>
  <c r="D378" i="20" s="1"/>
  <c r="D377" i="20"/>
  <c r="B377" i="20"/>
  <c r="C377" i="20" s="1"/>
  <c r="D376" i="20"/>
  <c r="C376" i="20"/>
  <c r="B376" i="20"/>
  <c r="B375" i="20"/>
  <c r="D375" i="20" s="1"/>
  <c r="C374" i="20"/>
  <c r="B374" i="20"/>
  <c r="D374" i="20" s="1"/>
  <c r="B373" i="20"/>
  <c r="C373" i="20" s="1"/>
  <c r="D372" i="20"/>
  <c r="C372" i="20"/>
  <c r="B372" i="20"/>
  <c r="D371" i="20"/>
  <c r="C371" i="20"/>
  <c r="B371" i="20"/>
  <c r="B370" i="20"/>
  <c r="D370" i="20" s="1"/>
  <c r="D369" i="20"/>
  <c r="B369" i="20"/>
  <c r="C369" i="20" s="1"/>
  <c r="D368" i="20"/>
  <c r="C368" i="20"/>
  <c r="B368" i="20"/>
  <c r="B367" i="20"/>
  <c r="D367" i="20" s="1"/>
  <c r="C366" i="20"/>
  <c r="B366" i="20"/>
  <c r="D366" i="20" s="1"/>
  <c r="B365" i="20"/>
  <c r="C365" i="20" s="1"/>
  <c r="D364" i="20"/>
  <c r="C364" i="20"/>
  <c r="B364" i="20"/>
  <c r="D363" i="20"/>
  <c r="C363" i="20"/>
  <c r="B363" i="20"/>
  <c r="B362" i="20"/>
  <c r="D362" i="20" s="1"/>
  <c r="D361" i="20"/>
  <c r="B361" i="20"/>
  <c r="C361" i="20" s="1"/>
  <c r="D360" i="20"/>
  <c r="C360" i="20"/>
  <c r="B360" i="20"/>
  <c r="B359" i="20"/>
  <c r="D359" i="20" s="1"/>
  <c r="C358" i="20"/>
  <c r="B358" i="20"/>
  <c r="D358" i="20" s="1"/>
  <c r="B357" i="20"/>
  <c r="C357" i="20" s="1"/>
  <c r="D356" i="20"/>
  <c r="C356" i="20"/>
  <c r="B356" i="20"/>
  <c r="D355" i="20"/>
  <c r="C355" i="20"/>
  <c r="B355" i="20"/>
  <c r="B354" i="20"/>
  <c r="D354" i="20" s="1"/>
  <c r="D353" i="20"/>
  <c r="B353" i="20"/>
  <c r="C353" i="20" s="1"/>
  <c r="D352" i="20"/>
  <c r="C352" i="20"/>
  <c r="B352" i="20"/>
  <c r="B351" i="20"/>
  <c r="D351" i="20" s="1"/>
  <c r="C350" i="20"/>
  <c r="B350" i="20"/>
  <c r="D350" i="20" s="1"/>
  <c r="B349" i="20"/>
  <c r="C349" i="20" s="1"/>
  <c r="D348" i="20"/>
  <c r="C348" i="20"/>
  <c r="B348" i="20"/>
  <c r="D347" i="20"/>
  <c r="C347" i="20"/>
  <c r="B347" i="20"/>
  <c r="B346" i="20"/>
  <c r="D346" i="20" s="1"/>
  <c r="D345" i="20"/>
  <c r="B345" i="20"/>
  <c r="C345" i="20" s="1"/>
  <c r="D344" i="20"/>
  <c r="C344" i="20"/>
  <c r="B344" i="20"/>
  <c r="B343" i="20"/>
  <c r="D343" i="20" s="1"/>
  <c r="C342" i="20"/>
  <c r="B342" i="20"/>
  <c r="D342" i="20" s="1"/>
  <c r="B341" i="20"/>
  <c r="C341" i="20" s="1"/>
  <c r="D340" i="20"/>
  <c r="C340" i="20"/>
  <c r="B340" i="20"/>
  <c r="D339" i="20"/>
  <c r="C339" i="20"/>
  <c r="B339" i="20"/>
  <c r="B338" i="20"/>
  <c r="D338" i="20" s="1"/>
  <c r="D337" i="20"/>
  <c r="B337" i="20"/>
  <c r="C337" i="20" s="1"/>
  <c r="D336" i="20"/>
  <c r="C336" i="20"/>
  <c r="B336" i="20"/>
  <c r="B335" i="20"/>
  <c r="D335" i="20" s="1"/>
  <c r="C334" i="20"/>
  <c r="B334" i="20"/>
  <c r="D334" i="20" s="1"/>
  <c r="B333" i="20"/>
  <c r="C333" i="20" s="1"/>
  <c r="D332" i="20"/>
  <c r="C332" i="20"/>
  <c r="B332" i="20"/>
  <c r="D331" i="20"/>
  <c r="C331" i="20"/>
  <c r="B331" i="20"/>
  <c r="B330" i="20"/>
  <c r="D330" i="20" s="1"/>
  <c r="D329" i="20"/>
  <c r="B329" i="20"/>
  <c r="C329" i="20" s="1"/>
  <c r="D328" i="20"/>
  <c r="C328" i="20"/>
  <c r="B328" i="20"/>
  <c r="B327" i="20"/>
  <c r="D327" i="20" s="1"/>
  <c r="C326" i="20"/>
  <c r="B326" i="20"/>
  <c r="D326" i="20" s="1"/>
  <c r="B325" i="20"/>
  <c r="C325" i="20" s="1"/>
  <c r="D324" i="20"/>
  <c r="C324" i="20"/>
  <c r="B324" i="20"/>
  <c r="D323" i="20"/>
  <c r="C323" i="20"/>
  <c r="B323" i="20"/>
  <c r="B322" i="20"/>
  <c r="D322" i="20" s="1"/>
  <c r="D321" i="20"/>
  <c r="B321" i="20"/>
  <c r="C321" i="20" s="1"/>
  <c r="D320" i="20"/>
  <c r="C320" i="20"/>
  <c r="B320" i="20"/>
  <c r="B319" i="20"/>
  <c r="D319" i="20" s="1"/>
  <c r="C318" i="20"/>
  <c r="B318" i="20"/>
  <c r="D318" i="20" s="1"/>
  <c r="B317" i="20"/>
  <c r="C317" i="20" s="1"/>
  <c r="D316" i="20"/>
  <c r="C316" i="20"/>
  <c r="B316" i="20"/>
  <c r="D315" i="20"/>
  <c r="C315" i="20"/>
  <c r="B315" i="20"/>
  <c r="B314" i="20"/>
  <c r="D314" i="20" s="1"/>
  <c r="D313" i="20"/>
  <c r="B313" i="20"/>
  <c r="C313" i="20" s="1"/>
  <c r="D312" i="20"/>
  <c r="C312" i="20"/>
  <c r="B312" i="20"/>
  <c r="B311" i="20"/>
  <c r="D311" i="20" s="1"/>
  <c r="C310" i="20"/>
  <c r="B310" i="20"/>
  <c r="D310" i="20" s="1"/>
  <c r="B309" i="20"/>
  <c r="C309" i="20" s="1"/>
  <c r="D308" i="20"/>
  <c r="C308" i="20"/>
  <c r="B308" i="20"/>
  <c r="D307" i="20"/>
  <c r="C307" i="20"/>
  <c r="B307" i="20"/>
  <c r="B306" i="20"/>
  <c r="D306" i="20" s="1"/>
  <c r="D305" i="20"/>
  <c r="B305" i="20"/>
  <c r="C305" i="20" s="1"/>
  <c r="D304" i="20"/>
  <c r="C304" i="20"/>
  <c r="B304" i="20"/>
  <c r="B303" i="20"/>
  <c r="D303" i="20" s="1"/>
  <c r="C302" i="20"/>
  <c r="B302" i="20"/>
  <c r="D302" i="20" s="1"/>
  <c r="B301" i="20"/>
  <c r="C301" i="20" s="1"/>
  <c r="D300" i="20"/>
  <c r="C300" i="20"/>
  <c r="B300" i="20"/>
  <c r="D299" i="20"/>
  <c r="C299" i="20"/>
  <c r="B299" i="20"/>
  <c r="B298" i="20"/>
  <c r="D298" i="20" s="1"/>
  <c r="D297" i="20"/>
  <c r="B297" i="20"/>
  <c r="C297" i="20" s="1"/>
  <c r="D296" i="20"/>
  <c r="C296" i="20"/>
  <c r="B296" i="20"/>
  <c r="B295" i="20"/>
  <c r="D295" i="20" s="1"/>
  <c r="C294" i="20"/>
  <c r="B294" i="20"/>
  <c r="D294" i="20" s="1"/>
  <c r="B293" i="20"/>
  <c r="C293" i="20" s="1"/>
  <c r="D292" i="20"/>
  <c r="C292" i="20"/>
  <c r="B292" i="20"/>
  <c r="D291" i="20"/>
  <c r="C291" i="20"/>
  <c r="B291" i="20"/>
  <c r="B290" i="20"/>
  <c r="D290" i="20" s="1"/>
  <c r="D289" i="20"/>
  <c r="B289" i="20"/>
  <c r="C289" i="20" s="1"/>
  <c r="D288" i="20"/>
  <c r="C288" i="20"/>
  <c r="B288" i="20"/>
  <c r="B287" i="20"/>
  <c r="D287" i="20" s="1"/>
  <c r="C286" i="20"/>
  <c r="B286" i="20"/>
  <c r="D286" i="20" s="1"/>
  <c r="B285" i="20"/>
  <c r="C285" i="20" s="1"/>
  <c r="D284" i="20"/>
  <c r="C284" i="20"/>
  <c r="B284" i="20"/>
  <c r="D283" i="20"/>
  <c r="C283" i="20"/>
  <c r="B283" i="20"/>
  <c r="B282" i="20"/>
  <c r="D282" i="20" s="1"/>
  <c r="D281" i="20"/>
  <c r="B281" i="20"/>
  <c r="C281" i="20" s="1"/>
  <c r="D280" i="20"/>
  <c r="C280" i="20"/>
  <c r="B280" i="20"/>
  <c r="B279" i="20"/>
  <c r="D279" i="20" s="1"/>
  <c r="C278" i="20"/>
  <c r="B278" i="20"/>
  <c r="D278" i="20" s="1"/>
  <c r="B277" i="20"/>
  <c r="C277" i="20" s="1"/>
  <c r="D276" i="20"/>
  <c r="C276" i="20"/>
  <c r="B276" i="20"/>
  <c r="D275" i="20"/>
  <c r="C275" i="20"/>
  <c r="B275" i="20"/>
  <c r="B274" i="20"/>
  <c r="D274" i="20" s="1"/>
  <c r="D273" i="20"/>
  <c r="B273" i="20"/>
  <c r="C273" i="20" s="1"/>
  <c r="D272" i="20"/>
  <c r="C272" i="20"/>
  <c r="B272" i="20"/>
  <c r="B271" i="20"/>
  <c r="D271" i="20" s="1"/>
  <c r="C270" i="20"/>
  <c r="B270" i="20"/>
  <c r="D270" i="20" s="1"/>
  <c r="B269" i="20"/>
  <c r="C269" i="20" s="1"/>
  <c r="D268" i="20"/>
  <c r="C268" i="20"/>
  <c r="B268" i="20"/>
  <c r="D267" i="20"/>
  <c r="C267" i="20"/>
  <c r="B267" i="20"/>
  <c r="B266" i="20"/>
  <c r="D266" i="20" s="1"/>
  <c r="D265" i="20"/>
  <c r="B265" i="20"/>
  <c r="C265" i="20" s="1"/>
  <c r="D264" i="20"/>
  <c r="C264" i="20"/>
  <c r="B264" i="20"/>
  <c r="B263" i="20"/>
  <c r="D263" i="20" s="1"/>
  <c r="C262" i="20"/>
  <c r="B262" i="20"/>
  <c r="D262" i="20" s="1"/>
  <c r="B261" i="20"/>
  <c r="C261" i="20" s="1"/>
  <c r="D260" i="20"/>
  <c r="C260" i="20"/>
  <c r="B260" i="20"/>
  <c r="D259" i="20"/>
  <c r="C259" i="20"/>
  <c r="B259" i="20"/>
  <c r="B258" i="20"/>
  <c r="D258" i="20" s="1"/>
  <c r="D257" i="20"/>
  <c r="B257" i="20"/>
  <c r="C257" i="20" s="1"/>
  <c r="D256" i="20"/>
  <c r="C256" i="20"/>
  <c r="B256" i="20"/>
  <c r="B255" i="20"/>
  <c r="D255" i="20" s="1"/>
  <c r="C254" i="20"/>
  <c r="B254" i="20"/>
  <c r="D254" i="20" s="1"/>
  <c r="B253" i="20"/>
  <c r="C253" i="20" s="1"/>
  <c r="D252" i="20"/>
  <c r="C252" i="20"/>
  <c r="B252" i="20"/>
  <c r="D251" i="20"/>
  <c r="C251" i="20"/>
  <c r="B251" i="20"/>
  <c r="B250" i="20"/>
  <c r="D250" i="20" s="1"/>
  <c r="D249" i="20"/>
  <c r="B249" i="20"/>
  <c r="C249" i="20" s="1"/>
  <c r="D248" i="20"/>
  <c r="C248" i="20"/>
  <c r="B248" i="20"/>
  <c r="B247" i="20"/>
  <c r="D247" i="20" s="1"/>
  <c r="C246" i="20"/>
  <c r="B246" i="20"/>
  <c r="D246" i="20" s="1"/>
  <c r="B245" i="20"/>
  <c r="C245" i="20" s="1"/>
  <c r="D244" i="20"/>
  <c r="C244" i="20"/>
  <c r="B244" i="20"/>
  <c r="D243" i="20"/>
  <c r="C243" i="20"/>
  <c r="B243" i="20"/>
  <c r="B242" i="20"/>
  <c r="D242" i="20" s="1"/>
  <c r="D241" i="20"/>
  <c r="B241" i="20"/>
  <c r="C241" i="20" s="1"/>
  <c r="D240" i="20"/>
  <c r="C240" i="20"/>
  <c r="B240" i="20"/>
  <c r="B239" i="20"/>
  <c r="D239" i="20" s="1"/>
  <c r="C238" i="20"/>
  <c r="B238" i="20"/>
  <c r="D238" i="20" s="1"/>
  <c r="B237" i="20"/>
  <c r="C237" i="20" s="1"/>
  <c r="D236" i="20"/>
  <c r="C236" i="20"/>
  <c r="B236" i="20"/>
  <c r="D235" i="20"/>
  <c r="C235" i="20"/>
  <c r="B235" i="20"/>
  <c r="B234" i="20"/>
  <c r="D234" i="20" s="1"/>
  <c r="D233" i="20"/>
  <c r="B233" i="20"/>
  <c r="C233" i="20" s="1"/>
  <c r="D232" i="20"/>
  <c r="C232" i="20"/>
  <c r="B232" i="20"/>
  <c r="B231" i="20"/>
  <c r="D231" i="20" s="1"/>
  <c r="C230" i="20"/>
  <c r="B230" i="20"/>
  <c r="D230" i="20" s="1"/>
  <c r="B229" i="20"/>
  <c r="C229" i="20" s="1"/>
  <c r="D228" i="20"/>
  <c r="C228" i="20"/>
  <c r="B228" i="20"/>
  <c r="D227" i="20"/>
  <c r="C227" i="20"/>
  <c r="B227" i="20"/>
  <c r="B226" i="20"/>
  <c r="D226" i="20" s="1"/>
  <c r="D225" i="20"/>
  <c r="B225" i="20"/>
  <c r="C225" i="20" s="1"/>
  <c r="D224" i="20"/>
  <c r="C224" i="20"/>
  <c r="B224" i="20"/>
  <c r="B223" i="20"/>
  <c r="D223" i="20" s="1"/>
  <c r="C222" i="20"/>
  <c r="B222" i="20"/>
  <c r="D222" i="20" s="1"/>
  <c r="B221" i="20"/>
  <c r="C221" i="20" s="1"/>
  <c r="D220" i="20"/>
  <c r="C220" i="20"/>
  <c r="B220" i="20"/>
  <c r="D219" i="20"/>
  <c r="C219" i="20"/>
  <c r="B219" i="20"/>
  <c r="B218" i="20"/>
  <c r="D218" i="20" s="1"/>
  <c r="D217" i="20"/>
  <c r="B217" i="20"/>
  <c r="C217" i="20" s="1"/>
  <c r="D216" i="20"/>
  <c r="C216" i="20"/>
  <c r="B216" i="20"/>
  <c r="B215" i="20"/>
  <c r="D215" i="20" s="1"/>
  <c r="C214" i="20"/>
  <c r="B214" i="20"/>
  <c r="D214" i="20" s="1"/>
  <c r="B213" i="20"/>
  <c r="C213" i="20" s="1"/>
  <c r="D212" i="20"/>
  <c r="C212" i="20"/>
  <c r="B212" i="20"/>
  <c r="D211" i="20"/>
  <c r="C211" i="20"/>
  <c r="B211" i="20"/>
  <c r="B210" i="20"/>
  <c r="D210" i="20" s="1"/>
  <c r="D209" i="20"/>
  <c r="B209" i="20"/>
  <c r="C209" i="20" s="1"/>
  <c r="D208" i="20"/>
  <c r="C208" i="20"/>
  <c r="B208" i="20"/>
  <c r="B207" i="20"/>
  <c r="D207" i="20" s="1"/>
  <c r="C206" i="20"/>
  <c r="B206" i="20"/>
  <c r="D206" i="20" s="1"/>
  <c r="B205" i="20"/>
  <c r="C205" i="20" s="1"/>
  <c r="D204" i="20"/>
  <c r="C204" i="20"/>
  <c r="B204" i="20"/>
  <c r="D203" i="20"/>
  <c r="C203" i="20"/>
  <c r="B203" i="20"/>
  <c r="B202" i="20"/>
  <c r="D202" i="20" s="1"/>
  <c r="D201" i="20"/>
  <c r="B201" i="20"/>
  <c r="C201" i="20" s="1"/>
  <c r="D200" i="20"/>
  <c r="C200" i="20"/>
  <c r="B200" i="20"/>
  <c r="B199" i="20"/>
  <c r="D199" i="20" s="1"/>
  <c r="C198" i="20"/>
  <c r="B198" i="20"/>
  <c r="D198" i="20" s="1"/>
  <c r="B197" i="20"/>
  <c r="C197" i="20" s="1"/>
  <c r="D196" i="20"/>
  <c r="C196" i="20"/>
  <c r="B196" i="20"/>
  <c r="D195" i="20"/>
  <c r="C195" i="20"/>
  <c r="B195" i="20"/>
  <c r="B194" i="20"/>
  <c r="D194" i="20" s="1"/>
  <c r="D193" i="20"/>
  <c r="B193" i="20"/>
  <c r="C193" i="20" s="1"/>
  <c r="D192" i="20"/>
  <c r="C192" i="20"/>
  <c r="B192" i="20"/>
  <c r="B191" i="20"/>
  <c r="D191" i="20" s="1"/>
  <c r="C190" i="20"/>
  <c r="B190" i="20"/>
  <c r="D190" i="20" s="1"/>
  <c r="B189" i="20"/>
  <c r="C189" i="20" s="1"/>
  <c r="D188" i="20"/>
  <c r="C188" i="20"/>
  <c r="B188" i="20"/>
  <c r="D187" i="20"/>
  <c r="C187" i="20"/>
  <c r="B187" i="20"/>
  <c r="B186" i="20"/>
  <c r="D186" i="20" s="1"/>
  <c r="D185" i="20"/>
  <c r="C185" i="20"/>
  <c r="B185" i="20"/>
  <c r="D184" i="20"/>
  <c r="C184" i="20"/>
  <c r="B184" i="20"/>
  <c r="B183" i="20"/>
  <c r="D183" i="20" s="1"/>
  <c r="B182" i="20"/>
  <c r="D182" i="20" s="1"/>
  <c r="D181" i="20"/>
  <c r="C181" i="20"/>
  <c r="B181" i="20"/>
  <c r="D180" i="20"/>
  <c r="C180" i="20"/>
  <c r="B180" i="20"/>
  <c r="B179" i="20"/>
  <c r="D179" i="20" s="1"/>
  <c r="B178" i="20"/>
  <c r="D178" i="20" s="1"/>
  <c r="D177" i="20"/>
  <c r="C177" i="20"/>
  <c r="B177" i="20"/>
  <c r="D176" i="20"/>
  <c r="C176" i="20"/>
  <c r="B176" i="20"/>
  <c r="B175" i="20"/>
  <c r="D175" i="20" s="1"/>
  <c r="B174" i="20"/>
  <c r="D174" i="20" s="1"/>
  <c r="D173" i="20"/>
  <c r="C173" i="20"/>
  <c r="B173" i="20"/>
  <c r="D172" i="20"/>
  <c r="C172" i="20"/>
  <c r="B172" i="20"/>
  <c r="B171" i="20"/>
  <c r="D171" i="20" s="1"/>
  <c r="B170" i="20"/>
  <c r="D170" i="20" s="1"/>
  <c r="D169" i="20"/>
  <c r="C169" i="20"/>
  <c r="B169" i="20"/>
  <c r="D168" i="20"/>
  <c r="C168" i="20"/>
  <c r="B168" i="20"/>
  <c r="B167" i="20"/>
  <c r="D167" i="20" s="1"/>
  <c r="B166" i="20"/>
  <c r="D166" i="20" s="1"/>
  <c r="D165" i="20"/>
  <c r="C165" i="20"/>
  <c r="B165" i="20"/>
  <c r="D164" i="20"/>
  <c r="C164" i="20"/>
  <c r="B164" i="20"/>
  <c r="B163" i="20"/>
  <c r="D163" i="20" s="1"/>
  <c r="B162" i="20"/>
  <c r="D162" i="20" s="1"/>
  <c r="D161" i="20"/>
  <c r="C161" i="20"/>
  <c r="B161" i="20"/>
  <c r="D160" i="20"/>
  <c r="C160" i="20"/>
  <c r="B160" i="20"/>
  <c r="B159" i="20"/>
  <c r="D159" i="20" s="1"/>
  <c r="B158" i="20"/>
  <c r="D158" i="20" s="1"/>
  <c r="D157" i="20"/>
  <c r="C157" i="20"/>
  <c r="B157" i="20"/>
  <c r="D156" i="20"/>
  <c r="C156" i="20"/>
  <c r="B156" i="20"/>
  <c r="B155" i="20"/>
  <c r="D155" i="20" s="1"/>
  <c r="B154" i="20"/>
  <c r="D154" i="20" s="1"/>
  <c r="D153" i="20"/>
  <c r="C153" i="20"/>
  <c r="B153" i="20"/>
  <c r="D152" i="20"/>
  <c r="C152" i="20"/>
  <c r="B152" i="20"/>
  <c r="B151" i="20"/>
  <c r="D151" i="20" s="1"/>
  <c r="B150" i="20"/>
  <c r="D150" i="20" s="1"/>
  <c r="D149" i="20"/>
  <c r="C149" i="20"/>
  <c r="B149" i="20"/>
  <c r="D148" i="20"/>
  <c r="C148" i="20"/>
  <c r="B148" i="20"/>
  <c r="B147" i="20"/>
  <c r="D147" i="20" s="1"/>
  <c r="B146" i="20"/>
  <c r="D146" i="20" s="1"/>
  <c r="D145" i="20"/>
  <c r="C145" i="20"/>
  <c r="B145" i="20"/>
  <c r="D144" i="20"/>
  <c r="C144" i="20"/>
  <c r="B144" i="20"/>
  <c r="B143" i="20"/>
  <c r="D143" i="20" s="1"/>
  <c r="B142" i="20"/>
  <c r="D142" i="20" s="1"/>
  <c r="D141" i="20"/>
  <c r="C141" i="20"/>
  <c r="B141" i="20"/>
  <c r="D140" i="20"/>
  <c r="C140" i="20"/>
  <c r="B140" i="20"/>
  <c r="B139" i="20"/>
  <c r="D139" i="20" s="1"/>
  <c r="B138" i="20"/>
  <c r="D138" i="20" s="1"/>
  <c r="D137" i="20"/>
  <c r="C137" i="20"/>
  <c r="B137" i="20"/>
  <c r="D136" i="20"/>
  <c r="C136" i="20"/>
  <c r="B136" i="20"/>
  <c r="B135" i="20"/>
  <c r="D135" i="20" s="1"/>
  <c r="B134" i="20"/>
  <c r="D134" i="20" s="1"/>
  <c r="D133" i="20"/>
  <c r="C133" i="20"/>
  <c r="B133" i="20"/>
  <c r="D132" i="20"/>
  <c r="C132" i="20"/>
  <c r="B132" i="20"/>
  <c r="B131" i="20"/>
  <c r="D131" i="20" s="1"/>
  <c r="B130" i="20"/>
  <c r="D130" i="20" s="1"/>
  <c r="D129" i="20"/>
  <c r="C129" i="20"/>
  <c r="B129" i="20"/>
  <c r="D128" i="20"/>
  <c r="C128" i="20"/>
  <c r="B128" i="20"/>
  <c r="B127" i="20"/>
  <c r="D127" i="20" s="1"/>
  <c r="B126" i="20"/>
  <c r="D126" i="20" s="1"/>
  <c r="D125" i="20"/>
  <c r="C125" i="20"/>
  <c r="B125" i="20"/>
  <c r="D124" i="20"/>
  <c r="C124" i="20"/>
  <c r="B124" i="20"/>
  <c r="B123" i="20"/>
  <c r="D123" i="20" s="1"/>
  <c r="B122" i="20"/>
  <c r="D122" i="20" s="1"/>
  <c r="D121" i="20"/>
  <c r="C121" i="20"/>
  <c r="B121" i="20"/>
  <c r="D120" i="20"/>
  <c r="C120" i="20"/>
  <c r="B120" i="20"/>
  <c r="B119" i="20"/>
  <c r="D119" i="20" s="1"/>
  <c r="B118" i="20"/>
  <c r="D118" i="20" s="1"/>
  <c r="D117" i="20"/>
  <c r="C117" i="20"/>
  <c r="B117" i="20"/>
  <c r="D116" i="20"/>
  <c r="C116" i="20"/>
  <c r="B116" i="20"/>
  <c r="B115" i="20"/>
  <c r="D115" i="20" s="1"/>
  <c r="B114" i="20"/>
  <c r="D114" i="20" s="1"/>
  <c r="D113" i="20"/>
  <c r="C113" i="20"/>
  <c r="B113" i="20"/>
  <c r="D112" i="20"/>
  <c r="C112" i="20"/>
  <c r="B112" i="20"/>
  <c r="B111" i="20"/>
  <c r="D111" i="20" s="1"/>
  <c r="B110" i="20"/>
  <c r="D110" i="20" s="1"/>
  <c r="D109" i="20"/>
  <c r="C109" i="20"/>
  <c r="B109" i="20"/>
  <c r="D108" i="20"/>
  <c r="C108" i="20"/>
  <c r="B108" i="20"/>
  <c r="B107" i="20"/>
  <c r="D107" i="20" s="1"/>
  <c r="B106" i="20"/>
  <c r="D106" i="20" s="1"/>
  <c r="D105" i="20"/>
  <c r="C105" i="20"/>
  <c r="B105" i="20"/>
  <c r="D104" i="20"/>
  <c r="C104" i="20"/>
  <c r="B104" i="20"/>
  <c r="B103" i="20"/>
  <c r="D103" i="20" s="1"/>
  <c r="B102" i="20"/>
  <c r="D102" i="20" s="1"/>
  <c r="D101" i="20"/>
  <c r="C101" i="20"/>
  <c r="B101" i="20"/>
  <c r="D100" i="20"/>
  <c r="C100" i="20"/>
  <c r="B100" i="20"/>
  <c r="B99" i="20"/>
  <c r="D99" i="20" s="1"/>
  <c r="B98" i="20"/>
  <c r="D98" i="20" s="1"/>
  <c r="D97" i="20"/>
  <c r="C97" i="20"/>
  <c r="B97" i="20"/>
  <c r="D96" i="20"/>
  <c r="C96" i="20"/>
  <c r="B96" i="20"/>
  <c r="B95" i="20"/>
  <c r="D95" i="20" s="1"/>
  <c r="B94" i="20"/>
  <c r="D94" i="20" s="1"/>
  <c r="D93" i="20"/>
  <c r="C93" i="20"/>
  <c r="B93" i="20"/>
  <c r="D92" i="20"/>
  <c r="C92" i="20"/>
  <c r="B92" i="20"/>
  <c r="B91" i="20"/>
  <c r="D91" i="20" s="1"/>
  <c r="B90" i="20"/>
  <c r="D90" i="20" s="1"/>
  <c r="D89" i="20"/>
  <c r="C89" i="20"/>
  <c r="B89" i="20"/>
  <c r="D88" i="20"/>
  <c r="C88" i="20"/>
  <c r="B88" i="20"/>
  <c r="B87" i="20"/>
  <c r="D87" i="20" s="1"/>
  <c r="B86" i="20"/>
  <c r="D86" i="20" s="1"/>
  <c r="D85" i="20"/>
  <c r="C85" i="20"/>
  <c r="B85" i="20"/>
  <c r="D84" i="20"/>
  <c r="C84" i="20"/>
  <c r="B84" i="20"/>
  <c r="B83" i="20"/>
  <c r="D83" i="20" s="1"/>
  <c r="B82" i="20"/>
  <c r="D82" i="20" s="1"/>
  <c r="D81" i="20"/>
  <c r="C81" i="20"/>
  <c r="B81" i="20"/>
  <c r="D80" i="20"/>
  <c r="C80" i="20"/>
  <c r="B80" i="20"/>
  <c r="B79" i="20"/>
  <c r="D79" i="20" s="1"/>
  <c r="B78" i="20"/>
  <c r="D78" i="20" s="1"/>
  <c r="D77" i="20"/>
  <c r="C77" i="20"/>
  <c r="B77" i="20"/>
  <c r="D76" i="20"/>
  <c r="C76" i="20"/>
  <c r="B76" i="20"/>
  <c r="B75" i="20"/>
  <c r="D75" i="20" s="1"/>
  <c r="B74" i="20"/>
  <c r="D74" i="20" s="1"/>
  <c r="D73" i="20"/>
  <c r="C73" i="20"/>
  <c r="B73" i="20"/>
  <c r="D72" i="20"/>
  <c r="C72" i="20"/>
  <c r="B72" i="20"/>
  <c r="B71" i="20"/>
  <c r="D71" i="20" s="1"/>
  <c r="B70" i="20"/>
  <c r="D70" i="20" s="1"/>
  <c r="D69" i="20"/>
  <c r="C69" i="20"/>
  <c r="B69" i="20"/>
  <c r="D68" i="20"/>
  <c r="C68" i="20"/>
  <c r="B68" i="20"/>
  <c r="B67" i="20"/>
  <c r="D67" i="20" s="1"/>
  <c r="B66" i="20"/>
  <c r="D66" i="20" s="1"/>
  <c r="D65" i="20"/>
  <c r="C65" i="20"/>
  <c r="B65" i="20"/>
  <c r="D64" i="20"/>
  <c r="C64" i="20"/>
  <c r="B64" i="20"/>
  <c r="B63" i="20"/>
  <c r="D63" i="20" s="1"/>
  <c r="B62" i="20"/>
  <c r="D62" i="20" s="1"/>
  <c r="D61" i="20"/>
  <c r="C61" i="20"/>
  <c r="B61" i="20"/>
  <c r="D60" i="20"/>
  <c r="C60" i="20"/>
  <c r="B60" i="20"/>
  <c r="B59" i="20"/>
  <c r="D59" i="20" s="1"/>
  <c r="B58" i="20"/>
  <c r="D58" i="20" s="1"/>
  <c r="D57" i="20"/>
  <c r="C57" i="20"/>
  <c r="B57" i="20"/>
  <c r="D56" i="20"/>
  <c r="C56" i="20"/>
  <c r="B56" i="20"/>
  <c r="B55" i="20"/>
  <c r="D55" i="20" s="1"/>
  <c r="B54" i="20"/>
  <c r="D54" i="20" s="1"/>
  <c r="D53" i="20"/>
  <c r="C53" i="20"/>
  <c r="B53" i="20"/>
  <c r="D52" i="20"/>
  <c r="C52" i="20"/>
  <c r="B52" i="20"/>
  <c r="B51" i="20"/>
  <c r="D51" i="20" s="1"/>
  <c r="B50" i="20"/>
  <c r="D50" i="20" s="1"/>
  <c r="D49" i="20"/>
  <c r="C49" i="20"/>
  <c r="B49" i="20"/>
  <c r="D48" i="20"/>
  <c r="C48" i="20"/>
  <c r="B48" i="20"/>
  <c r="B47" i="20"/>
  <c r="D47" i="20" s="1"/>
  <c r="B46" i="20"/>
  <c r="D46" i="20" s="1"/>
  <c r="D45" i="20"/>
  <c r="C45" i="20"/>
  <c r="B45" i="20"/>
  <c r="D44" i="20"/>
  <c r="C44" i="20"/>
  <c r="B44" i="20"/>
  <c r="B43" i="20"/>
  <c r="D43" i="20" s="1"/>
  <c r="B42" i="20"/>
  <c r="D42" i="20" s="1"/>
  <c r="D41" i="20"/>
  <c r="C41" i="20"/>
  <c r="B41" i="20"/>
  <c r="D40" i="20"/>
  <c r="C40" i="20"/>
  <c r="B40" i="20"/>
  <c r="B39" i="20"/>
  <c r="D39" i="20" s="1"/>
  <c r="B38" i="20"/>
  <c r="D38" i="20" s="1"/>
  <c r="D37" i="20"/>
  <c r="C37" i="20"/>
  <c r="B37" i="20"/>
  <c r="D36" i="20"/>
  <c r="C36" i="20"/>
  <c r="B36" i="20"/>
  <c r="B35" i="20"/>
  <c r="D35" i="20" s="1"/>
  <c r="B34" i="20"/>
  <c r="D34" i="20" s="1"/>
  <c r="D33" i="20"/>
  <c r="C33" i="20"/>
  <c r="B33" i="20"/>
  <c r="D32" i="20"/>
  <c r="C32" i="20"/>
  <c r="B32" i="20"/>
  <c r="B31" i="20"/>
  <c r="D31" i="20" s="1"/>
  <c r="B30" i="20"/>
  <c r="D30" i="20" s="1"/>
  <c r="D29" i="20"/>
  <c r="C29" i="20"/>
  <c r="B29" i="20"/>
  <c r="D28" i="20"/>
  <c r="C28" i="20"/>
  <c r="B28" i="20"/>
  <c r="B27" i="20"/>
  <c r="D27" i="20" s="1"/>
  <c r="B26" i="20"/>
  <c r="D26" i="20" s="1"/>
  <c r="D25" i="20"/>
  <c r="C25" i="20"/>
  <c r="B25" i="20"/>
  <c r="D24" i="20"/>
  <c r="C24" i="20"/>
  <c r="B24" i="20"/>
  <c r="B23" i="20"/>
  <c r="D23" i="20" s="1"/>
  <c r="B22" i="20"/>
  <c r="D22" i="20" s="1"/>
  <c r="D21" i="20"/>
  <c r="C21" i="20"/>
  <c r="B21" i="20"/>
  <c r="D20" i="20"/>
  <c r="C20" i="20"/>
  <c r="B20" i="20"/>
  <c r="B19" i="20"/>
  <c r="C19" i="20" s="1"/>
  <c r="B18" i="20"/>
  <c r="D18" i="20" s="1"/>
  <c r="D17" i="20"/>
  <c r="C17" i="20"/>
  <c r="B17" i="20"/>
  <c r="D16" i="20"/>
  <c r="C16" i="20"/>
  <c r="B16" i="20"/>
  <c r="B15" i="20"/>
  <c r="C15" i="20" s="1"/>
  <c r="B14" i="20"/>
  <c r="D14" i="20" s="1"/>
  <c r="B13" i="20"/>
  <c r="D13" i="20" s="1"/>
  <c r="B12" i="20"/>
  <c r="C12" i="20" s="1"/>
  <c r="B11" i="20"/>
  <c r="D11" i="20" s="1"/>
  <c r="B10" i="20"/>
  <c r="D10" i="20" s="1"/>
  <c r="B9" i="20"/>
  <c r="D9" i="20" s="1"/>
  <c r="Q7" i="19"/>
  <c r="P7" i="19"/>
  <c r="O7" i="19"/>
  <c r="N7" i="19"/>
  <c r="M7" i="19"/>
  <c r="L7" i="19"/>
  <c r="K7" i="19"/>
  <c r="J7" i="19"/>
  <c r="I7" i="19"/>
  <c r="G7" i="19"/>
  <c r="E7" i="19"/>
  <c r="D7" i="19"/>
  <c r="D7" i="18"/>
  <c r="E7" i="17"/>
  <c r="D7" i="17"/>
  <c r="E7" i="16"/>
  <c r="D7" i="16"/>
  <c r="F7" i="15"/>
  <c r="E7" i="14"/>
  <c r="K7" i="13"/>
  <c r="J7" i="13"/>
  <c r="I7" i="13"/>
  <c r="H7" i="13"/>
  <c r="G7" i="13"/>
  <c r="E7" i="13"/>
  <c r="E7" i="12"/>
  <c r="I7" i="11"/>
  <c r="H7" i="11"/>
  <c r="G7" i="11"/>
  <c r="F7" i="11"/>
  <c r="E7" i="11"/>
  <c r="N7" i="10"/>
  <c r="J7" i="10"/>
  <c r="G7" i="10"/>
  <c r="F7" i="10"/>
  <c r="E7" i="10"/>
  <c r="D7" i="10"/>
  <c r="G7" i="9"/>
  <c r="F7" i="9"/>
  <c r="D7" i="8"/>
  <c r="G7" i="6"/>
  <c r="F7" i="6"/>
  <c r="G7" i="5"/>
  <c r="BG7" i="4"/>
  <c r="BE7" i="4"/>
  <c r="BD7" i="4"/>
  <c r="BC7" i="4"/>
  <c r="BA7" i="4"/>
  <c r="AZ7" i="4"/>
  <c r="AY7" i="4"/>
  <c r="AW7" i="4"/>
  <c r="AV7" i="4"/>
  <c r="AU7" i="4"/>
  <c r="AT7" i="4"/>
  <c r="AS7" i="4"/>
  <c r="AR7" i="4"/>
  <c r="AN7" i="4"/>
  <c r="AM7" i="4"/>
  <c r="AL7" i="4"/>
  <c r="AK7" i="4"/>
  <c r="AJ7" i="4"/>
  <c r="AH7" i="4"/>
  <c r="AG7" i="4"/>
  <c r="AF7" i="4"/>
  <c r="AE7" i="4"/>
  <c r="AD7" i="4"/>
  <c r="AC7" i="4"/>
  <c r="AB7" i="4"/>
  <c r="Z7" i="4"/>
  <c r="S7" i="4"/>
  <c r="Q7" i="4"/>
  <c r="M7" i="4"/>
  <c r="E7" i="4"/>
  <c r="C13" i="20" l="1"/>
  <c r="D12" i="20"/>
  <c r="C9" i="20"/>
  <c r="D496" i="20"/>
  <c r="C496" i="20"/>
  <c r="C527" i="20"/>
  <c r="D527" i="20"/>
  <c r="C11" i="20"/>
  <c r="C31" i="20"/>
  <c r="C35" i="20"/>
  <c r="C39" i="20"/>
  <c r="C43" i="20"/>
  <c r="C47" i="20"/>
  <c r="C51" i="20"/>
  <c r="C55" i="20"/>
  <c r="C59" i="20"/>
  <c r="C63" i="20"/>
  <c r="C67" i="20"/>
  <c r="C71" i="20"/>
  <c r="C75" i="20"/>
  <c r="C79" i="20"/>
  <c r="C83" i="20"/>
  <c r="C87" i="20"/>
  <c r="C91" i="20"/>
  <c r="C95" i="20"/>
  <c r="C99" i="20"/>
  <c r="C103" i="20"/>
  <c r="C107" i="20"/>
  <c r="C111" i="20"/>
  <c r="C115" i="20"/>
  <c r="C119" i="20"/>
  <c r="C123" i="20"/>
  <c r="C127" i="20"/>
  <c r="C131" i="20"/>
  <c r="C135" i="20"/>
  <c r="C139" i="20"/>
  <c r="C143" i="20"/>
  <c r="C147" i="20"/>
  <c r="C151" i="20"/>
  <c r="C155" i="20"/>
  <c r="C159" i="20"/>
  <c r="C163" i="20"/>
  <c r="C167" i="20"/>
  <c r="C171" i="20"/>
  <c r="C175" i="20"/>
  <c r="C179" i="20"/>
  <c r="C183" i="20"/>
  <c r="C425" i="20"/>
  <c r="C436" i="20"/>
  <c r="C444" i="20"/>
  <c r="C452" i="20"/>
  <c r="C460" i="20"/>
  <c r="C468" i="20"/>
  <c r="C476" i="20"/>
  <c r="C484" i="20"/>
  <c r="C492" i="20"/>
  <c r="C509" i="20"/>
  <c r="D516" i="20"/>
  <c r="C516" i="20"/>
  <c r="C23" i="20"/>
  <c r="C27" i="20"/>
  <c r="C10" i="20"/>
  <c r="C14" i="20"/>
  <c r="D15" i="20"/>
  <c r="C18" i="20"/>
  <c r="D19" i="20"/>
  <c r="C22" i="20"/>
  <c r="C26" i="20"/>
  <c r="C30" i="20"/>
  <c r="C34" i="20"/>
  <c r="C38" i="20"/>
  <c r="C42" i="20"/>
  <c r="C46" i="20"/>
  <c r="C50" i="20"/>
  <c r="C54" i="20"/>
  <c r="C58" i="20"/>
  <c r="C62" i="20"/>
  <c r="C66" i="20"/>
  <c r="C70" i="20"/>
  <c r="C74" i="20"/>
  <c r="C78" i="20"/>
  <c r="C82" i="20"/>
  <c r="C86" i="20"/>
  <c r="C90" i="20"/>
  <c r="C94" i="20"/>
  <c r="C98" i="20"/>
  <c r="C102" i="20"/>
  <c r="C106" i="20"/>
  <c r="C110" i="20"/>
  <c r="C114" i="20"/>
  <c r="C118" i="20"/>
  <c r="C122" i="20"/>
  <c r="C126" i="20"/>
  <c r="C130" i="20"/>
  <c r="C134" i="20"/>
  <c r="C138" i="20"/>
  <c r="C142" i="20"/>
  <c r="C146" i="20"/>
  <c r="C150" i="20"/>
  <c r="C154" i="20"/>
  <c r="C158" i="20"/>
  <c r="C162" i="20"/>
  <c r="C166" i="20"/>
  <c r="C170" i="20"/>
  <c r="C174" i="20"/>
  <c r="C178" i="20"/>
  <c r="C182" i="20"/>
  <c r="C186" i="20"/>
  <c r="D189" i="20"/>
  <c r="C191" i="20"/>
  <c r="C194" i="20"/>
  <c r="D197" i="20"/>
  <c r="C199" i="20"/>
  <c r="C202" i="20"/>
  <c r="D205" i="20"/>
  <c r="C207" i="20"/>
  <c r="C210" i="20"/>
  <c r="D213" i="20"/>
  <c r="C215" i="20"/>
  <c r="C218" i="20"/>
  <c r="D221" i="20"/>
  <c r="C223" i="20"/>
  <c r="C226" i="20"/>
  <c r="D229" i="20"/>
  <c r="C231" i="20"/>
  <c r="C234" i="20"/>
  <c r="D237" i="20"/>
  <c r="C239" i="20"/>
  <c r="C242" i="20"/>
  <c r="D245" i="20"/>
  <c r="C247" i="20"/>
  <c r="C250" i="20"/>
  <c r="D253" i="20"/>
  <c r="C255" i="20"/>
  <c r="C258" i="20"/>
  <c r="D261" i="20"/>
  <c r="C263" i="20"/>
  <c r="C266" i="20"/>
  <c r="D269" i="20"/>
  <c r="C271" i="20"/>
  <c r="C274" i="20"/>
  <c r="D277" i="20"/>
  <c r="C279" i="20"/>
  <c r="C282" i="20"/>
  <c r="D285" i="20"/>
  <c r="C287" i="20"/>
  <c r="C290" i="20"/>
  <c r="D293" i="20"/>
  <c r="C295" i="20"/>
  <c r="C298" i="20"/>
  <c r="D301" i="20"/>
  <c r="C303" i="20"/>
  <c r="C306" i="20"/>
  <c r="D309" i="20"/>
  <c r="C311" i="20"/>
  <c r="C314" i="20"/>
  <c r="D317" i="20"/>
  <c r="C319" i="20"/>
  <c r="C322" i="20"/>
  <c r="D325" i="20"/>
  <c r="C327" i="20"/>
  <c r="C330" i="20"/>
  <c r="D333" i="20"/>
  <c r="C335" i="20"/>
  <c r="C338" i="20"/>
  <c r="D341" i="20"/>
  <c r="C343" i="20"/>
  <c r="C346" i="20"/>
  <c r="D349" i="20"/>
  <c r="C351" i="20"/>
  <c r="C354" i="20"/>
  <c r="D357" i="20"/>
  <c r="C359" i="20"/>
  <c r="C362" i="20"/>
  <c r="D365" i="20"/>
  <c r="C367" i="20"/>
  <c r="C370" i="20"/>
  <c r="D373" i="20"/>
  <c r="C375" i="20"/>
  <c r="C378" i="20"/>
  <c r="D381" i="20"/>
  <c r="C383" i="20"/>
  <c r="C386" i="20"/>
  <c r="D389" i="20"/>
  <c r="C391" i="20"/>
  <c r="C394" i="20"/>
  <c r="D397" i="20"/>
  <c r="C399" i="20"/>
  <c r="C402" i="20"/>
  <c r="D405" i="20"/>
  <c r="C407" i="20"/>
  <c r="C410" i="20"/>
  <c r="D413" i="20"/>
  <c r="C415" i="20"/>
  <c r="C418" i="20"/>
  <c r="D421" i="20"/>
  <c r="D423" i="20"/>
  <c r="C427" i="20"/>
  <c r="D427" i="20"/>
  <c r="D429" i="20"/>
  <c r="C433" i="20"/>
  <c r="D505" i="20"/>
  <c r="C507" i="20"/>
  <c r="D507" i="20"/>
  <c r="D432" i="20"/>
  <c r="C432" i="20"/>
  <c r="D424" i="20"/>
  <c r="C424" i="20"/>
  <c r="D431" i="20"/>
  <c r="C435" i="20"/>
  <c r="D435" i="20"/>
  <c r="C441" i="20"/>
  <c r="C449" i="20"/>
  <c r="C457" i="20"/>
  <c r="C465" i="20"/>
  <c r="C473" i="20"/>
  <c r="C481" i="20"/>
  <c r="C489" i="20"/>
  <c r="C495" i="20"/>
  <c r="D495" i="20"/>
  <c r="D499" i="20"/>
  <c r="C503" i="20"/>
  <c r="D503" i="20"/>
  <c r="D520" i="20"/>
  <c r="C520" i="20"/>
  <c r="C531" i="20"/>
  <c r="D531" i="20"/>
  <c r="D548" i="20"/>
  <c r="C548" i="20"/>
  <c r="C559" i="20"/>
  <c r="D559" i="20"/>
  <c r="D576" i="20"/>
  <c r="C576" i="20"/>
  <c r="D603" i="20"/>
  <c r="C603" i="20"/>
  <c r="D623" i="20"/>
  <c r="C623" i="20"/>
  <c r="D627" i="20"/>
  <c r="C627" i="20"/>
  <c r="D640" i="20"/>
  <c r="C640" i="20"/>
  <c r="D667" i="20"/>
  <c r="C667" i="20"/>
  <c r="D687" i="20"/>
  <c r="C687" i="20"/>
  <c r="D691" i="20"/>
  <c r="C691" i="20"/>
  <c r="D704" i="20"/>
  <c r="C704" i="20"/>
  <c r="D731" i="20"/>
  <c r="C731" i="20"/>
  <c r="D751" i="20"/>
  <c r="C751" i="20"/>
  <c r="D755" i="20"/>
  <c r="C755" i="20"/>
  <c r="D768" i="20"/>
  <c r="C768" i="20"/>
  <c r="C795" i="20"/>
  <c r="D795" i="20"/>
  <c r="C803" i="20"/>
  <c r="D803" i="20"/>
  <c r="C811" i="20"/>
  <c r="D811" i="20"/>
  <c r="C819" i="20"/>
  <c r="D819" i="20"/>
  <c r="C827" i="20"/>
  <c r="D827" i="20"/>
  <c r="C835" i="20"/>
  <c r="D835" i="20"/>
  <c r="C844" i="20"/>
  <c r="D844" i="20"/>
  <c r="C858" i="20"/>
  <c r="D858" i="20"/>
  <c r="C866" i="20"/>
  <c r="D866" i="20"/>
  <c r="C874" i="20"/>
  <c r="D874" i="20"/>
  <c r="C882" i="20"/>
  <c r="D882" i="20"/>
  <c r="C890" i="20"/>
  <c r="D890" i="20"/>
  <c r="C898" i="20"/>
  <c r="D898" i="20"/>
  <c r="C906" i="20"/>
  <c r="D906" i="20"/>
  <c r="C914" i="20"/>
  <c r="D914" i="20"/>
  <c r="C922" i="20"/>
  <c r="D922" i="20"/>
  <c r="C930" i="20"/>
  <c r="D930" i="20"/>
  <c r="C938" i="20"/>
  <c r="D938" i="20"/>
  <c r="C946" i="20"/>
  <c r="D946" i="20"/>
  <c r="C954" i="20"/>
  <c r="D954" i="20"/>
  <c r="C962" i="20"/>
  <c r="D962" i="20"/>
  <c r="C970" i="20"/>
  <c r="D970" i="20"/>
  <c r="C978" i="20"/>
  <c r="D978" i="20"/>
  <c r="C986" i="20"/>
  <c r="D986" i="20"/>
  <c r="C994" i="20"/>
  <c r="D994" i="20"/>
  <c r="C1002" i="20"/>
  <c r="D1002" i="20"/>
  <c r="D524" i="20"/>
  <c r="C524" i="20"/>
  <c r="C535" i="20"/>
  <c r="D535" i="20"/>
  <c r="D537" i="20"/>
  <c r="C541" i="20"/>
  <c r="C552" i="20"/>
  <c r="D556" i="20"/>
  <c r="C556" i="20"/>
  <c r="D563" i="20"/>
  <c r="C567" i="20"/>
  <c r="D567" i="20"/>
  <c r="D587" i="20"/>
  <c r="C587" i="20"/>
  <c r="C600" i="20"/>
  <c r="D607" i="20"/>
  <c r="C607" i="20"/>
  <c r="D611" i="20"/>
  <c r="C611" i="20"/>
  <c r="C620" i="20"/>
  <c r="D624" i="20"/>
  <c r="C624" i="20"/>
  <c r="D651" i="20"/>
  <c r="C651" i="20"/>
  <c r="C664" i="20"/>
  <c r="D671" i="20"/>
  <c r="C671" i="20"/>
  <c r="D675" i="20"/>
  <c r="C675" i="20"/>
  <c r="C684" i="20"/>
  <c r="D688" i="20"/>
  <c r="C688" i="20"/>
  <c r="D715" i="20"/>
  <c r="C715" i="20"/>
  <c r="C728" i="20"/>
  <c r="D735" i="20"/>
  <c r="C735" i="20"/>
  <c r="D739" i="20"/>
  <c r="C739" i="20"/>
  <c r="C748" i="20"/>
  <c r="D752" i="20"/>
  <c r="C752" i="20"/>
  <c r="D779" i="20"/>
  <c r="C779" i="20"/>
  <c r="C792" i="20"/>
  <c r="D800" i="20"/>
  <c r="C800" i="20"/>
  <c r="D808" i="20"/>
  <c r="C808" i="20"/>
  <c r="D816" i="20"/>
  <c r="C816" i="20"/>
  <c r="D824" i="20"/>
  <c r="C824" i="20"/>
  <c r="D832" i="20"/>
  <c r="C832" i="20"/>
  <c r="C840" i="20"/>
  <c r="C851" i="20"/>
  <c r="D855" i="20"/>
  <c r="C855" i="20"/>
  <c r="D863" i="20"/>
  <c r="C863" i="20"/>
  <c r="D871" i="20"/>
  <c r="C871" i="20"/>
  <c r="D879" i="20"/>
  <c r="C879" i="20"/>
  <c r="D887" i="20"/>
  <c r="C887" i="20"/>
  <c r="D895" i="20"/>
  <c r="C895" i="20"/>
  <c r="D903" i="20"/>
  <c r="C903" i="20"/>
  <c r="D911" i="20"/>
  <c r="C911" i="20"/>
  <c r="D919" i="20"/>
  <c r="C919" i="20"/>
  <c r="D927" i="20"/>
  <c r="C927" i="20"/>
  <c r="D935" i="20"/>
  <c r="C935" i="20"/>
  <c r="D943" i="20"/>
  <c r="C943" i="20"/>
  <c r="D951" i="20"/>
  <c r="C951" i="20"/>
  <c r="D959" i="20"/>
  <c r="C959" i="20"/>
  <c r="D967" i="20"/>
  <c r="C967" i="20"/>
  <c r="D975" i="20"/>
  <c r="C975" i="20"/>
  <c r="D983" i="20"/>
  <c r="C983" i="20"/>
  <c r="D991" i="20"/>
  <c r="C991" i="20"/>
  <c r="D999" i="20"/>
  <c r="C999" i="20"/>
  <c r="D500" i="20"/>
  <c r="C500" i="20"/>
  <c r="C511" i="20"/>
  <c r="D511" i="20"/>
  <c r="D513" i="20"/>
  <c r="C517" i="20"/>
  <c r="C528" i="20"/>
  <c r="D532" i="20"/>
  <c r="C532" i="20"/>
  <c r="D539" i="20"/>
  <c r="C543" i="20"/>
  <c r="D543" i="20"/>
  <c r="D545" i="20"/>
  <c r="C549" i="20"/>
  <c r="C560" i="20"/>
  <c r="D564" i="20"/>
  <c r="C564" i="20"/>
  <c r="D571" i="20"/>
  <c r="C571" i="20"/>
  <c r="C584" i="20"/>
  <c r="D591" i="20"/>
  <c r="C591" i="20"/>
  <c r="D595" i="20"/>
  <c r="C595" i="20"/>
  <c r="C604" i="20"/>
  <c r="D608" i="20"/>
  <c r="C608" i="20"/>
  <c r="D635" i="20"/>
  <c r="C635" i="20"/>
  <c r="C648" i="20"/>
  <c r="D655" i="20"/>
  <c r="C655" i="20"/>
  <c r="D659" i="20"/>
  <c r="C659" i="20"/>
  <c r="C668" i="20"/>
  <c r="D672" i="20"/>
  <c r="C672" i="20"/>
  <c r="D699" i="20"/>
  <c r="C699" i="20"/>
  <c r="C712" i="20"/>
  <c r="D719" i="20"/>
  <c r="C719" i="20"/>
  <c r="D723" i="20"/>
  <c r="C723" i="20"/>
  <c r="C732" i="20"/>
  <c r="D736" i="20"/>
  <c r="C736" i="20"/>
  <c r="D763" i="20"/>
  <c r="C763" i="20"/>
  <c r="C776" i="20"/>
  <c r="D783" i="20"/>
  <c r="C783" i="20"/>
  <c r="D787" i="20"/>
  <c r="C787" i="20"/>
  <c r="D847" i="20"/>
  <c r="C847" i="20"/>
  <c r="C440" i="20"/>
  <c r="D443" i="20"/>
  <c r="C448" i="20"/>
  <c r="D451" i="20"/>
  <c r="C456" i="20"/>
  <c r="D459" i="20"/>
  <c r="C464" i="20"/>
  <c r="D467" i="20"/>
  <c r="C472" i="20"/>
  <c r="D475" i="20"/>
  <c r="C480" i="20"/>
  <c r="D483" i="20"/>
  <c r="C488" i="20"/>
  <c r="D491" i="20"/>
  <c r="C504" i="20"/>
  <c r="D508" i="20"/>
  <c r="C508" i="20"/>
  <c r="D515" i="20"/>
  <c r="C519" i="20"/>
  <c r="D519" i="20"/>
  <c r="D521" i="20"/>
  <c r="C536" i="20"/>
  <c r="D540" i="20"/>
  <c r="C540" i="20"/>
  <c r="D547" i="20"/>
  <c r="C551" i="20"/>
  <c r="D551" i="20"/>
  <c r="D553" i="20"/>
  <c r="C568" i="20"/>
  <c r="D575" i="20"/>
  <c r="C575" i="20"/>
  <c r="D579" i="20"/>
  <c r="C579" i="20"/>
  <c r="C588" i="20"/>
  <c r="D592" i="20"/>
  <c r="C592" i="20"/>
  <c r="D619" i="20"/>
  <c r="C619" i="20"/>
  <c r="C632" i="20"/>
  <c r="D639" i="20"/>
  <c r="C639" i="20"/>
  <c r="D643" i="20"/>
  <c r="C643" i="20"/>
  <c r="C652" i="20"/>
  <c r="D656" i="20"/>
  <c r="C656" i="20"/>
  <c r="D683" i="20"/>
  <c r="C683" i="20"/>
  <c r="C696" i="20"/>
  <c r="D703" i="20"/>
  <c r="C703" i="20"/>
  <c r="D707" i="20"/>
  <c r="C707" i="20"/>
  <c r="C716" i="20"/>
  <c r="D720" i="20"/>
  <c r="C720" i="20"/>
  <c r="D747" i="20"/>
  <c r="C747" i="20"/>
  <c r="C760" i="20"/>
  <c r="D767" i="20"/>
  <c r="C767" i="20"/>
  <c r="D771" i="20"/>
  <c r="C771" i="20"/>
  <c r="C780" i="20"/>
  <c r="D784" i="20"/>
  <c r="C784" i="20"/>
  <c r="D583" i="20"/>
  <c r="C583" i="20"/>
  <c r="D599" i="20"/>
  <c r="C599" i="20"/>
  <c r="D615" i="20"/>
  <c r="C615" i="20"/>
  <c r="D631" i="20"/>
  <c r="C631" i="20"/>
  <c r="D647" i="20"/>
  <c r="C647" i="20"/>
  <c r="D663" i="20"/>
  <c r="C663" i="20"/>
  <c r="D679" i="20"/>
  <c r="C679" i="20"/>
  <c r="D695" i="20"/>
  <c r="C695" i="20"/>
  <c r="D711" i="20"/>
  <c r="C711" i="20"/>
  <c r="D727" i="20"/>
  <c r="C727" i="20"/>
  <c r="D743" i="20"/>
  <c r="C743" i="20"/>
  <c r="D759" i="20"/>
  <c r="C759" i="20"/>
  <c r="D775" i="20"/>
  <c r="C775" i="20"/>
  <c r="D791" i="20"/>
  <c r="C791" i="20"/>
  <c r="D797" i="20"/>
  <c r="C797" i="20"/>
  <c r="D805" i="20"/>
  <c r="C805" i="20"/>
  <c r="D813" i="20"/>
  <c r="C813" i="20"/>
  <c r="D821" i="20"/>
  <c r="C821" i="20"/>
  <c r="D829" i="20"/>
  <c r="C829" i="20"/>
  <c r="D837" i="20"/>
  <c r="C837" i="20"/>
  <c r="D848" i="20"/>
  <c r="C848" i="20"/>
  <c r="C842" i="20"/>
  <c r="D842" i="20"/>
  <c r="D839" i="20"/>
  <c r="C839" i="20"/>
  <c r="C850" i="20"/>
  <c r="D850" i="20"/>
  <c r="D860" i="20"/>
  <c r="C860" i="20"/>
  <c r="D868" i="20"/>
  <c r="C868" i="20"/>
  <c r="D876" i="20"/>
  <c r="C876" i="20"/>
  <c r="D884" i="20"/>
  <c r="C884" i="20"/>
  <c r="D892" i="20"/>
  <c r="C892" i="20"/>
  <c r="D900" i="20"/>
  <c r="C900" i="20"/>
  <c r="D908" i="20"/>
  <c r="C908" i="20"/>
  <c r="D916" i="20"/>
  <c r="C916" i="20"/>
  <c r="D924" i="20"/>
  <c r="C924" i="20"/>
  <c r="D932" i="20"/>
  <c r="C932" i="20"/>
  <c r="D940" i="20"/>
  <c r="C940" i="20"/>
  <c r="D948" i="20"/>
  <c r="C948" i="20"/>
  <c r="D956" i="20"/>
  <c r="C956" i="20"/>
  <c r="D964" i="20"/>
  <c r="C964" i="20"/>
  <c r="D972" i="20"/>
  <c r="C972" i="20"/>
  <c r="D980" i="20"/>
  <c r="C980" i="20"/>
  <c r="D988" i="20"/>
  <c r="C988" i="20"/>
  <c r="D996" i="20"/>
  <c r="C996" i="20"/>
  <c r="D1004" i="20"/>
  <c r="C1004" i="20"/>
  <c r="C1008" i="20"/>
</calcChain>
</file>

<file path=xl/sharedStrings.xml><?xml version="1.0" encoding="utf-8"?>
<sst xmlns="http://schemas.openxmlformats.org/spreadsheetml/2006/main" count="5974" uniqueCount="3522">
  <si>
    <t>Risk Data Library Standard spreadsheet template</t>
  </si>
  <si>
    <t>To learn about the structure of the template and how to enter data, read the documentation at https://github.com/GFDRR/rdls-spreadsheet-template/blob/main/README.md.</t>
  </si>
  <si>
    <t>risk_data_type</t>
  </si>
  <si>
    <t>spatial/countries</t>
  </si>
  <si>
    <t>spatial/scale</t>
  </si>
  <si>
    <t>license</t>
  </si>
  <si>
    <t>exposure/category</t>
  </si>
  <si>
    <t>vulnerability/hazard_primary</t>
  </si>
  <si>
    <t>vulnerability/hazard_secondary</t>
  </si>
  <si>
    <t>vulnerability/hazard_process_primary</t>
  </si>
  <si>
    <t>vulnerability/hazard_process_secondary</t>
  </si>
  <si>
    <t>vulnerability/hazard_analysis_type</t>
  </si>
  <si>
    <t>vulnerability/intensity</t>
  </si>
  <si>
    <t>vulnerability/category</t>
  </si>
  <si>
    <t>vulnerability/impact/type</t>
  </si>
  <si>
    <t>vulnerability/impact/metric</t>
  </si>
  <si>
    <t>vulnerability/impact/unit</t>
  </si>
  <si>
    <t>vulnerability/impact/base_data_type</t>
  </si>
  <si>
    <t>vulnerability/spatial/countries</t>
  </si>
  <si>
    <t>vulnerability/spatial/scale</t>
  </si>
  <si>
    <t>vulnerability/functions/vulnerability/approach</t>
  </si>
  <si>
    <t>vulnerability/functions/vulnerability/relationship</t>
  </si>
  <si>
    <t>vulnerability/functions/fragility/approach</t>
  </si>
  <si>
    <t>vulnerability/functions/fragility/relationship</t>
  </si>
  <si>
    <t>vulnerability/functions/fragility/damage_scale_name</t>
  </si>
  <si>
    <t>vulnerability/functions/damage_to_loss/approach</t>
  </si>
  <si>
    <t>vulnerability/functions/damage_to_loss/relationship</t>
  </si>
  <si>
    <t>vulnerability/functions/damage_to_loss/damage_scale_name</t>
  </si>
  <si>
    <t>vulnerability/functions/engineering_demand/parameter</t>
  </si>
  <si>
    <t>vulnerability/functions/engineering_demand/approach</t>
  </si>
  <si>
    <t>vulnerability/functions/engineering_demand/relationship</t>
  </si>
  <si>
    <t>vulnerability/se_category/scheme</t>
  </si>
  <si>
    <t>attributions/0/role</t>
  </si>
  <si>
    <t>sources/0/type</t>
  </si>
  <si>
    <t>sources/0/component</t>
  </si>
  <si>
    <t>spatial/gazetteer_entries/0/scheme</t>
  </si>
  <si>
    <t>resources/0/media_type</t>
  </si>
  <si>
    <t>resources/0/format</t>
  </si>
  <si>
    <t>hazard/event_sets/0/analysis_type</t>
  </si>
  <si>
    <t>hazard/event_sets/0/frequency_distribution</t>
  </si>
  <si>
    <t>hazard/event_sets/0/seasonality</t>
  </si>
  <si>
    <t>hazard/event_sets/0/calculation_method</t>
  </si>
  <si>
    <t>hazard/event_sets/0/spatial/countries</t>
  </si>
  <si>
    <t>hazard/event_sets/0/spatial/scale</t>
  </si>
  <si>
    <t>hazard/event_sets/0/hazards/0/type</t>
  </si>
  <si>
    <t>hazard/event_sets/0/hazards/0/processes</t>
  </si>
  <si>
    <t>hazard/event_sets/0/hazards/0/intensity_measure</t>
  </si>
  <si>
    <t>hazard/event_sets/0/hazards/0/trigger/type</t>
  </si>
  <si>
    <t>hazard/event_sets/0/hazards/0/trigger/processes</t>
  </si>
  <si>
    <t>hazard/event_sets/0/spatial/gazetteer_entries/0/scheme</t>
  </si>
  <si>
    <t>hazard/event_sets/0/events/0/calculation_method</t>
  </si>
  <si>
    <t>hazard/event_sets/0/events/0/hazard/type</t>
  </si>
  <si>
    <t>hazard/event_sets/0/events/0/hazard/processes</t>
  </si>
  <si>
    <t>hazard/event_sets/0/events/0/hazard/intensity_measure</t>
  </si>
  <si>
    <t>hazard/event_sets/0/events/0/hazard/trigger/type</t>
  </si>
  <si>
    <t>hazard/event_sets/0/events/0/hazard/trigger/processes</t>
  </si>
  <si>
    <t>hazard/event_sets/0/events/0/disaster_identifiers/0/scheme</t>
  </si>
  <si>
    <t>hazard/event_sets/0/events/0/footprints/0/intensity_measure</t>
  </si>
  <si>
    <t>exposure/metrics/0/dimension</t>
  </si>
  <si>
    <t>exposure/metrics/0/quantity_kind</t>
  </si>
  <si>
    <t>vulnerability/cost/0/dimension</t>
  </si>
  <si>
    <t>vulnerability/cost/0/unit</t>
  </si>
  <si>
    <t>vulnerability/spatial/gazetteer_entries/0/scheme</t>
  </si>
  <si>
    <t>loss/losses/0/hazard_type</t>
  </si>
  <si>
    <t>loss/losses/0/hazard_process</t>
  </si>
  <si>
    <t>loss/losses/0/category</t>
  </si>
  <si>
    <t>loss/losses/0/cost/dimension</t>
  </si>
  <si>
    <t>loss/losses/0/cost/unit</t>
  </si>
  <si>
    <t>loss/losses/0/impact/type</t>
  </si>
  <si>
    <t>loss/losses/0/impact/metric</t>
  </si>
  <si>
    <t>loss/losses/0/impact/unit</t>
  </si>
  <si>
    <t>loss/losses/0/impact/base_data_type</t>
  </si>
  <si>
    <t>loss/losses/0/type</t>
  </si>
  <si>
    <t>loss/losses/0/approach</t>
  </si>
  <si>
    <t>loss/losses/0/hazard_analysis_type</t>
  </si>
  <si>
    <t>hazard</t>
  </si>
  <si>
    <t>AFG</t>
  </si>
  <si>
    <t>global</t>
  </si>
  <si>
    <t>CC0-1.0</t>
  </si>
  <si>
    <t>agriculture</t>
  </si>
  <si>
    <t>coastal_flood</t>
  </si>
  <si>
    <t>deterministic</t>
  </si>
  <si>
    <t>PGA:g</t>
  </si>
  <si>
    <t>direct</t>
  </si>
  <si>
    <t>damage_ratio</t>
  </si>
  <si>
    <t>percentage</t>
  </si>
  <si>
    <t>inferred</t>
  </si>
  <si>
    <t>analytical</t>
  </si>
  <si>
    <t>discrete</t>
  </si>
  <si>
    <t>EMS-98</t>
  </si>
  <si>
    <t>PA_dmg_index</t>
  </si>
  <si>
    <t>GED4ALL-socio-economic</t>
  </si>
  <si>
    <t>world_bank_team_lead</t>
  </si>
  <si>
    <t>dataset</t>
  </si>
  <si>
    <t>ISO 3166-2</t>
  </si>
  <si>
    <t>application/1d-interleaved-parityfec</t>
  </si>
  <si>
    <t>api</t>
  </si>
  <si>
    <t>poisson</t>
  </si>
  <si>
    <t>uniform</t>
  </si>
  <si>
    <t>structure</t>
  </si>
  <si>
    <t>area</t>
  </si>
  <si>
    <t>ADP</t>
  </si>
  <si>
    <t>ground_up</t>
  </si>
  <si>
    <t>exposure</t>
  </si>
  <si>
    <t>ALB</t>
  </si>
  <si>
    <t>regional</t>
  </si>
  <si>
    <t>CC-BY-4.0</t>
  </si>
  <si>
    <t>buildings</t>
  </si>
  <si>
    <t>convective_storm</t>
  </si>
  <si>
    <t>storm_surge</t>
  </si>
  <si>
    <t>empirical</t>
  </si>
  <si>
    <t>PGA:gal</t>
  </si>
  <si>
    <t>indirect</t>
  </si>
  <si>
    <t>mean_damage_ratio</t>
  </si>
  <si>
    <t>hour</t>
  </si>
  <si>
    <t>observed</t>
  </si>
  <si>
    <t>math_bespoke</t>
  </si>
  <si>
    <t>HAZUS-MH_MR4</t>
  </si>
  <si>
    <t>peak_floor_acc</t>
  </si>
  <si>
    <t>MOVER-social-vulnerability-categories</t>
  </si>
  <si>
    <t>resource_provider</t>
  </si>
  <si>
    <t>model</t>
  </si>
  <si>
    <t>NUTS</t>
  </si>
  <si>
    <t>application/3gpdash-qoe-report+xml</t>
  </si>
  <si>
    <t>csv</t>
  </si>
  <si>
    <t>negative_binomial</t>
  </si>
  <si>
    <t>user_defined</t>
  </si>
  <si>
    <t>content</t>
  </si>
  <si>
    <t>count</t>
  </si>
  <si>
    <t>AED</t>
  </si>
  <si>
    <t>insured</t>
  </si>
  <si>
    <t>vulnerability</t>
  </si>
  <si>
    <t>DZA</t>
  </si>
  <si>
    <t>national</t>
  </si>
  <si>
    <t>CC-BY-SA-4.0</t>
  </si>
  <si>
    <t>infrastructure</t>
  </si>
  <si>
    <t>drought</t>
  </si>
  <si>
    <t>tornado</t>
  </si>
  <si>
    <t>probabilistic</t>
  </si>
  <si>
    <t>PGA:m/s2</t>
  </si>
  <si>
    <t>total</t>
  </si>
  <si>
    <t>probability</t>
  </si>
  <si>
    <t>day</t>
  </si>
  <si>
    <t>simulated</t>
  </si>
  <si>
    <t>hybrid</t>
  </si>
  <si>
    <t>math_parametric</t>
  </si>
  <si>
    <t>Vision_2000</t>
  </si>
  <si>
    <t>roof_drift</t>
  </si>
  <si>
    <t>GLIDE</t>
  </si>
  <si>
    <t>custodian</t>
  </si>
  <si>
    <t>ISO 3166-1 alpha-2</t>
  </si>
  <si>
    <t>application/3gppHal+json</t>
  </si>
  <si>
    <t>json</t>
  </si>
  <si>
    <t>product</t>
  </si>
  <si>
    <t>currency</t>
  </si>
  <si>
    <t>AFA</t>
  </si>
  <si>
    <t>gross</t>
  </si>
  <si>
    <t>loss</t>
  </si>
  <si>
    <t>ASM</t>
  </si>
  <si>
    <t>sub-national</t>
  </si>
  <si>
    <t>CC-BY-NC-SA-4.0</t>
  </si>
  <si>
    <t>population</t>
  </si>
  <si>
    <t>earthquake</t>
  </si>
  <si>
    <t>agricultural_drought</t>
  </si>
  <si>
    <t>PGV:m/s</t>
  </si>
  <si>
    <t>damage_index</t>
  </si>
  <si>
    <t>week</t>
  </si>
  <si>
    <t>judgement</t>
  </si>
  <si>
    <t>FEMA_356</t>
  </si>
  <si>
    <t>max_interstorey_drift_ratio</t>
  </si>
  <si>
    <t>EMDAT</t>
  </si>
  <si>
    <t>owner</t>
  </si>
  <si>
    <t>ISO 3166-1 alpha-3</t>
  </si>
  <si>
    <t>application/3gppHalForms+json</t>
  </si>
  <si>
    <t>geojson</t>
  </si>
  <si>
    <t>generalized_extreme_value</t>
  </si>
  <si>
    <t>disruption</t>
  </si>
  <si>
    <t>length</t>
  </si>
  <si>
    <t>AFN</t>
  </si>
  <si>
    <t>AND</t>
  </si>
  <si>
    <t>CC BY-ND 4.0</t>
  </si>
  <si>
    <t>natural_environment</t>
  </si>
  <si>
    <t>extreme_temperature</t>
  </si>
  <si>
    <t>hydrological_drought</t>
  </si>
  <si>
    <t>AvgSa:m/s2</t>
  </si>
  <si>
    <t>loss_ratio</t>
  </si>
  <si>
    <t>month</t>
  </si>
  <si>
    <t>Milutinovic_Trendafiloski_2003</t>
  </si>
  <si>
    <t>interstorey_drift_ratio_i</t>
  </si>
  <si>
    <t>USGS_EHP</t>
  </si>
  <si>
    <t>user</t>
  </si>
  <si>
    <t>GEONAMES</t>
  </si>
  <si>
    <t>application/3gpp-ims+xml</t>
  </si>
  <si>
    <t>shp</t>
  </si>
  <si>
    <t>ALK</t>
  </si>
  <si>
    <t>net_precat</t>
  </si>
  <si>
    <t>AGO</t>
  </si>
  <si>
    <t>CC BY-NC-ND 4.0</t>
  </si>
  <si>
    <t>flood</t>
  </si>
  <si>
    <t>meteorological_drought</t>
  </si>
  <si>
    <t>Sd(T1):m</t>
  </si>
  <si>
    <t>mean_loss_ratio</t>
  </si>
  <si>
    <t>year</t>
  </si>
  <si>
    <t>Blong_2003</t>
  </si>
  <si>
    <t>demand_capacity_ratio</t>
  </si>
  <si>
    <t>distributor</t>
  </si>
  <si>
    <t>OSMN</t>
  </si>
  <si>
    <t>application/A2L</t>
  </si>
  <si>
    <t>gpkg</t>
  </si>
  <si>
    <t>ALL</t>
  </si>
  <si>
    <t>net_postcat</t>
  </si>
  <si>
    <t>AIA</t>
  </si>
  <si>
    <t>ODbL-1.0</t>
  </si>
  <si>
    <t>landslide</t>
  </si>
  <si>
    <t>socioeconomic_drought</t>
  </si>
  <si>
    <t>Sv(T1):m/s</t>
  </si>
  <si>
    <t>downtime_vulnerability</t>
  </si>
  <si>
    <t>HRC</t>
  </si>
  <si>
    <t>principal_investigator</t>
  </si>
  <si>
    <t>OSMR</t>
  </si>
  <si>
    <t>application/ace+cbor</t>
  </si>
  <si>
    <t>geotiff</t>
  </si>
  <si>
    <t>AMD</t>
  </si>
  <si>
    <t>ATA</t>
  </si>
  <si>
    <t>ODC-By-1.0</t>
  </si>
  <si>
    <t>tsunami</t>
  </si>
  <si>
    <t>primary_rupture</t>
  </si>
  <si>
    <t>PGDf:m</t>
  </si>
  <si>
    <t>casualty_ratio_vulnerability</t>
  </si>
  <si>
    <t>m2</t>
  </si>
  <si>
    <t>Crowley_2004</t>
  </si>
  <si>
    <t>processor</t>
  </si>
  <si>
    <t>application/ace+json</t>
  </si>
  <si>
    <t>md</t>
  </si>
  <si>
    <t>ANG</t>
  </si>
  <si>
    <t>ATG</t>
  </si>
  <si>
    <t>PDDL-1.0</t>
  </si>
  <si>
    <t>volcanic</t>
  </si>
  <si>
    <t>secondary_rupture</t>
  </si>
  <si>
    <t>D:s</t>
  </si>
  <si>
    <t>economic_loss_value</t>
  </si>
  <si>
    <t>hectares</t>
  </si>
  <si>
    <t>Lang_Bachmann_2004</t>
  </si>
  <si>
    <t>author</t>
  </si>
  <si>
    <t>application/activemessage</t>
  </si>
  <si>
    <t>pdf</t>
  </si>
  <si>
    <t>AOA</t>
  </si>
  <si>
    <t>ARG</t>
  </si>
  <si>
    <t>wildfire</t>
  </si>
  <si>
    <t>ground_motion</t>
  </si>
  <si>
    <t>IA:m/s</t>
  </si>
  <si>
    <t>insured_loss_value</t>
  </si>
  <si>
    <t>km2</t>
  </si>
  <si>
    <t>GNDT_2010</t>
  </si>
  <si>
    <t>sponsor</t>
  </si>
  <si>
    <t>application/activity+json</t>
  </si>
  <si>
    <t>website</t>
  </si>
  <si>
    <t>AOK</t>
  </si>
  <si>
    <t>ARM</t>
  </si>
  <si>
    <t>strong_wind</t>
  </si>
  <si>
    <t>liquefaction</t>
  </si>
  <si>
    <t>Neq:-</t>
  </si>
  <si>
    <t>JapanCO_2013</t>
  </si>
  <si>
    <t>co_author</t>
  </si>
  <si>
    <t>application/aif+cbor</t>
  </si>
  <si>
    <t>AON</t>
  </si>
  <si>
    <t>ABW</t>
  </si>
  <si>
    <t>extreme_cold</t>
  </si>
  <si>
    <t>EMS:-</t>
  </si>
  <si>
    <t>casualty_count</t>
  </si>
  <si>
    <t>EEFIT_2006</t>
  </si>
  <si>
    <t>collaborator</t>
  </si>
  <si>
    <t>application/aif+json</t>
  </si>
  <si>
    <t>AOR</t>
  </si>
  <si>
    <t>AUS</t>
  </si>
  <si>
    <t>extreme_heat</t>
  </si>
  <si>
    <t>MMI:-</t>
  </si>
  <si>
    <t>casualty_ratio_loss</t>
  </si>
  <si>
    <t>Fraser_2013</t>
  </si>
  <si>
    <t>editor</t>
  </si>
  <si>
    <t>application/alto-cdni+json</t>
  </si>
  <si>
    <t>ARA</t>
  </si>
  <si>
    <t>AUT</t>
  </si>
  <si>
    <t>fluvial_flood</t>
  </si>
  <si>
    <t>CAV:m/s</t>
  </si>
  <si>
    <t>loss_annual_average_value</t>
  </si>
  <si>
    <t>mediator</t>
  </si>
  <si>
    <t>application/alto-cdnifilter+json</t>
  </si>
  <si>
    <t>ARP</t>
  </si>
  <si>
    <t>AZE</t>
  </si>
  <si>
    <t>pluvial_flood</t>
  </si>
  <si>
    <t>D_B:s</t>
  </si>
  <si>
    <t>loss_probable_maximum_value</t>
  </si>
  <si>
    <t>rights_holder</t>
  </si>
  <si>
    <t>application/alto-costmap+json</t>
  </si>
  <si>
    <t>ARS</t>
  </si>
  <si>
    <t>BHS</t>
  </si>
  <si>
    <t>groundwater_flood</t>
  </si>
  <si>
    <t>fl_wd:m</t>
  </si>
  <si>
    <t>at_risk_value</t>
  </si>
  <si>
    <t>contributor</t>
  </si>
  <si>
    <t>application/alto-costmapfilter+json</t>
  </si>
  <si>
    <t>ARY</t>
  </si>
  <si>
    <t>BHR</t>
  </si>
  <si>
    <t>snow_avalanche</t>
  </si>
  <si>
    <t>fl_wv:m/s</t>
  </si>
  <si>
    <t>at_risk_tail_value</t>
  </si>
  <si>
    <t>funder</t>
  </si>
  <si>
    <t>application/alto-directory+json</t>
  </si>
  <si>
    <t>ATS</t>
  </si>
  <si>
    <t>BGD</t>
  </si>
  <si>
    <t>landslide_general</t>
  </si>
  <si>
    <t>v_ect(3s):km/h</t>
  </si>
  <si>
    <t>downtime_loss</t>
  </si>
  <si>
    <t>stakeholder</t>
  </si>
  <si>
    <t>application/alto-endpointprop+json</t>
  </si>
  <si>
    <t>AUD</t>
  </si>
  <si>
    <t>BRB</t>
  </si>
  <si>
    <t>landslide_rockslide</t>
  </si>
  <si>
    <t>v_ect(1m):km/h</t>
  </si>
  <si>
    <t>asset_loss</t>
  </si>
  <si>
    <t>application/alto-endpointpropparams+json</t>
  </si>
  <si>
    <t>AWG</t>
  </si>
  <si>
    <t>BLR</t>
  </si>
  <si>
    <t>landslide_mudflow</t>
  </si>
  <si>
    <t>v_etc(10m):km/h</t>
  </si>
  <si>
    <t>displaced_count</t>
  </si>
  <si>
    <t>application/alto-endpointcost+json</t>
  </si>
  <si>
    <t>AYM</t>
  </si>
  <si>
    <t>BEL</t>
  </si>
  <si>
    <t>landslide_rockfall</t>
  </si>
  <si>
    <t>PGWS_tcy:km/h</t>
  </si>
  <si>
    <t>application/alto-endpointcostparams+json</t>
  </si>
  <si>
    <t>AZM</t>
  </si>
  <si>
    <t>BLZ</t>
  </si>
  <si>
    <t>ls_fd:m</t>
  </si>
  <si>
    <t>application/alto-error+json</t>
  </si>
  <si>
    <t>AZN</t>
  </si>
  <si>
    <t>BEN</t>
  </si>
  <si>
    <t>ashfall</t>
  </si>
  <si>
    <t>I_DF:m3/s2</t>
  </si>
  <si>
    <t>application/alto-networkmapfilter+json</t>
  </si>
  <si>
    <t>BAD</t>
  </si>
  <si>
    <t>BMU</t>
  </si>
  <si>
    <t>volcano_ballistics</t>
  </si>
  <si>
    <t>v_lsl:m/s2</t>
  </si>
  <si>
    <t>application/alto-networkmap+json</t>
  </si>
  <si>
    <t>BAM</t>
  </si>
  <si>
    <t>BTN</t>
  </si>
  <si>
    <t>lahar</t>
  </si>
  <si>
    <t>ls_mfd:m</t>
  </si>
  <si>
    <t>application/alto-propmap+json</t>
  </si>
  <si>
    <t>BBD</t>
  </si>
  <si>
    <t>BOL</t>
  </si>
  <si>
    <t>lava</t>
  </si>
  <si>
    <t>SD_lsl:m</t>
  </si>
  <si>
    <t>application/alto-propmapparams+json</t>
  </si>
  <si>
    <t>BDT</t>
  </si>
  <si>
    <t>BES</t>
  </si>
  <si>
    <t>pyroclastic_flow</t>
  </si>
  <si>
    <t>Rh_tsi:m</t>
  </si>
  <si>
    <t>application/alto-updatestreamcontrol+json</t>
  </si>
  <si>
    <t>BEC</t>
  </si>
  <si>
    <t>BIH</t>
  </si>
  <si>
    <t>d_tsi:m</t>
  </si>
  <si>
    <t>application/alto-updatestreamparams+json</t>
  </si>
  <si>
    <t>BEF</t>
  </si>
  <si>
    <t>BWA</t>
  </si>
  <si>
    <t>extratropical_cyclone</t>
  </si>
  <si>
    <t>h_tsi:m</t>
  </si>
  <si>
    <t>application/AML</t>
  </si>
  <si>
    <t>BVT</t>
  </si>
  <si>
    <t>tropical_cyclone</t>
  </si>
  <si>
    <t>v_tsi:m/s</t>
  </si>
  <si>
    <t>application/andrew-inset</t>
  </si>
  <si>
    <t>BGJ</t>
  </si>
  <si>
    <t>BRA</t>
  </si>
  <si>
    <t>Fh_tsi:m</t>
  </si>
  <si>
    <t>application/applefile</t>
  </si>
  <si>
    <t>BGK</t>
  </si>
  <si>
    <t>IOT</t>
  </si>
  <si>
    <t>MF:m3/s2</t>
  </si>
  <si>
    <t>application/at+jwt</t>
  </si>
  <si>
    <t>BGL</t>
  </si>
  <si>
    <t>BRN</t>
  </si>
  <si>
    <t>MMF:m4/s2</t>
  </si>
  <si>
    <t>application/ATF</t>
  </si>
  <si>
    <t>BGN</t>
  </si>
  <si>
    <t>BGR</t>
  </si>
  <si>
    <t>F_drag:kN</t>
  </si>
  <si>
    <t>application/ATFX</t>
  </si>
  <si>
    <t>BHD</t>
  </si>
  <si>
    <t>BFA</t>
  </si>
  <si>
    <t>Fr:-</t>
  </si>
  <si>
    <t>application/atom+xml</t>
  </si>
  <si>
    <t>BIF</t>
  </si>
  <si>
    <t>BDI</t>
  </si>
  <si>
    <t>F_QS:kN</t>
  </si>
  <si>
    <t>application/atomcat+xml</t>
  </si>
  <si>
    <t>BMD</t>
  </si>
  <si>
    <t>CPV</t>
  </si>
  <si>
    <t>h_vaf:mm</t>
  </si>
  <si>
    <t>application/atomdeleted+xml</t>
  </si>
  <si>
    <t>BND</t>
  </si>
  <si>
    <t>KHM</t>
  </si>
  <si>
    <t>L_vaf:kg/m2</t>
  </si>
  <si>
    <t>application/atomicmail</t>
  </si>
  <si>
    <t>BOB</t>
  </si>
  <si>
    <t>CMR</t>
  </si>
  <si>
    <t>ASI:per</t>
  </si>
  <si>
    <t>application/atomsvc+xml</t>
  </si>
  <si>
    <t>BOP</t>
  </si>
  <si>
    <t>CAN</t>
  </si>
  <si>
    <t>DI:-</t>
  </si>
  <si>
    <t>application/atsc-dwd+xml</t>
  </si>
  <si>
    <t>BOV</t>
  </si>
  <si>
    <t>CYM</t>
  </si>
  <si>
    <t>WMVHI:-</t>
  </si>
  <si>
    <t>application/atsc-dynamic-event-message</t>
  </si>
  <si>
    <t>CAF</t>
  </si>
  <si>
    <t>NDVI:-</t>
  </si>
  <si>
    <t>application/atsc-held+xml</t>
  </si>
  <si>
    <t>BRC</t>
  </si>
  <si>
    <t>TCD</t>
  </si>
  <si>
    <t>VCI:-</t>
  </si>
  <si>
    <t>application/atsc-rdt+json</t>
  </si>
  <si>
    <t>BRE</t>
  </si>
  <si>
    <t>CHL</t>
  </si>
  <si>
    <t>VHI:-</t>
  </si>
  <si>
    <t>application/atsc-rsat+xml</t>
  </si>
  <si>
    <t>BRL</t>
  </si>
  <si>
    <t>CHN</t>
  </si>
  <si>
    <t>CMI:-</t>
  </si>
  <si>
    <t>application/ATXML</t>
  </si>
  <si>
    <t>CXR</t>
  </si>
  <si>
    <t>PDSI:-</t>
  </si>
  <si>
    <t>application/auth-policy+xml</t>
  </si>
  <si>
    <t>BRR</t>
  </si>
  <si>
    <t>CCK</t>
  </si>
  <si>
    <t>SPI:-</t>
  </si>
  <si>
    <t>application/automationml-aml+xml</t>
  </si>
  <si>
    <t>BSD</t>
  </si>
  <si>
    <t>COL</t>
  </si>
  <si>
    <t>SPEI:-</t>
  </si>
  <si>
    <t>application/automationml-amlx+zip</t>
  </si>
  <si>
    <t>COM</t>
  </si>
  <si>
    <t>WBGT:c</t>
  </si>
  <si>
    <t>application/bacnet-xdd+zip</t>
  </si>
  <si>
    <t>BUK</t>
  </si>
  <si>
    <t>COD</t>
  </si>
  <si>
    <t>FWI:-</t>
  </si>
  <si>
    <t>application/batch-SMTP</t>
  </si>
  <si>
    <t>BWP</t>
  </si>
  <si>
    <t>COG</t>
  </si>
  <si>
    <t>MHI:-</t>
  </si>
  <si>
    <t>application/beep+xml</t>
  </si>
  <si>
    <t>BYB</t>
  </si>
  <si>
    <t>COK</t>
  </si>
  <si>
    <t>application/calendar+json</t>
  </si>
  <si>
    <t>BYN</t>
  </si>
  <si>
    <t>CRI</t>
  </si>
  <si>
    <t>application/calendar+xml</t>
  </si>
  <si>
    <t>BYR</t>
  </si>
  <si>
    <t>HRV</t>
  </si>
  <si>
    <t>application/call-completion</t>
  </si>
  <si>
    <t>BZD</t>
  </si>
  <si>
    <t>CUB</t>
  </si>
  <si>
    <t>application/CALS-1840</t>
  </si>
  <si>
    <t>CAD</t>
  </si>
  <si>
    <t>CUW</t>
  </si>
  <si>
    <t>application/captive+json</t>
  </si>
  <si>
    <t>CDF</t>
  </si>
  <si>
    <t>CYP</t>
  </si>
  <si>
    <t>application/cbor</t>
  </si>
  <si>
    <t>CHC</t>
  </si>
  <si>
    <t>CZE</t>
  </si>
  <si>
    <t>application/cbor-seq</t>
  </si>
  <si>
    <t>CHE</t>
  </si>
  <si>
    <t>CIV</t>
  </si>
  <si>
    <t>application/cccex</t>
  </si>
  <si>
    <t>CHF</t>
  </si>
  <si>
    <t>DNK</t>
  </si>
  <si>
    <t>application/ccmp+xml</t>
  </si>
  <si>
    <t>CHW</t>
  </si>
  <si>
    <t>DJI</t>
  </si>
  <si>
    <t>application/ccxml+xml</t>
  </si>
  <si>
    <t>CLF</t>
  </si>
  <si>
    <t>DMA</t>
  </si>
  <si>
    <t>application/cda+xml</t>
  </si>
  <si>
    <t>CLP</t>
  </si>
  <si>
    <t>DOM</t>
  </si>
  <si>
    <t>application/CDFX+XML</t>
  </si>
  <si>
    <t>CNY</t>
  </si>
  <si>
    <t>ECU</t>
  </si>
  <si>
    <t>application/cdmi-capability</t>
  </si>
  <si>
    <t>COP</t>
  </si>
  <si>
    <t>EGY</t>
  </si>
  <si>
    <t>application/cdmi-container</t>
  </si>
  <si>
    <t>COU</t>
  </si>
  <si>
    <t>SLV</t>
  </si>
  <si>
    <t>application/cdmi-domain</t>
  </si>
  <si>
    <t>CRC</t>
  </si>
  <si>
    <t>GNQ</t>
  </si>
  <si>
    <t>application/cdmi-object</t>
  </si>
  <si>
    <t>CSD</t>
  </si>
  <si>
    <t>ERI</t>
  </si>
  <si>
    <t>application/cdmi-queue</t>
  </si>
  <si>
    <t>CSJ</t>
  </si>
  <si>
    <t>EST</t>
  </si>
  <si>
    <t>application/cdni</t>
  </si>
  <si>
    <t>CSK</t>
  </si>
  <si>
    <t>SWZ</t>
  </si>
  <si>
    <t>application/CEA</t>
  </si>
  <si>
    <t>CUC</t>
  </si>
  <si>
    <t>ETH</t>
  </si>
  <si>
    <t>application/cea-2018+xml</t>
  </si>
  <si>
    <t>CUP</t>
  </si>
  <si>
    <t>FLK</t>
  </si>
  <si>
    <t>application/cellml+xml</t>
  </si>
  <si>
    <t>CVE</t>
  </si>
  <si>
    <t>FRO</t>
  </si>
  <si>
    <t>application/cfw</t>
  </si>
  <si>
    <t>FJI</t>
  </si>
  <si>
    <t>application/city+json</t>
  </si>
  <si>
    <t>CZK</t>
  </si>
  <si>
    <t>FIN</t>
  </si>
  <si>
    <t>application/clr</t>
  </si>
  <si>
    <t>DDM</t>
  </si>
  <si>
    <t>FRA</t>
  </si>
  <si>
    <t>application/clue_info+xml</t>
  </si>
  <si>
    <t>DEM</t>
  </si>
  <si>
    <t>GUF</t>
  </si>
  <si>
    <t>application/clue+xml</t>
  </si>
  <si>
    <t>DJF</t>
  </si>
  <si>
    <t>PYF</t>
  </si>
  <si>
    <t>application/cms</t>
  </si>
  <si>
    <t>DKK</t>
  </si>
  <si>
    <t>ATF</t>
  </si>
  <si>
    <t>application/cnrp+xml</t>
  </si>
  <si>
    <t>DOP</t>
  </si>
  <si>
    <t>GAB</t>
  </si>
  <si>
    <t>application/coap-group+json</t>
  </si>
  <si>
    <t>DZD</t>
  </si>
  <si>
    <t>GMB</t>
  </si>
  <si>
    <t>application/coap-payload</t>
  </si>
  <si>
    <t>ECS</t>
  </si>
  <si>
    <t>GEO</t>
  </si>
  <si>
    <t>application/commonground</t>
  </si>
  <si>
    <t>ECV</t>
  </si>
  <si>
    <t>DEU</t>
  </si>
  <si>
    <t>application/concise-problem-details+cbor</t>
  </si>
  <si>
    <t>EEK</t>
  </si>
  <si>
    <t>GHA</t>
  </si>
  <si>
    <t>application/conference-info+xml</t>
  </si>
  <si>
    <t>EGP</t>
  </si>
  <si>
    <t>GIB</t>
  </si>
  <si>
    <t>application/cpl+xml</t>
  </si>
  <si>
    <t>ERN</t>
  </si>
  <si>
    <t>GRC</t>
  </si>
  <si>
    <t>application/cose</t>
  </si>
  <si>
    <t>ESA</t>
  </si>
  <si>
    <t>GRL</t>
  </si>
  <si>
    <t>application/cose-key</t>
  </si>
  <si>
    <t>ESB</t>
  </si>
  <si>
    <t>GRD</t>
  </si>
  <si>
    <t>application/cose-key-set</t>
  </si>
  <si>
    <t>ESP</t>
  </si>
  <si>
    <t>GLP</t>
  </si>
  <si>
    <t>application/cose-x509</t>
  </si>
  <si>
    <t>ETB</t>
  </si>
  <si>
    <t>GUM</t>
  </si>
  <si>
    <t>application/csrattrs</t>
  </si>
  <si>
    <t>EUR</t>
  </si>
  <si>
    <t>GTM</t>
  </si>
  <si>
    <t>application/csta+xml</t>
  </si>
  <si>
    <t>FIM</t>
  </si>
  <si>
    <t>GGY</t>
  </si>
  <si>
    <t>application/CSTAdata+xml</t>
  </si>
  <si>
    <t>FJD</t>
  </si>
  <si>
    <t>GIN</t>
  </si>
  <si>
    <t>application/csvm+json</t>
  </si>
  <si>
    <t>FKP</t>
  </si>
  <si>
    <t>GNB</t>
  </si>
  <si>
    <t>application/cwl</t>
  </si>
  <si>
    <t>FRF</t>
  </si>
  <si>
    <t>GUY</t>
  </si>
  <si>
    <t>application/cwl+json</t>
  </si>
  <si>
    <t>GBP</t>
  </si>
  <si>
    <t>HTI</t>
  </si>
  <si>
    <t>application/cwt</t>
  </si>
  <si>
    <t>GEK</t>
  </si>
  <si>
    <t>HMD</t>
  </si>
  <si>
    <t>application/cybercash</t>
  </si>
  <si>
    <t>GEL</t>
  </si>
  <si>
    <t>VAT</t>
  </si>
  <si>
    <t>application/dash+xml</t>
  </si>
  <si>
    <t>GHC</t>
  </si>
  <si>
    <t>HND</t>
  </si>
  <si>
    <t>application/dash-patch+xml</t>
  </si>
  <si>
    <t>GHP</t>
  </si>
  <si>
    <t>HKG</t>
  </si>
  <si>
    <t>application/dashdelta</t>
  </si>
  <si>
    <t>GHS</t>
  </si>
  <si>
    <t>HUN</t>
  </si>
  <si>
    <t>application/davmount+xml</t>
  </si>
  <si>
    <t>GIP</t>
  </si>
  <si>
    <t>ISL</t>
  </si>
  <si>
    <t>application/dca-rft</t>
  </si>
  <si>
    <t>GMD</t>
  </si>
  <si>
    <t>IND</t>
  </si>
  <si>
    <t>application/DCD</t>
  </si>
  <si>
    <t>GNE</t>
  </si>
  <si>
    <t>IDN</t>
  </si>
  <si>
    <t>application/dec-dx</t>
  </si>
  <si>
    <t>GNF</t>
  </si>
  <si>
    <t>IRN</t>
  </si>
  <si>
    <t>application/dialog-info+xml</t>
  </si>
  <si>
    <t>GNS</t>
  </si>
  <si>
    <t>IRQ</t>
  </si>
  <si>
    <t>application/dicom</t>
  </si>
  <si>
    <t>GQE</t>
  </si>
  <si>
    <t>IRL</t>
  </si>
  <si>
    <t>application/dicom+json</t>
  </si>
  <si>
    <t>IMN</t>
  </si>
  <si>
    <t>application/dicom+xml</t>
  </si>
  <si>
    <t>GTQ</t>
  </si>
  <si>
    <t>ISR</t>
  </si>
  <si>
    <t>application/DII</t>
  </si>
  <si>
    <t>GWE</t>
  </si>
  <si>
    <t>ITA</t>
  </si>
  <si>
    <t>application/DIT</t>
  </si>
  <si>
    <t>GWP</t>
  </si>
  <si>
    <t>JAM</t>
  </si>
  <si>
    <t>application/dns</t>
  </si>
  <si>
    <t>GYD</t>
  </si>
  <si>
    <t>JPN</t>
  </si>
  <si>
    <t>application/dns+json</t>
  </si>
  <si>
    <t>HKD</t>
  </si>
  <si>
    <t>JEY</t>
  </si>
  <si>
    <t>application/dns-message</t>
  </si>
  <si>
    <t>HNL</t>
  </si>
  <si>
    <t>JOR</t>
  </si>
  <si>
    <t>application/dots+cbor</t>
  </si>
  <si>
    <t>HRD</t>
  </si>
  <si>
    <t>KAZ</t>
  </si>
  <si>
    <t>application/dpop+jwt</t>
  </si>
  <si>
    <t>HRK</t>
  </si>
  <si>
    <t>KEN</t>
  </si>
  <si>
    <t>application/dskpp+xml</t>
  </si>
  <si>
    <t>HTG</t>
  </si>
  <si>
    <t>KIR</t>
  </si>
  <si>
    <t>application/dssc+der</t>
  </si>
  <si>
    <t>HUF</t>
  </si>
  <si>
    <t>PRK</t>
  </si>
  <si>
    <t>application/dssc+xml</t>
  </si>
  <si>
    <t>IDR</t>
  </si>
  <si>
    <t>KOR</t>
  </si>
  <si>
    <t>application/dvcs</t>
  </si>
  <si>
    <t>IEP</t>
  </si>
  <si>
    <t>KWT</t>
  </si>
  <si>
    <t>application/EDI-consent</t>
  </si>
  <si>
    <t>ILP</t>
  </si>
  <si>
    <t>KGZ</t>
  </si>
  <si>
    <t>application/EDIFACT</t>
  </si>
  <si>
    <t>ILR</t>
  </si>
  <si>
    <t>LAO</t>
  </si>
  <si>
    <t>application/EDI-X12</t>
  </si>
  <si>
    <t>ILS</t>
  </si>
  <si>
    <t>LVA</t>
  </si>
  <si>
    <t>application/efi</t>
  </si>
  <si>
    <t>INR</t>
  </si>
  <si>
    <t>LBN</t>
  </si>
  <si>
    <t>application/elm+json</t>
  </si>
  <si>
    <t>IQD</t>
  </si>
  <si>
    <t>LSO</t>
  </si>
  <si>
    <t>application/elm+xml</t>
  </si>
  <si>
    <t>IRR</t>
  </si>
  <si>
    <t>LBR</t>
  </si>
  <si>
    <t>application/EmergencyCallData.cap+xml</t>
  </si>
  <si>
    <t>ISJ</t>
  </si>
  <si>
    <t>LBY</t>
  </si>
  <si>
    <t>application/EmergencyCallData.Comment+xml</t>
  </si>
  <si>
    <t>ISK</t>
  </si>
  <si>
    <t>LIE</t>
  </si>
  <si>
    <t>application/EmergencyCallData.Control+xml</t>
  </si>
  <si>
    <t>ITL</t>
  </si>
  <si>
    <t>LTU</t>
  </si>
  <si>
    <t>application/EmergencyCallData.DeviceInfo+xml</t>
  </si>
  <si>
    <t>JMD</t>
  </si>
  <si>
    <t>LUX</t>
  </si>
  <si>
    <t>application/EmergencyCallData.eCall.MSD</t>
  </si>
  <si>
    <t>JOD</t>
  </si>
  <si>
    <t>MAC</t>
  </si>
  <si>
    <t>application/EmergencyCallData.LegacyESN+json</t>
  </si>
  <si>
    <t>JPY</t>
  </si>
  <si>
    <t>MDG</t>
  </si>
  <si>
    <t>application/EmergencyCallData.ProviderInfo+xml</t>
  </si>
  <si>
    <t>KES</t>
  </si>
  <si>
    <t>MWI</t>
  </si>
  <si>
    <t>application/EmergencyCallData.ServiceInfo+xml</t>
  </si>
  <si>
    <t>KGS</t>
  </si>
  <si>
    <t>MYS</t>
  </si>
  <si>
    <t>application/EmergencyCallData.SubscriberInfo+xml</t>
  </si>
  <si>
    <t>KHR</t>
  </si>
  <si>
    <t>MDV</t>
  </si>
  <si>
    <t>application/EmergencyCallData.VEDS+xml</t>
  </si>
  <si>
    <t>KMF</t>
  </si>
  <si>
    <t>MLI</t>
  </si>
  <si>
    <t>application/emma+xml</t>
  </si>
  <si>
    <t>KPW</t>
  </si>
  <si>
    <t>MLT</t>
  </si>
  <si>
    <t>application/emotionml+xml</t>
  </si>
  <si>
    <t>KRW</t>
  </si>
  <si>
    <t>MHL</t>
  </si>
  <si>
    <t>application/encaprtp</t>
  </si>
  <si>
    <t>KWD</t>
  </si>
  <si>
    <t>MTQ</t>
  </si>
  <si>
    <t>application/epp+xml</t>
  </si>
  <si>
    <t>KYD</t>
  </si>
  <si>
    <t>MRT</t>
  </si>
  <si>
    <t>application/epub+zip</t>
  </si>
  <si>
    <t>KZT</t>
  </si>
  <si>
    <t>MUS</t>
  </si>
  <si>
    <t>application/eshop</t>
  </si>
  <si>
    <t>LAJ</t>
  </si>
  <si>
    <t>MYT</t>
  </si>
  <si>
    <t>application/example</t>
  </si>
  <si>
    <t>LAK</t>
  </si>
  <si>
    <t>MEX</t>
  </si>
  <si>
    <t>application/exi</t>
  </si>
  <si>
    <t>LBP</t>
  </si>
  <si>
    <t>FSM</t>
  </si>
  <si>
    <t>application/expect-ct-report+json</t>
  </si>
  <si>
    <t>LKR</t>
  </si>
  <si>
    <t>MDA</t>
  </si>
  <si>
    <t>application/express</t>
  </si>
  <si>
    <t>LRD</t>
  </si>
  <si>
    <t>MCO</t>
  </si>
  <si>
    <t>application/fastinfoset</t>
  </si>
  <si>
    <t>LSL</t>
  </si>
  <si>
    <t>MNG</t>
  </si>
  <si>
    <t>application/fastsoap</t>
  </si>
  <si>
    <t>LSM</t>
  </si>
  <si>
    <t>MNE</t>
  </si>
  <si>
    <t>application/fdf</t>
  </si>
  <si>
    <t>LTL</t>
  </si>
  <si>
    <t>MSR</t>
  </si>
  <si>
    <t>application/fdt+xml</t>
  </si>
  <si>
    <t>LTT</t>
  </si>
  <si>
    <t>MAR</t>
  </si>
  <si>
    <t>application/fhir+json</t>
  </si>
  <si>
    <t>LUC</t>
  </si>
  <si>
    <t>MOZ</t>
  </si>
  <si>
    <t>application/fhir+xml</t>
  </si>
  <si>
    <t>LUF</t>
  </si>
  <si>
    <t>MMR</t>
  </si>
  <si>
    <t>application/fits</t>
  </si>
  <si>
    <t>LUL</t>
  </si>
  <si>
    <t>NAM</t>
  </si>
  <si>
    <t>application/flexfec</t>
  </si>
  <si>
    <t>LVL</t>
  </si>
  <si>
    <t>NRU</t>
  </si>
  <si>
    <t>application/font-tdpfr</t>
  </si>
  <si>
    <t>LVR</t>
  </si>
  <si>
    <t>NPL</t>
  </si>
  <si>
    <t>application/framework-attributes+xml</t>
  </si>
  <si>
    <t>LYD</t>
  </si>
  <si>
    <t>NLD</t>
  </si>
  <si>
    <t>application/geo+json</t>
  </si>
  <si>
    <t>MAD</t>
  </si>
  <si>
    <t>NCL</t>
  </si>
  <si>
    <t>application/geo+json-seq</t>
  </si>
  <si>
    <t>MDL</t>
  </si>
  <si>
    <t>NZL</t>
  </si>
  <si>
    <t>application/geopackage+sqlite3</t>
  </si>
  <si>
    <t>MGA</t>
  </si>
  <si>
    <t>NIC</t>
  </si>
  <si>
    <t>application/geoxacml+xml</t>
  </si>
  <si>
    <t>MGF</t>
  </si>
  <si>
    <t>NER</t>
  </si>
  <si>
    <t>application/gltf-buffer</t>
  </si>
  <si>
    <t>MKD</t>
  </si>
  <si>
    <t>NGA</t>
  </si>
  <si>
    <t>application/gml+xml</t>
  </si>
  <si>
    <t>MLF</t>
  </si>
  <si>
    <t>NIU</t>
  </si>
  <si>
    <t>application/gzip</t>
  </si>
  <si>
    <t>MMK</t>
  </si>
  <si>
    <t>NFK</t>
  </si>
  <si>
    <t>application/H224</t>
  </si>
  <si>
    <t>MNT</t>
  </si>
  <si>
    <t>MNP</t>
  </si>
  <si>
    <t>application/held+xml</t>
  </si>
  <si>
    <t>MOP</t>
  </si>
  <si>
    <t>NOR</t>
  </si>
  <si>
    <t>application/hl7v2+xml</t>
  </si>
  <si>
    <t>MRO</t>
  </si>
  <si>
    <t>OMN</t>
  </si>
  <si>
    <t>application/http</t>
  </si>
  <si>
    <t>MRU</t>
  </si>
  <si>
    <t>PAK</t>
  </si>
  <si>
    <t>application/hyperstudio</t>
  </si>
  <si>
    <t>MTL</t>
  </si>
  <si>
    <t>PLW</t>
  </si>
  <si>
    <t>application/ibe-key-request+xml</t>
  </si>
  <si>
    <t>MTP</t>
  </si>
  <si>
    <t>PSE</t>
  </si>
  <si>
    <t>application/ibe-pkg-reply+xml</t>
  </si>
  <si>
    <t>MUR</t>
  </si>
  <si>
    <t>PAN</t>
  </si>
  <si>
    <t>application/ibe-pp-data</t>
  </si>
  <si>
    <t>MVQ</t>
  </si>
  <si>
    <t>PNG</t>
  </si>
  <si>
    <t>application/iges</t>
  </si>
  <si>
    <t>MVR</t>
  </si>
  <si>
    <t>PRY</t>
  </si>
  <si>
    <t>application/im-iscomposing+xml</t>
  </si>
  <si>
    <t>MWK</t>
  </si>
  <si>
    <t>PER</t>
  </si>
  <si>
    <t>application/index</t>
  </si>
  <si>
    <t>MXN</t>
  </si>
  <si>
    <t>PHL</t>
  </si>
  <si>
    <t>application/index.cmd</t>
  </si>
  <si>
    <t>MXP</t>
  </si>
  <si>
    <t>PCN</t>
  </si>
  <si>
    <t>application/index.obj</t>
  </si>
  <si>
    <t>MXV</t>
  </si>
  <si>
    <t>POL</t>
  </si>
  <si>
    <t>application/index.response</t>
  </si>
  <si>
    <t>MYR</t>
  </si>
  <si>
    <t>PRT</t>
  </si>
  <si>
    <t>application/index.vnd</t>
  </si>
  <si>
    <t>MZE</t>
  </si>
  <si>
    <t>PRI</t>
  </si>
  <si>
    <t>application/inkml+xml</t>
  </si>
  <si>
    <t>MZM</t>
  </si>
  <si>
    <t>QAT</t>
  </si>
  <si>
    <t>application/IOTP</t>
  </si>
  <si>
    <t>MZN</t>
  </si>
  <si>
    <t>application/ipfix</t>
  </si>
  <si>
    <t>NAD</t>
  </si>
  <si>
    <t>ROU</t>
  </si>
  <si>
    <t>application/ipp</t>
  </si>
  <si>
    <t>NGN</t>
  </si>
  <si>
    <t>RUS</t>
  </si>
  <si>
    <t>application/ISUP</t>
  </si>
  <si>
    <t>RWA</t>
  </si>
  <si>
    <t>application/its+xml</t>
  </si>
  <si>
    <t>NIO</t>
  </si>
  <si>
    <t>REU</t>
  </si>
  <si>
    <t>application/java-archive</t>
  </si>
  <si>
    <t>NLG</t>
  </si>
  <si>
    <t>BLM</t>
  </si>
  <si>
    <t>application/jf2feed+json</t>
  </si>
  <si>
    <t>NOK</t>
  </si>
  <si>
    <t>SHN</t>
  </si>
  <si>
    <t>application/jose</t>
  </si>
  <si>
    <t>NPR</t>
  </si>
  <si>
    <t>KNA</t>
  </si>
  <si>
    <t>application/jose+json</t>
  </si>
  <si>
    <t>NZD</t>
  </si>
  <si>
    <t>LCA</t>
  </si>
  <si>
    <t>application/jrd+json</t>
  </si>
  <si>
    <t>OMR</t>
  </si>
  <si>
    <t>MAF</t>
  </si>
  <si>
    <t>application/jscalendar+json</t>
  </si>
  <si>
    <t>PAB</t>
  </si>
  <si>
    <t>SPM</t>
  </si>
  <si>
    <t>application/json</t>
  </si>
  <si>
    <t>PEH</t>
  </si>
  <si>
    <t>VCT</t>
  </si>
  <si>
    <t>application/json-patch+json</t>
  </si>
  <si>
    <t>PEI</t>
  </si>
  <si>
    <t>WSM</t>
  </si>
  <si>
    <t>application/json-seq</t>
  </si>
  <si>
    <t>PEN</t>
  </si>
  <si>
    <t>SMR</t>
  </si>
  <si>
    <t>application/jwk+json</t>
  </si>
  <si>
    <t>PES</t>
  </si>
  <si>
    <t>STP</t>
  </si>
  <si>
    <t>application/jwk-set+json</t>
  </si>
  <si>
    <t>PGK</t>
  </si>
  <si>
    <t>SAU</t>
  </si>
  <si>
    <t>application/jwt</t>
  </si>
  <si>
    <t>PHP</t>
  </si>
  <si>
    <t>SEN</t>
  </si>
  <si>
    <t>application/kpml-request+xml</t>
  </si>
  <si>
    <t>PKR</t>
  </si>
  <si>
    <t>SRB</t>
  </si>
  <si>
    <t>application/kpml-response+xml</t>
  </si>
  <si>
    <t>PLN</t>
  </si>
  <si>
    <t>SYC</t>
  </si>
  <si>
    <t>application/ld+json</t>
  </si>
  <si>
    <t>PLZ</t>
  </si>
  <si>
    <t>SLE</t>
  </si>
  <si>
    <t>application/lgr+xml</t>
  </si>
  <si>
    <t>PTE</t>
  </si>
  <si>
    <t>SGP</t>
  </si>
  <si>
    <t>application/link-format</t>
  </si>
  <si>
    <t>PYG</t>
  </si>
  <si>
    <t>SXM</t>
  </si>
  <si>
    <t>application/linkset</t>
  </si>
  <si>
    <t>QAR</t>
  </si>
  <si>
    <t>SVK</t>
  </si>
  <si>
    <t>application/linkset+json</t>
  </si>
  <si>
    <t>RHD</t>
  </si>
  <si>
    <t>SVN</t>
  </si>
  <si>
    <t>application/load-control+xml</t>
  </si>
  <si>
    <t>ROK</t>
  </si>
  <si>
    <t>SLB</t>
  </si>
  <si>
    <t>application/logout+jwt</t>
  </si>
  <si>
    <t>ROL</t>
  </si>
  <si>
    <t>SOM</t>
  </si>
  <si>
    <t>application/lost+xml</t>
  </si>
  <si>
    <t>RON</t>
  </si>
  <si>
    <t>ZAF</t>
  </si>
  <si>
    <t>application/lostsync+xml</t>
  </si>
  <si>
    <t>RSD</t>
  </si>
  <si>
    <t>SGS</t>
  </si>
  <si>
    <t>application/lpf+zip</t>
  </si>
  <si>
    <t>RUB</t>
  </si>
  <si>
    <t>SSD</t>
  </si>
  <si>
    <t>application/LXF</t>
  </si>
  <si>
    <t>RUR</t>
  </si>
  <si>
    <t>application/mac-binhex40</t>
  </si>
  <si>
    <t>RWF</t>
  </si>
  <si>
    <t>LKA</t>
  </si>
  <si>
    <t>application/macwriteii</t>
  </si>
  <si>
    <t>SAR</t>
  </si>
  <si>
    <t>SDN</t>
  </si>
  <si>
    <t>application/mads+xml</t>
  </si>
  <si>
    <t>SBD</t>
  </si>
  <si>
    <t>SUR</t>
  </si>
  <si>
    <t>application/manifest+json</t>
  </si>
  <si>
    <t>SCR</t>
  </si>
  <si>
    <t>SJM</t>
  </si>
  <si>
    <t>application/marc</t>
  </si>
  <si>
    <t>SDD</t>
  </si>
  <si>
    <t>SWE</t>
  </si>
  <si>
    <t>application/marcxml+xml</t>
  </si>
  <si>
    <t>SDG</t>
  </si>
  <si>
    <t>application/mathematica</t>
  </si>
  <si>
    <t>SDP</t>
  </si>
  <si>
    <t>SYR</t>
  </si>
  <si>
    <t>application/mathml+xml</t>
  </si>
  <si>
    <t>SEK</t>
  </si>
  <si>
    <t>TWN</t>
  </si>
  <si>
    <t>application/mathml-content+xml</t>
  </si>
  <si>
    <t>SGD</t>
  </si>
  <si>
    <t>TJK</t>
  </si>
  <si>
    <t>application/mathml-presentation+xml</t>
  </si>
  <si>
    <t>SHP</t>
  </si>
  <si>
    <t>TZA</t>
  </si>
  <si>
    <t>application/mbms-associated-procedure-description+xml</t>
  </si>
  <si>
    <t>SIT</t>
  </si>
  <si>
    <t>THA</t>
  </si>
  <si>
    <t>application/mbms-deregister+xml</t>
  </si>
  <si>
    <t>SKK</t>
  </si>
  <si>
    <t>TLS</t>
  </si>
  <si>
    <t>application/mbms-envelope+xml</t>
  </si>
  <si>
    <t>SLL</t>
  </si>
  <si>
    <t>TGO</t>
  </si>
  <si>
    <t>application/mbms-msk-response+xml</t>
  </si>
  <si>
    <t>SOS</t>
  </si>
  <si>
    <t>TKL</t>
  </si>
  <si>
    <t>application/mbms-msk+xml</t>
  </si>
  <si>
    <t>SRD</t>
  </si>
  <si>
    <t>TON</t>
  </si>
  <si>
    <t>application/mbms-protection-description+xml</t>
  </si>
  <si>
    <t>SRG</t>
  </si>
  <si>
    <t>TTO</t>
  </si>
  <si>
    <t>application/mbms-reception-report+xml</t>
  </si>
  <si>
    <t>SSP</t>
  </si>
  <si>
    <t>TUN</t>
  </si>
  <si>
    <t>application/mbms-register-response+xml</t>
  </si>
  <si>
    <t>STD</t>
  </si>
  <si>
    <t>TUR</t>
  </si>
  <si>
    <t>application/mbms-register+xml</t>
  </si>
  <si>
    <t>STN</t>
  </si>
  <si>
    <t>TKM</t>
  </si>
  <si>
    <t>application/mbms-schedule+xml</t>
  </si>
  <si>
    <t>TCA</t>
  </si>
  <si>
    <t>application/mbms-user-service-description+xml</t>
  </si>
  <si>
    <t>SVC</t>
  </si>
  <si>
    <t>TUV</t>
  </si>
  <si>
    <t>application/mbox</t>
  </si>
  <si>
    <t>SYP</t>
  </si>
  <si>
    <t>UGA</t>
  </si>
  <si>
    <t>application/media_control+xml</t>
  </si>
  <si>
    <t>SZL</t>
  </si>
  <si>
    <t>UKR</t>
  </si>
  <si>
    <t>application/media-policy-dataset+xml</t>
  </si>
  <si>
    <t>THB</t>
  </si>
  <si>
    <t>ARE</t>
  </si>
  <si>
    <t>application/mediaservercontrol+xml</t>
  </si>
  <si>
    <t>TJR</t>
  </si>
  <si>
    <t>GBR</t>
  </si>
  <si>
    <t>application/merge-patch+json</t>
  </si>
  <si>
    <t>TJS</t>
  </si>
  <si>
    <t>UMI</t>
  </si>
  <si>
    <t>application/metalink4+xml</t>
  </si>
  <si>
    <t>TMM</t>
  </si>
  <si>
    <t>USA</t>
  </si>
  <si>
    <t>application/mets+xml</t>
  </si>
  <si>
    <t>TMT</t>
  </si>
  <si>
    <t>URY</t>
  </si>
  <si>
    <t>application/MF4</t>
  </si>
  <si>
    <t>TND</t>
  </si>
  <si>
    <t>UZB</t>
  </si>
  <si>
    <t>application/mikey</t>
  </si>
  <si>
    <t>TOP</t>
  </si>
  <si>
    <t>VUT</t>
  </si>
  <si>
    <t>application/mipc</t>
  </si>
  <si>
    <t>TPE</t>
  </si>
  <si>
    <t>VEN</t>
  </si>
  <si>
    <t>application/missing-blocks+cbor-seq</t>
  </si>
  <si>
    <t>TRL</t>
  </si>
  <si>
    <t>VNM</t>
  </si>
  <si>
    <t>application/mmt-aei+xml</t>
  </si>
  <si>
    <t>TRY</t>
  </si>
  <si>
    <t>VGB</t>
  </si>
  <si>
    <t>application/mmt-usd+xml</t>
  </si>
  <si>
    <t>TTD</t>
  </si>
  <si>
    <t>VIR</t>
  </si>
  <si>
    <t>application/mods+xml</t>
  </si>
  <si>
    <t>TWD</t>
  </si>
  <si>
    <t>WLF</t>
  </si>
  <si>
    <t>application/moss-keys</t>
  </si>
  <si>
    <t>TZS</t>
  </si>
  <si>
    <t>ESH</t>
  </si>
  <si>
    <t>application/moss-signature</t>
  </si>
  <si>
    <t>UAH</t>
  </si>
  <si>
    <t>YEM</t>
  </si>
  <si>
    <t>application/mosskey-data</t>
  </si>
  <si>
    <t>UAK</t>
  </si>
  <si>
    <t>ZMB</t>
  </si>
  <si>
    <t>application/mosskey-request</t>
  </si>
  <si>
    <t>UGS</t>
  </si>
  <si>
    <t>ZWE</t>
  </si>
  <si>
    <t>application/mp21</t>
  </si>
  <si>
    <t>UGW</t>
  </si>
  <si>
    <t>ALA</t>
  </si>
  <si>
    <t>application/mp4</t>
  </si>
  <si>
    <t>UGX</t>
  </si>
  <si>
    <t>application/mpeg4-generic</t>
  </si>
  <si>
    <t>USD</t>
  </si>
  <si>
    <t>application/mpeg4-iod</t>
  </si>
  <si>
    <t>USN</t>
  </si>
  <si>
    <t>application/mpeg4-iod-xmt</t>
  </si>
  <si>
    <t>USS</t>
  </si>
  <si>
    <t>application/mrb-consumer+xml</t>
  </si>
  <si>
    <t>UYI</t>
  </si>
  <si>
    <t>application/mrb-publish+xml</t>
  </si>
  <si>
    <t>UYN</t>
  </si>
  <si>
    <t>application/msc-ivr+xml</t>
  </si>
  <si>
    <t>UYP</t>
  </si>
  <si>
    <t>application/msc-mixer+xml</t>
  </si>
  <si>
    <t>UYU</t>
  </si>
  <si>
    <t>application/msword</t>
  </si>
  <si>
    <t>UYW</t>
  </si>
  <si>
    <t>application/mud+json</t>
  </si>
  <si>
    <t>UZS</t>
  </si>
  <si>
    <t>application/multipart-core</t>
  </si>
  <si>
    <t>VEB</t>
  </si>
  <si>
    <t>application/mxf</t>
  </si>
  <si>
    <t>VEF</t>
  </si>
  <si>
    <t>application/n-quads</t>
  </si>
  <si>
    <t>VES</t>
  </si>
  <si>
    <t>application/n-triples</t>
  </si>
  <si>
    <t>VNC</t>
  </si>
  <si>
    <t>application/nasdata</t>
  </si>
  <si>
    <t>VND</t>
  </si>
  <si>
    <t>application/news-checkgroups</t>
  </si>
  <si>
    <t>VUV</t>
  </si>
  <si>
    <t>application/news-groupinfo</t>
  </si>
  <si>
    <t>WST</t>
  </si>
  <si>
    <t>application/news-transmission</t>
  </si>
  <si>
    <t>XAF</t>
  </si>
  <si>
    <t>application/nlsml+xml</t>
  </si>
  <si>
    <t>XAG</t>
  </si>
  <si>
    <t>application/node</t>
  </si>
  <si>
    <t>XAU</t>
  </si>
  <si>
    <t>application/nss</t>
  </si>
  <si>
    <t>XBA</t>
  </si>
  <si>
    <t>application/oauth-authz-req+jwt</t>
  </si>
  <si>
    <t>XBB</t>
  </si>
  <si>
    <t>application/oblivious-dns-message</t>
  </si>
  <si>
    <t>XBC</t>
  </si>
  <si>
    <t>application/ocsp-request</t>
  </si>
  <si>
    <t>XBD</t>
  </si>
  <si>
    <t>application/ocsp-response</t>
  </si>
  <si>
    <t>XCD</t>
  </si>
  <si>
    <t>application/octet-stream</t>
  </si>
  <si>
    <t>XDR</t>
  </si>
  <si>
    <t>application/ODA</t>
  </si>
  <si>
    <t>XEU</t>
  </si>
  <si>
    <t>application/odm+xml</t>
  </si>
  <si>
    <t>XFO</t>
  </si>
  <si>
    <t>application/ODX</t>
  </si>
  <si>
    <t>XFU</t>
  </si>
  <si>
    <t>application/oebps-package+xml</t>
  </si>
  <si>
    <t>XOF</t>
  </si>
  <si>
    <t>application/ogg</t>
  </si>
  <si>
    <t>XPD</t>
  </si>
  <si>
    <t>application/ohttp-keys</t>
  </si>
  <si>
    <t>XPF</t>
  </si>
  <si>
    <t>application/opc-nodeset+xml</t>
  </si>
  <si>
    <t>XPT</t>
  </si>
  <si>
    <t>application/oscore</t>
  </si>
  <si>
    <t>XRE</t>
  </si>
  <si>
    <t>application/oxps</t>
  </si>
  <si>
    <t>XSU</t>
  </si>
  <si>
    <t>application/p21</t>
  </si>
  <si>
    <t>XTS</t>
  </si>
  <si>
    <t>application/p21+zip</t>
  </si>
  <si>
    <t>XUA</t>
  </si>
  <si>
    <t>application/p2p-overlay+xml</t>
  </si>
  <si>
    <t>XXX</t>
  </si>
  <si>
    <t>application/parityfec</t>
  </si>
  <si>
    <t>YDD</t>
  </si>
  <si>
    <t>application/passport</t>
  </si>
  <si>
    <t>YER</t>
  </si>
  <si>
    <t>application/patch-ops-error+xml</t>
  </si>
  <si>
    <t>YUD</t>
  </si>
  <si>
    <t>application/pdf</t>
  </si>
  <si>
    <t>YUM</t>
  </si>
  <si>
    <t>application/PDX</t>
  </si>
  <si>
    <t>YUN</t>
  </si>
  <si>
    <t>application/pem-certificate-chain</t>
  </si>
  <si>
    <t>ZAL</t>
  </si>
  <si>
    <t>application/pgp-encrypted</t>
  </si>
  <si>
    <t>ZAR</t>
  </si>
  <si>
    <t>application/pgp-keys</t>
  </si>
  <si>
    <t>ZMK</t>
  </si>
  <si>
    <t>application/pgp-signature</t>
  </si>
  <si>
    <t>ZMW</t>
  </si>
  <si>
    <t>application/pidf-diff+xml</t>
  </si>
  <si>
    <t>ZRN</t>
  </si>
  <si>
    <t>application/pidf+xml</t>
  </si>
  <si>
    <t>ZRZ</t>
  </si>
  <si>
    <t>application/pkcs10</t>
  </si>
  <si>
    <t>ZWC</t>
  </si>
  <si>
    <t>application/pkcs7-mime</t>
  </si>
  <si>
    <t>ZWD</t>
  </si>
  <si>
    <t>application/pkcs7-signature</t>
  </si>
  <si>
    <t>ZWL</t>
  </si>
  <si>
    <t>application/pkcs8</t>
  </si>
  <si>
    <t>ZWN</t>
  </si>
  <si>
    <t>application/pkcs8-encrypted</t>
  </si>
  <si>
    <t>ZWR</t>
  </si>
  <si>
    <t>application/pkcs12</t>
  </si>
  <si>
    <t>application/pkix-attr-cert</t>
  </si>
  <si>
    <t>application/pkix-cert</t>
  </si>
  <si>
    <t>application/pkix-crl</t>
  </si>
  <si>
    <t>application/pkix-pkipath</t>
  </si>
  <si>
    <t>application/pkixcmp</t>
  </si>
  <si>
    <t>application/pls+xml</t>
  </si>
  <si>
    <t>application/poc-settings+xml</t>
  </si>
  <si>
    <t>application/postscript</t>
  </si>
  <si>
    <t>application/ppsp-tracker+json</t>
  </si>
  <si>
    <t>application/problem+json</t>
  </si>
  <si>
    <t>application/problem+xml</t>
  </si>
  <si>
    <t>application/provenance+xml</t>
  </si>
  <si>
    <t>application/prs.alvestrand.titrax-sheet</t>
  </si>
  <si>
    <t>application/prs.cww</t>
  </si>
  <si>
    <t>application/prs.cyn</t>
  </si>
  <si>
    <t>application/prs.hpub+zip</t>
  </si>
  <si>
    <t>application/prs.implied-document+xml</t>
  </si>
  <si>
    <t>application/prs.implied-executable</t>
  </si>
  <si>
    <t>application/prs.implied-structure</t>
  </si>
  <si>
    <t>application/prs.nprend</t>
  </si>
  <si>
    <t>application/prs.plucker</t>
  </si>
  <si>
    <t>application/prs.rdf-xml-crypt</t>
  </si>
  <si>
    <t>application/prs.xsf+xml</t>
  </si>
  <si>
    <t>application/pskc+xml</t>
  </si>
  <si>
    <t>application/pvd+json</t>
  </si>
  <si>
    <t>application/rdf+xml</t>
  </si>
  <si>
    <t>application/route-apd+xml</t>
  </si>
  <si>
    <t>application/route-s-tsid+xml</t>
  </si>
  <si>
    <t>application/route-usd+xml</t>
  </si>
  <si>
    <t>application/QSIG</t>
  </si>
  <si>
    <t>application/raptorfec</t>
  </si>
  <si>
    <t>application/rdap+json</t>
  </si>
  <si>
    <t>application/reginfo+xml</t>
  </si>
  <si>
    <t>application/relax-ng-compact-syntax</t>
  </si>
  <si>
    <t>application/reputon+json</t>
  </si>
  <si>
    <t>application/resource-lists-diff+xml</t>
  </si>
  <si>
    <t>application/resource-lists+xml</t>
  </si>
  <si>
    <t>application/rfc+xml</t>
  </si>
  <si>
    <t>application/riscos</t>
  </si>
  <si>
    <t>application/rlmi+xml</t>
  </si>
  <si>
    <t>application/rls-services+xml</t>
  </si>
  <si>
    <t>application/rpki-checklist</t>
  </si>
  <si>
    <t>application/rpki-ghostbusters</t>
  </si>
  <si>
    <t>application/rpki-manifest</t>
  </si>
  <si>
    <t>application/rpki-publication</t>
  </si>
  <si>
    <t>application/rpki-roa</t>
  </si>
  <si>
    <t>application/rpki-updown</t>
  </si>
  <si>
    <t>application/rtf</t>
  </si>
  <si>
    <t>application/rtploopback</t>
  </si>
  <si>
    <t>application/rtx</t>
  </si>
  <si>
    <t>application/samlassertion+xml</t>
  </si>
  <si>
    <t>application/samlmetadata+xml</t>
  </si>
  <si>
    <t>application/sarif-external-properties+json</t>
  </si>
  <si>
    <t>application/sarif+json</t>
  </si>
  <si>
    <t>application/sbe</t>
  </si>
  <si>
    <t>application/sbml+xml</t>
  </si>
  <si>
    <t>application/scaip+xml</t>
  </si>
  <si>
    <t>application/scim+json</t>
  </si>
  <si>
    <t>application/scvp-cv-request</t>
  </si>
  <si>
    <t>application/scvp-cv-response</t>
  </si>
  <si>
    <t>application/scvp-vp-request</t>
  </si>
  <si>
    <t>application/scvp-vp-response</t>
  </si>
  <si>
    <t>application/sdp</t>
  </si>
  <si>
    <t>application/secevent+jwt</t>
  </si>
  <si>
    <t>application/senml-etch+cbor</t>
  </si>
  <si>
    <t>application/senml-etch+json</t>
  </si>
  <si>
    <t>application/senml-exi</t>
  </si>
  <si>
    <t>application/senml+cbor</t>
  </si>
  <si>
    <t>application/senml+json</t>
  </si>
  <si>
    <t>application/senml+xml</t>
  </si>
  <si>
    <t>application/sensml-exi</t>
  </si>
  <si>
    <t>application/sensml+cbor</t>
  </si>
  <si>
    <t>application/sensml+json</t>
  </si>
  <si>
    <t>application/sensml+xml</t>
  </si>
  <si>
    <t>application/sep-exi</t>
  </si>
  <si>
    <t>application/sep+xml</t>
  </si>
  <si>
    <t>application/session-info</t>
  </si>
  <si>
    <t>application/set-payment</t>
  </si>
  <si>
    <t>application/set-payment-initiation</t>
  </si>
  <si>
    <t>application/set-registration</t>
  </si>
  <si>
    <t>application/set-registration-initiation</t>
  </si>
  <si>
    <t>application/SGML</t>
  </si>
  <si>
    <t>application/sgml-open-catalog</t>
  </si>
  <si>
    <t>application/shf+xml</t>
  </si>
  <si>
    <t>application/sieve</t>
  </si>
  <si>
    <t>application/simple-filter+xml</t>
  </si>
  <si>
    <t>application/simple-message-summary</t>
  </si>
  <si>
    <t>application/simpleSymbolContainer</t>
  </si>
  <si>
    <t>application/sipc</t>
  </si>
  <si>
    <t>application/slate</t>
  </si>
  <si>
    <t>application/smil+xml</t>
  </si>
  <si>
    <t>application/smpte336m</t>
  </si>
  <si>
    <t>application/soap+fastinfoset</t>
  </si>
  <si>
    <t>application/soap+xml</t>
  </si>
  <si>
    <t>application/sparql-query</t>
  </si>
  <si>
    <t>application/spdx+json</t>
  </si>
  <si>
    <t>application/sparql-results+xml</t>
  </si>
  <si>
    <t>application/spirits-event+xml</t>
  </si>
  <si>
    <t>application/sql</t>
  </si>
  <si>
    <t>application/srgs</t>
  </si>
  <si>
    <t>application/srgs+xml</t>
  </si>
  <si>
    <t>application/sru+xml</t>
  </si>
  <si>
    <t>application/ssml+xml</t>
  </si>
  <si>
    <t>application/stix+json</t>
  </si>
  <si>
    <t>application/swid+cbor</t>
  </si>
  <si>
    <t>application/swid+xml</t>
  </si>
  <si>
    <t>application/tamp-apex-update</t>
  </si>
  <si>
    <t>application/tamp-apex-update-confirm</t>
  </si>
  <si>
    <t>application/tamp-community-update</t>
  </si>
  <si>
    <t>application/tamp-community-update-confirm</t>
  </si>
  <si>
    <t>application/tamp-error</t>
  </si>
  <si>
    <t>application/tamp-sequence-adjust</t>
  </si>
  <si>
    <t>application/tamp-sequence-adjust-confirm</t>
  </si>
  <si>
    <t>application/tamp-status-query</t>
  </si>
  <si>
    <t>application/tamp-status-response</t>
  </si>
  <si>
    <t>application/tamp-update</t>
  </si>
  <si>
    <t>application/tamp-update-confirm</t>
  </si>
  <si>
    <t>application/taxii+json</t>
  </si>
  <si>
    <t>application/td+json</t>
  </si>
  <si>
    <t>application/tei+xml</t>
  </si>
  <si>
    <t>application/TETRA_ISI</t>
  </si>
  <si>
    <t>application/thraud+xml</t>
  </si>
  <si>
    <t>application/timestamp-query</t>
  </si>
  <si>
    <t>application/timestamp-reply</t>
  </si>
  <si>
    <t>application/timestamped-data</t>
  </si>
  <si>
    <t>application/tlsrpt+gzip</t>
  </si>
  <si>
    <t>application/tlsrpt+json</t>
  </si>
  <si>
    <t>application/tm+json</t>
  </si>
  <si>
    <t>application/tnauthlist</t>
  </si>
  <si>
    <t>application/token-introspection+jwt</t>
  </si>
  <si>
    <t>application/trickle-ice-sdpfrag</t>
  </si>
  <si>
    <t>application/trig</t>
  </si>
  <si>
    <t>application/ttml+xml</t>
  </si>
  <si>
    <t>application/tve-trigger</t>
  </si>
  <si>
    <t>application/tzif</t>
  </si>
  <si>
    <t>application/tzif-leap</t>
  </si>
  <si>
    <t>application/ulpfec</t>
  </si>
  <si>
    <t>application/urc-grpsheet+xml</t>
  </si>
  <si>
    <t>application/urc-ressheet+xml</t>
  </si>
  <si>
    <t>application/urc-targetdesc+xml</t>
  </si>
  <si>
    <t>application/urc-uisocketdesc+xml</t>
  </si>
  <si>
    <t>application/vcard+json</t>
  </si>
  <si>
    <t>application/vcard+xml</t>
  </si>
  <si>
    <t>application/vemmi</t>
  </si>
  <si>
    <t>application/vnd.1000minds.decision-model+xml</t>
  </si>
  <si>
    <t>application/vnd.1ob</t>
  </si>
  <si>
    <t>application/vnd.3gpp.5gnas</t>
  </si>
  <si>
    <t>application/vnd.3gpp.access-transfer-events+xml</t>
  </si>
  <si>
    <t>application/vnd.3gpp.bsf+xml</t>
  </si>
  <si>
    <t>application/vnd.3gpp.crs+xml</t>
  </si>
  <si>
    <t>application/vnd.3gpp.current-location-discovery+xml</t>
  </si>
  <si>
    <t>application/vnd.3gpp.GMOP+xml</t>
  </si>
  <si>
    <t>application/vnd.3gpp.gtpc</t>
  </si>
  <si>
    <t>application/vnd.3gpp.interworking-data</t>
  </si>
  <si>
    <t>application/vnd.3gpp.lpp</t>
  </si>
  <si>
    <t>application/vnd.3gpp.mc-signalling-ear</t>
  </si>
  <si>
    <t>application/vnd.3gpp.mcdata-affiliation-command+xml</t>
  </si>
  <si>
    <t>application/vnd.3gpp.mcdata-info+xml</t>
  </si>
  <si>
    <t>application/vnd.3gpp.mcdata-msgstore-ctrl-request+xml</t>
  </si>
  <si>
    <t>application/vnd.3gpp.mcdata-payload</t>
  </si>
  <si>
    <t>application/vnd.3gpp.mcdata-regroup+xml</t>
  </si>
  <si>
    <t>application/vnd.3gpp.mcdata-service-config+xml</t>
  </si>
  <si>
    <t>application/vnd.3gpp.mcdata-signalling</t>
  </si>
  <si>
    <t>application/vnd.3gpp.mcdata-ue-config+xml</t>
  </si>
  <si>
    <t>application/vnd.3gpp.mcdata-user-profile+xml</t>
  </si>
  <si>
    <t>application/vnd.3gpp.mcptt-affiliation-command+xml</t>
  </si>
  <si>
    <t>application/vnd.3gpp.mcptt-floor-request+xml</t>
  </si>
  <si>
    <t>application/vnd.3gpp.mcptt-info+xml</t>
  </si>
  <si>
    <t>application/vnd.3gpp.mcptt-location-info+xml</t>
  </si>
  <si>
    <t>application/vnd.3gpp.mcptt-mbms-usage-info+xml</t>
  </si>
  <si>
    <t>application/vnd.3gpp.mcptt-regroup+xml</t>
  </si>
  <si>
    <t>application/vnd.3gpp.mcptt-service-config+xml</t>
  </si>
  <si>
    <t>application/vnd.3gpp.mcptt-signed+xml</t>
  </si>
  <si>
    <t>application/vnd.3gpp.mcptt-ue-config+xml</t>
  </si>
  <si>
    <t>application/vnd.3gpp.mcptt-ue-init-config+xml</t>
  </si>
  <si>
    <t>application/vnd.3gpp.mcptt-user-profile+xml</t>
  </si>
  <si>
    <t>application/vnd.3gpp.mcvideo-affiliation-command+xml</t>
  </si>
  <si>
    <t>application/vnd.3gpp.mcvideo-info+xml</t>
  </si>
  <si>
    <t>application/vnd.3gpp.mcvideo-location-info+xml</t>
  </si>
  <si>
    <t>application/vnd.3gpp.mcvideo-mbms-usage-info+xml</t>
  </si>
  <si>
    <t>application/vnd.3gpp.mcvideo-regroup+xml</t>
  </si>
  <si>
    <t>application/vnd.3gpp.mcvideo-service-config+xml</t>
  </si>
  <si>
    <t>application/vnd.3gpp.mcvideo-transmission-request+xml</t>
  </si>
  <si>
    <t>application/vnd.3gpp.mcvideo-ue-config+xml</t>
  </si>
  <si>
    <t>application/vnd.3gpp.mcvideo-user-profile+xml</t>
  </si>
  <si>
    <t>application/vnd.3gpp.mid-call+xml</t>
  </si>
  <si>
    <t>application/vnd.3gpp.ngap</t>
  </si>
  <si>
    <t>application/vnd.3gpp.pfcp</t>
  </si>
  <si>
    <t>application/vnd.3gpp.pic-bw-large</t>
  </si>
  <si>
    <t>application/vnd.3gpp.pic-bw-small</t>
  </si>
  <si>
    <t>application/vnd.3gpp.pic-bw-var</t>
  </si>
  <si>
    <t>application/vnd.3gpp-prose-pc3a+xml</t>
  </si>
  <si>
    <t>application/vnd.3gpp-prose-pc3ach+xml</t>
  </si>
  <si>
    <t>application/vnd.3gpp-prose-pc3ch+xml</t>
  </si>
  <si>
    <t>application/vnd.3gpp-prose-pc8+xml</t>
  </si>
  <si>
    <t>application/vnd.3gpp-prose+xml</t>
  </si>
  <si>
    <t>application/vnd.3gpp.s1ap</t>
  </si>
  <si>
    <t>application/vnd.3gpp.seal-group-doc+xml</t>
  </si>
  <si>
    <t>application/vnd.3gpp.seal-info+xml</t>
  </si>
  <si>
    <t>application/vnd.3gpp.seal-location-info+xml</t>
  </si>
  <si>
    <t>application/vnd.3gpp.seal-mbms-usage-info+xml</t>
  </si>
  <si>
    <t>application/vnd.3gpp.seal-network-QoS-management-info+xml</t>
  </si>
  <si>
    <t>application/vnd.3gpp.seal-ue-config-info+xml</t>
  </si>
  <si>
    <t>application/vnd.3gpp.seal-unicast-info+xml</t>
  </si>
  <si>
    <t>application/vnd.3gpp.seal-user-profile-info+xml</t>
  </si>
  <si>
    <t>application/vnd.3gpp.sms</t>
  </si>
  <si>
    <t>application/vnd.3gpp.sms+xml</t>
  </si>
  <si>
    <t>application/vnd.3gpp.srvcc-ext+xml</t>
  </si>
  <si>
    <t>application/vnd.3gpp.SRVCC-info+xml</t>
  </si>
  <si>
    <t>application/vnd.3gpp.state-and-event-info+xml</t>
  </si>
  <si>
    <t>application/vnd.3gpp.ussd+xml</t>
  </si>
  <si>
    <t>application/vnd.3gpp.vae-info+xml</t>
  </si>
  <si>
    <t>application/vnd.3gpp-v2x-local-service-information</t>
  </si>
  <si>
    <t>application/vnd.3gpp2.bcmcsinfo+xml</t>
  </si>
  <si>
    <t>application/vnd.3gpp2.sms</t>
  </si>
  <si>
    <t>application/vnd.3gpp2.tcap</t>
  </si>
  <si>
    <t>application/vnd.3gpp.v2x</t>
  </si>
  <si>
    <t>application/vnd.3lightssoftware.imagescal</t>
  </si>
  <si>
    <t>application/vnd.3M.Post-it-Notes</t>
  </si>
  <si>
    <t>application/vnd.accpac.simply.aso</t>
  </si>
  <si>
    <t>application/vnd.accpac.simply.imp</t>
  </si>
  <si>
    <t>application/vnd.acm.addressxfer+json</t>
  </si>
  <si>
    <t>application/vnd.acucobol</t>
  </si>
  <si>
    <t>application/vnd.acucorp</t>
  </si>
  <si>
    <t>application/vnd.adobe.flash.movie</t>
  </si>
  <si>
    <t>application/vnd.adobe.formscentral.fcdt</t>
  </si>
  <si>
    <t>application/vnd.adobe.fxp</t>
  </si>
  <si>
    <t>application/vnd.adobe.partial-upload</t>
  </si>
  <si>
    <t>application/vnd.adobe.xdp+xml</t>
  </si>
  <si>
    <t>application/vnd.aether.imp</t>
  </si>
  <si>
    <t>application/vnd.afpc.afplinedata</t>
  </si>
  <si>
    <t>application/vnd.afpc.afplinedata-pagedef</t>
  </si>
  <si>
    <t>application/vnd.afpc.cmoca-cmresource</t>
  </si>
  <si>
    <t>application/vnd.afpc.foca-charset</t>
  </si>
  <si>
    <t>application/vnd.afpc.foca-codedfont</t>
  </si>
  <si>
    <t>application/vnd.afpc.foca-codepage</t>
  </si>
  <si>
    <t>application/vnd.afpc.modca</t>
  </si>
  <si>
    <t>application/vnd.afpc.modca-cmtable</t>
  </si>
  <si>
    <t>application/vnd.afpc.modca-formdef</t>
  </si>
  <si>
    <t>application/vnd.afpc.modca-mediummap</t>
  </si>
  <si>
    <t>application/vnd.afpc.modca-objectcontainer</t>
  </si>
  <si>
    <t>application/vnd.afpc.modca-overlay</t>
  </si>
  <si>
    <t>application/vnd.afpc.modca-pagesegment</t>
  </si>
  <si>
    <t>application/vnd.age</t>
  </si>
  <si>
    <t>application/vnd.ah-barcode</t>
  </si>
  <si>
    <t>application/vnd.ahead.space</t>
  </si>
  <si>
    <t>application/vnd.airzip.filesecure.azf</t>
  </si>
  <si>
    <t>application/vnd.airzip.filesecure.azs</t>
  </si>
  <si>
    <t>application/vnd.amadeus+json</t>
  </si>
  <si>
    <t>application/vnd.amazon.mobi8-ebook</t>
  </si>
  <si>
    <t>application/vnd.americandynamics.acc</t>
  </si>
  <si>
    <t>application/vnd.amiga.ami</t>
  </si>
  <si>
    <t>application/vnd.amundsen.maze+xml</t>
  </si>
  <si>
    <t>application/vnd.android.ota</t>
  </si>
  <si>
    <t>application/vnd.anki</t>
  </si>
  <si>
    <t>application/vnd.anser-web-certificate-issue-initiation</t>
  </si>
  <si>
    <t>application/vnd.antix.game-component</t>
  </si>
  <si>
    <t>application/vnd.apache.arrow.file</t>
  </si>
  <si>
    <t>application/vnd.apache.arrow.stream</t>
  </si>
  <si>
    <t>application/vnd.apache.thrift.binary</t>
  </si>
  <si>
    <t>application/vnd.apache.thrift.compact</t>
  </si>
  <si>
    <t>application/vnd.apache.thrift.json</t>
  </si>
  <si>
    <t>application/vnd.apexlang</t>
  </si>
  <si>
    <t>application/vnd.api+json</t>
  </si>
  <si>
    <t>application/vnd.aplextor.warrp+json</t>
  </si>
  <si>
    <t>application/vnd.apothekende.reservation+json</t>
  </si>
  <si>
    <t>application/vnd.apple.installer+xml</t>
  </si>
  <si>
    <t>application/vnd.apple.keynote</t>
  </si>
  <si>
    <t>application/vnd.apple.mpegurl</t>
  </si>
  <si>
    <t>application/vnd.apple.numbers</t>
  </si>
  <si>
    <t>application/vnd.apple.pages</t>
  </si>
  <si>
    <t>application/vnd.aristanetworks.swi</t>
  </si>
  <si>
    <t>application/vnd.artisan+json</t>
  </si>
  <si>
    <t>application/vnd.artsquare</t>
  </si>
  <si>
    <t>application/vnd.astraea-software.iota</t>
  </si>
  <si>
    <t>application/vnd.audiograph</t>
  </si>
  <si>
    <t>application/vnd.autopackage</t>
  </si>
  <si>
    <t>application/vnd.avalon+json</t>
  </si>
  <si>
    <t>application/vnd.avistar+xml</t>
  </si>
  <si>
    <t>application/vnd.balsamiq.bmml+xml</t>
  </si>
  <si>
    <t>application/vnd.banana-accounting</t>
  </si>
  <si>
    <t>application/vnd.bbf.usp.error</t>
  </si>
  <si>
    <t>application/vnd.bbf.usp.msg</t>
  </si>
  <si>
    <t>application/vnd.bbf.usp.msg+json</t>
  </si>
  <si>
    <t>application/vnd.balsamiq.bmpr</t>
  </si>
  <si>
    <t>application/vnd.bekitzur-stech+json</t>
  </si>
  <si>
    <t>application/vnd.belightsoft.lhzd+zip</t>
  </si>
  <si>
    <t>application/vnd.belightsoft.lhzl+zip</t>
  </si>
  <si>
    <t>application/vnd.bint.med-content</t>
  </si>
  <si>
    <t>application/vnd.biopax.rdf+xml</t>
  </si>
  <si>
    <t>application/vnd.blink-idb-value-wrapper</t>
  </si>
  <si>
    <t>application/vnd.blueice.multipass</t>
  </si>
  <si>
    <t>application/vnd.bluetooth.ep.oob</t>
  </si>
  <si>
    <t>application/vnd.bluetooth.le.oob</t>
  </si>
  <si>
    <t>application/vnd.bmi</t>
  </si>
  <si>
    <t>application/vnd.bpf</t>
  </si>
  <si>
    <t>application/vnd.bpf3</t>
  </si>
  <si>
    <t>application/vnd.businessobjects</t>
  </si>
  <si>
    <t>application/vnd.byu.uapi+json</t>
  </si>
  <si>
    <t>application/vnd.cab-jscript</t>
  </si>
  <si>
    <t>application/vnd.canon-cpdl</t>
  </si>
  <si>
    <t>application/vnd.canon-lips</t>
  </si>
  <si>
    <t>application/vnd.capasystems-pg+json</t>
  </si>
  <si>
    <t>application/vnd.cendio.thinlinc.clientconf</t>
  </si>
  <si>
    <t>application/vnd.century-systems.tcp_stream</t>
  </si>
  <si>
    <t>application/vnd.chemdraw+xml</t>
  </si>
  <si>
    <t>application/vnd.chess-pgn</t>
  </si>
  <si>
    <t>application/vnd.chipnuts.karaoke-mmd</t>
  </si>
  <si>
    <t>application/vnd.ciedi</t>
  </si>
  <si>
    <t>application/vnd.cinderella</t>
  </si>
  <si>
    <t>application/vnd.cirpack.isdn-ext</t>
  </si>
  <si>
    <t>application/vnd.citationstyles.style+xml</t>
  </si>
  <si>
    <t>application/vnd.claymore</t>
  </si>
  <si>
    <t>application/vnd.cloanto.rp9</t>
  </si>
  <si>
    <t>application/vnd.clonk.c4group</t>
  </si>
  <si>
    <t>application/vnd.cluetrust.cartomobile-config</t>
  </si>
  <si>
    <t>application/vnd.cluetrust.cartomobile-config-pkg</t>
  </si>
  <si>
    <t>application/vnd.cncf.helm.chart.content.v1.tar+gzip</t>
  </si>
  <si>
    <t>application/vnd.cncf.helm.chart.provenance.v1.prov</t>
  </si>
  <si>
    <t>application/vnd.cncf.helm.config.v1+json</t>
  </si>
  <si>
    <t>application/vnd.coffeescript</t>
  </si>
  <si>
    <t>application/vnd.collabio.xodocuments.document</t>
  </si>
  <si>
    <t>application/vnd.collabio.xodocuments.document-template</t>
  </si>
  <si>
    <t>application/vnd.collabio.xodocuments.presentation</t>
  </si>
  <si>
    <t>application/vnd.collabio.xodocuments.presentation-template</t>
  </si>
  <si>
    <t>application/vnd.collabio.xodocuments.spreadsheet</t>
  </si>
  <si>
    <t>application/vnd.collabio.xodocuments.spreadsheet-template</t>
  </si>
  <si>
    <t>application/vnd.collection.doc+json</t>
  </si>
  <si>
    <t>application/vnd.collection+json</t>
  </si>
  <si>
    <t>application/vnd.collection.next+json</t>
  </si>
  <si>
    <t>application/vnd.comicbook-rar</t>
  </si>
  <si>
    <t>application/vnd.comicbook+zip</t>
  </si>
  <si>
    <t>application/vnd.commerce-battelle</t>
  </si>
  <si>
    <t>application/vnd.commonspace</t>
  </si>
  <si>
    <t>application/vnd.coreos.ignition+json</t>
  </si>
  <si>
    <t>application/vnd.cosmocaller</t>
  </si>
  <si>
    <t>application/vnd.contact.cmsg</t>
  </si>
  <si>
    <t>application/vnd.crick.clicker</t>
  </si>
  <si>
    <t>application/vnd.crick.clicker.keyboard</t>
  </si>
  <si>
    <t>application/vnd.crick.clicker.palette</t>
  </si>
  <si>
    <t>application/vnd.crick.clicker.template</t>
  </si>
  <si>
    <t>application/vnd.crick.clicker.wordbank</t>
  </si>
  <si>
    <t>application/vnd.criticaltools.wbs+xml</t>
  </si>
  <si>
    <t>application/vnd.cryptii.pipe+json</t>
  </si>
  <si>
    <t>application/vnd.crypto-shade-file</t>
  </si>
  <si>
    <t>application/vnd.cryptomator.encrypted</t>
  </si>
  <si>
    <t>application/vnd.cryptomator.vault</t>
  </si>
  <si>
    <t>application/vnd.ctc-posml</t>
  </si>
  <si>
    <t>application/vnd.ctct.ws+xml</t>
  </si>
  <si>
    <t>application/vnd.cups-pdf</t>
  </si>
  <si>
    <t>application/vnd.cups-postscript</t>
  </si>
  <si>
    <t>application/vnd.cups-ppd</t>
  </si>
  <si>
    <t>application/vnd.cups-raster</t>
  </si>
  <si>
    <t>application/vnd.cups-raw</t>
  </si>
  <si>
    <t>application/vnd.curl</t>
  </si>
  <si>
    <t>application/vnd.cyan.dean.root+xml</t>
  </si>
  <si>
    <t>application/vnd.cybank</t>
  </si>
  <si>
    <t>application/vnd.cyclonedx+json</t>
  </si>
  <si>
    <t>application/vnd.cyclonedx+xml</t>
  </si>
  <si>
    <t>application/vnd.d2l.coursepackage1p0+zip</t>
  </si>
  <si>
    <t>application/vnd.d3m-dataset</t>
  </si>
  <si>
    <t>application/vnd.d3m-problem</t>
  </si>
  <si>
    <t>application/vnd.dart</t>
  </si>
  <si>
    <t>application/vnd.data-vision.rdz</t>
  </si>
  <si>
    <t>application/vnd.datalog</t>
  </si>
  <si>
    <t>application/vnd.datapackage+json</t>
  </si>
  <si>
    <t>application/vnd.dataresource+json</t>
  </si>
  <si>
    <t>application/vnd.dbf</t>
  </si>
  <si>
    <t>application/vnd.debian.binary-package</t>
  </si>
  <si>
    <t>application/vnd.dece.data</t>
  </si>
  <si>
    <t>application/vnd.dece.ttml+xml</t>
  </si>
  <si>
    <t>application/vnd.dece.unspecified</t>
  </si>
  <si>
    <t>application/vnd.dece.zip</t>
  </si>
  <si>
    <t>application/vnd.denovo.fcselayout-link</t>
  </si>
  <si>
    <t>application/vnd.desmume.movie</t>
  </si>
  <si>
    <t>application/vnd.dir-bi.plate-dl-nosuffix</t>
  </si>
  <si>
    <t>application/vnd.dm.delegation+xml</t>
  </si>
  <si>
    <t>application/vnd.dna</t>
  </si>
  <si>
    <t>application/vnd.document+json</t>
  </si>
  <si>
    <t>application/vnd.dolby.mobile.1</t>
  </si>
  <si>
    <t>application/vnd.dolby.mobile.2</t>
  </si>
  <si>
    <t>application/vnd.doremir.scorecloud-binary-document</t>
  </si>
  <si>
    <t>application/vnd.dpgraph</t>
  </si>
  <si>
    <t>application/vnd.dreamfactory</t>
  </si>
  <si>
    <t>application/vnd.drive+json</t>
  </si>
  <si>
    <t>application/vnd.dtg.local</t>
  </si>
  <si>
    <t>application/vnd.dtg.local.flash</t>
  </si>
  <si>
    <t>application/vnd.dtg.local.html</t>
  </si>
  <si>
    <t>application/vnd.dvb.ait</t>
  </si>
  <si>
    <t>application/vnd.dvb.dvbisl+xml</t>
  </si>
  <si>
    <t>application/vnd.dvb.dvbj</t>
  </si>
  <si>
    <t>application/vnd.dvb.esgcontainer</t>
  </si>
  <si>
    <t>application/vnd.dvb.ipdcdftnotifaccess</t>
  </si>
  <si>
    <t>application/vnd.dvb.ipdcesgaccess</t>
  </si>
  <si>
    <t>application/vnd.dvb.ipdcesgaccess2</t>
  </si>
  <si>
    <t>application/vnd.dvb.ipdcesgpdd</t>
  </si>
  <si>
    <t>application/vnd.dvb.ipdcroaming</t>
  </si>
  <si>
    <t>application/vnd.dvb.iptv.alfec-base</t>
  </si>
  <si>
    <t>application/vnd.dvb.iptv.alfec-enhancement</t>
  </si>
  <si>
    <t>application/vnd.dvb.notif-aggregate-root+xml</t>
  </si>
  <si>
    <t>application/vnd.dvb.notif-container+xml</t>
  </si>
  <si>
    <t>application/vnd.dvb.notif-generic+xml</t>
  </si>
  <si>
    <t>application/vnd.dvb.notif-ia-msglist+xml</t>
  </si>
  <si>
    <t>application/vnd.dvb.notif-ia-registration-request+xml</t>
  </si>
  <si>
    <t>application/vnd.dvb.notif-ia-registration-response+xml</t>
  </si>
  <si>
    <t>application/vnd.dvb.notif-init+xml</t>
  </si>
  <si>
    <t>application/vnd.dvb.pfr</t>
  </si>
  <si>
    <t>application/vnd.dvb.service</t>
  </si>
  <si>
    <t>application/vnd.dxr</t>
  </si>
  <si>
    <t>application/vnd.dynageo</t>
  </si>
  <si>
    <t>application/vnd.dzr</t>
  </si>
  <si>
    <t>application/vnd.easykaraoke.cdgdownload</t>
  </si>
  <si>
    <t>application/vnd.ecip.rlp</t>
  </si>
  <si>
    <t>application/vnd.ecdis-update</t>
  </si>
  <si>
    <t>application/vnd.eclipse.ditto+json</t>
  </si>
  <si>
    <t>application/vnd.ecowin.chart</t>
  </si>
  <si>
    <t>application/vnd.ecowin.filerequest</t>
  </si>
  <si>
    <t>application/vnd.ecowin.fileupdate</t>
  </si>
  <si>
    <t>application/vnd.ecowin.series</t>
  </si>
  <si>
    <t>application/vnd.ecowin.seriesrequest</t>
  </si>
  <si>
    <t>application/vnd.ecowin.seriesupdate</t>
  </si>
  <si>
    <t>application/vnd.efi.img</t>
  </si>
  <si>
    <t>application/vnd.efi.iso</t>
  </si>
  <si>
    <t>application/vnd.eln+zip</t>
  </si>
  <si>
    <t>application/vnd.emclient.accessrequest+xml</t>
  </si>
  <si>
    <t>application/vnd.enliven</t>
  </si>
  <si>
    <t>application/vnd.enphase.envoy</t>
  </si>
  <si>
    <t>application/vnd.eprints.data+xml</t>
  </si>
  <si>
    <t>application/vnd.epson.esf</t>
  </si>
  <si>
    <t>application/vnd.epson.msf</t>
  </si>
  <si>
    <t>application/vnd.epson.quickanime</t>
  </si>
  <si>
    <t>application/vnd.epson.salt</t>
  </si>
  <si>
    <t>application/vnd.epson.ssf</t>
  </si>
  <si>
    <t>application/vnd.ericsson.quickcall</t>
  </si>
  <si>
    <t>application/vnd.espass-espass+zip</t>
  </si>
  <si>
    <t>application/vnd.eszigno3+xml</t>
  </si>
  <si>
    <t>application/vnd.etsi.aoc+xml</t>
  </si>
  <si>
    <t>application/vnd.etsi.asic-s+zip</t>
  </si>
  <si>
    <t>application/vnd.etsi.asic-e+zip</t>
  </si>
  <si>
    <t>application/vnd.etsi.cug+xml</t>
  </si>
  <si>
    <t>application/vnd.etsi.iptvcommand+xml</t>
  </si>
  <si>
    <t>application/vnd.etsi.iptvdiscovery+xml</t>
  </si>
  <si>
    <t>application/vnd.etsi.iptvprofile+xml</t>
  </si>
  <si>
    <t>application/vnd.etsi.iptvsad-bc+xml</t>
  </si>
  <si>
    <t>application/vnd.etsi.iptvsad-cod+xml</t>
  </si>
  <si>
    <t>application/vnd.etsi.iptvsad-npvr+xml</t>
  </si>
  <si>
    <t>application/vnd.etsi.iptvservice+xml</t>
  </si>
  <si>
    <t>application/vnd.etsi.iptvsync+xml</t>
  </si>
  <si>
    <t>application/vnd.etsi.iptvueprofile+xml</t>
  </si>
  <si>
    <t>application/vnd.etsi.mcid+xml</t>
  </si>
  <si>
    <t>application/vnd.etsi.mheg5</t>
  </si>
  <si>
    <t>application/vnd.etsi.overload-control-policy-dataset+xml</t>
  </si>
  <si>
    <t>application/vnd.etsi.pstn+xml</t>
  </si>
  <si>
    <t>application/vnd.etsi.sci+xml</t>
  </si>
  <si>
    <t>application/vnd.etsi.simservs+xml</t>
  </si>
  <si>
    <t>application/vnd.etsi.timestamp-token</t>
  </si>
  <si>
    <t>application/vnd.etsi.tsl+xml</t>
  </si>
  <si>
    <t>application/vnd.etsi.tsl.der</t>
  </si>
  <si>
    <t>application/vnd.eu.kasparian.car+json</t>
  </si>
  <si>
    <t>application/vnd.eudora.data</t>
  </si>
  <si>
    <t>application/vnd.evolv.ecig.profile</t>
  </si>
  <si>
    <t>application/vnd.evolv.ecig.settings</t>
  </si>
  <si>
    <t>application/vnd.evolv.ecig.theme</t>
  </si>
  <si>
    <t>application/vnd.exstream-empower+zip</t>
  </si>
  <si>
    <t>application/vnd.exstream-package</t>
  </si>
  <si>
    <t>application/vnd.ezpix-album</t>
  </si>
  <si>
    <t>application/vnd.ezpix-package</t>
  </si>
  <si>
    <t>application/vnd.f-secure.mobile</t>
  </si>
  <si>
    <t>application/vnd.fastcopy-disk-image</t>
  </si>
  <si>
    <t>application/vnd.familysearch.gedcom+zip</t>
  </si>
  <si>
    <t>application/vnd.fdsn.mseed</t>
  </si>
  <si>
    <t>application/vnd.fdsn.seed</t>
  </si>
  <si>
    <t>application/vnd.ffsns</t>
  </si>
  <si>
    <t>application/vnd.ficlab.flb+zip</t>
  </si>
  <si>
    <t>application/vnd.filmit.zfc</t>
  </si>
  <si>
    <t>application/vnd.fints</t>
  </si>
  <si>
    <t>application/vnd.firemonkeys.cloudcell</t>
  </si>
  <si>
    <t>application/vnd.FloGraphIt</t>
  </si>
  <si>
    <t>application/vnd.fluxtime.clip</t>
  </si>
  <si>
    <t>application/vnd.font-fontforge-sfd</t>
  </si>
  <si>
    <t>application/vnd.framemaker</t>
  </si>
  <si>
    <t>application/vnd.freelog.comic</t>
  </si>
  <si>
    <t>application/vnd.fsc.weblaunch</t>
  </si>
  <si>
    <t>application/vnd.fujifilm.fb.docuworks</t>
  </si>
  <si>
    <t>application/vnd.fujifilm.fb.docuworks.binder</t>
  </si>
  <si>
    <t>application/vnd.fujifilm.fb.docuworks.container</t>
  </si>
  <si>
    <t>application/vnd.fujifilm.fb.jfi+xml</t>
  </si>
  <si>
    <t>application/vnd.fujitsu.oasys</t>
  </si>
  <si>
    <t>application/vnd.fujitsu.oasys2</t>
  </si>
  <si>
    <t>application/vnd.fujitsu.oasys3</t>
  </si>
  <si>
    <t>application/vnd.fujitsu.oasysgp</t>
  </si>
  <si>
    <t>application/vnd.fujitsu.oasysprs</t>
  </si>
  <si>
    <t>application/vnd.fujixerox.ART4</t>
  </si>
  <si>
    <t>application/vnd.fujixerox.ART-EX</t>
  </si>
  <si>
    <t>application/vnd.fujixerox.ddd</t>
  </si>
  <si>
    <t>application/vnd.fujixerox.docuworks</t>
  </si>
  <si>
    <t>application/vnd.fujixerox.docuworks.binder</t>
  </si>
  <si>
    <t>application/vnd.fujixerox.docuworks.container</t>
  </si>
  <si>
    <t>application/vnd.fujixerox.HBPL</t>
  </si>
  <si>
    <t>application/vnd.fut-misnet</t>
  </si>
  <si>
    <t>application/vnd.futoin+cbor</t>
  </si>
  <si>
    <t>application/vnd.futoin+json</t>
  </si>
  <si>
    <t>application/vnd.fuzzysheet</t>
  </si>
  <si>
    <t>application/vnd.genomatix.tuxedo</t>
  </si>
  <si>
    <t>application/vnd.genozip</t>
  </si>
  <si>
    <t>application/vnd.gentics.grd+json</t>
  </si>
  <si>
    <t>application/vnd.gentoo.catmetadata+xml</t>
  </si>
  <si>
    <t>application/vnd.gentoo.ebuild</t>
  </si>
  <si>
    <t>application/vnd.gentoo.eclass</t>
  </si>
  <si>
    <t>application/vnd.gentoo.gpkg</t>
  </si>
  <si>
    <t>application/vnd.gentoo.manifest</t>
  </si>
  <si>
    <t>application/vnd.gentoo.xpak</t>
  </si>
  <si>
    <t>application/vnd.gentoo.pkgmetadata+xml</t>
  </si>
  <si>
    <t>application/vnd.geogebra.file</t>
  </si>
  <si>
    <t>application/vnd.geogebra.slides</t>
  </si>
  <si>
    <t>application/vnd.geogebra.tool</t>
  </si>
  <si>
    <t>application/vnd.geometry-explorer</t>
  </si>
  <si>
    <t>application/vnd.geonext</t>
  </si>
  <si>
    <t>application/vnd.geoplan</t>
  </si>
  <si>
    <t>application/vnd.geospace</t>
  </si>
  <si>
    <t>application/vnd.gerber</t>
  </si>
  <si>
    <t>application/vnd.globalplatform.card-content-mgt</t>
  </si>
  <si>
    <t>application/vnd.globalplatform.card-content-mgt-response</t>
  </si>
  <si>
    <t>application/vnd.gnu.taler.exchange+json</t>
  </si>
  <si>
    <t>application/vnd.gnu.taler.merchant+json</t>
  </si>
  <si>
    <t>application/vnd.google-earth.kml+xml</t>
  </si>
  <si>
    <t>application/vnd.google-earth.kmz</t>
  </si>
  <si>
    <t>application/vnd.gov.sk.e-form+xml</t>
  </si>
  <si>
    <t>application/vnd.gov.sk.e-form+zip</t>
  </si>
  <si>
    <t>application/vnd.gov.sk.xmldatacontainer+xml</t>
  </si>
  <si>
    <t>application/vnd.gpxsee.map+xml</t>
  </si>
  <si>
    <t>application/vnd.grafeq</t>
  </si>
  <si>
    <t>application/vnd.gridmp</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</si>
  <si>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</si>
  <si>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</si>
  <si>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</si>
  <si>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</si>
  <si>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</si>
  <si>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</si>
  <si>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</si>
  <si>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application/vnd.hal+json</t>
  </si>
  <si>
    <t>application/vnd.hal+xml</t>
  </si>
  <si>
    <t>application/vnd.HandHeld-Entertainment+xml</t>
  </si>
  <si>
    <t>application/vnd.hbci</t>
  </si>
  <si>
    <t>application/vnd.hc+json</t>
  </si>
  <si>
    <t>application/vnd.hcl-bireports</t>
  </si>
  <si>
    <t>application/vnd.hdt</t>
  </si>
  <si>
    <t>application/vnd.heroku+json</t>
  </si>
  <si>
    <t>application/vnd.hhe.lesson-player</t>
  </si>
  <si>
    <t>application/vnd.hp-HPGL</t>
  </si>
  <si>
    <t>application/vnd.hp-hpid</t>
  </si>
  <si>
    <t>application/vnd.hp-hps</t>
  </si>
  <si>
    <t>application/vnd.hp-jlyt</t>
  </si>
  <si>
    <t>application/vnd.hp-PCL</t>
  </si>
  <si>
    <t>application/vnd.hp-PCLXL</t>
  </si>
  <si>
    <t>application/vnd.hsl</t>
  </si>
  <si>
    <t>application/vnd.httphone</t>
  </si>
  <si>
    <t>application/vnd.hydrostatix.sof-data</t>
  </si>
  <si>
    <t>application/vnd.hyper-item+json</t>
  </si>
  <si>
    <t>application/vnd.hyper+json</t>
  </si>
  <si>
    <t>application/vnd.hyperdrive+json</t>
  </si>
  <si>
    <t>application/vnd.hzn-3d-crossword</t>
  </si>
  <si>
    <t>application/vnd.ibm.electronic-media</t>
  </si>
  <si>
    <t>application/vnd.ibm.MiniPay</t>
  </si>
  <si>
    <t>application/vnd.ibm.rights-management</t>
  </si>
  <si>
    <t>application/vnd.ibm.secure-container</t>
  </si>
  <si>
    <t>application/vnd.iccprofile</t>
  </si>
  <si>
    <t>application/vnd.ieee.1905</t>
  </si>
  <si>
    <t>application/vnd.igloader</t>
  </si>
  <si>
    <t>application/vnd.imagemeter.folder+zip</t>
  </si>
  <si>
    <t>application/vnd.imagemeter.image+zip</t>
  </si>
  <si>
    <t>application/vnd.immervision-ivp</t>
  </si>
  <si>
    <t>application/vnd.immervision-ivu</t>
  </si>
  <si>
    <t>application/vnd.ims.imsccv1p1</t>
  </si>
  <si>
    <t>application/vnd.ims.imsccv1p2</t>
  </si>
  <si>
    <t>application/vnd.ims.imsccv1p3</t>
  </si>
  <si>
    <t>application/vnd.ims.lis.v2.result+json</t>
  </si>
  <si>
    <t>application/vnd.ims.lti.v2.toolconsumerprofile+json</t>
  </si>
  <si>
    <t>application/vnd.ims.lti.v2.toolproxy.id+json</t>
  </si>
  <si>
    <t>application/vnd.ims.lti.v2.toolproxy+json</t>
  </si>
  <si>
    <t>application/vnd.ims.lti.v2.toolsettings+json</t>
  </si>
  <si>
    <t>application/vnd.ims.lti.v2.toolsettings.simple+json</t>
  </si>
  <si>
    <t>application/vnd.informedcontrol.rms+xml</t>
  </si>
  <si>
    <t>application/vnd.infotech.project</t>
  </si>
  <si>
    <t>application/vnd.infotech.project+xml</t>
  </si>
  <si>
    <t>application/vnd.innopath.wamp.notification</t>
  </si>
  <si>
    <t>application/vnd.insors.igm</t>
  </si>
  <si>
    <t>application/vnd.intercon.formnet</t>
  </si>
  <si>
    <t>application/vnd.intergeo</t>
  </si>
  <si>
    <t>application/vnd.intertrust.digibox</t>
  </si>
  <si>
    <t>application/vnd.intertrust.nncp</t>
  </si>
  <si>
    <t>application/vnd.intu.qbo</t>
  </si>
  <si>
    <t>application/vnd.intu.qfx</t>
  </si>
  <si>
    <t>application/vnd.ipfs.ipns-record</t>
  </si>
  <si>
    <t>application/vnd.ipld.car</t>
  </si>
  <si>
    <t>application/vnd.ipld.dag-cbor</t>
  </si>
  <si>
    <t>application/vnd.ipld.dag-json</t>
  </si>
  <si>
    <t>application/vnd.ipld.raw</t>
  </si>
  <si>
    <t>application/vnd.iptc.g2.catalogitem+xml</t>
  </si>
  <si>
    <t>application/vnd.iptc.g2.conceptitem+xml</t>
  </si>
  <si>
    <t>application/vnd.iptc.g2.knowledgeitem+xml</t>
  </si>
  <si>
    <t>application/vnd.iptc.g2.newsitem+xml</t>
  </si>
  <si>
    <t>application/vnd.iptc.g2.newsmessage+xml</t>
  </si>
  <si>
    <t>application/vnd.iptc.g2.packageitem+xml</t>
  </si>
  <si>
    <t>application/vnd.iptc.g2.planningitem+xml</t>
  </si>
  <si>
    <t>application/vnd.ipunplugged.rcprofile</t>
  </si>
  <si>
    <t>application/vnd.irepository.package+xml</t>
  </si>
  <si>
    <t>application/vnd.is-xpr</t>
  </si>
  <si>
    <t>application/vnd.isac.fcs</t>
  </si>
  <si>
    <t>application/vnd.jam</t>
  </si>
  <si>
    <t>application/vnd.iso11783-10+zip</t>
  </si>
  <si>
    <t>application/vnd.japannet-directory-service</t>
  </si>
  <si>
    <t>application/vnd.japannet-jpnstore-wakeup</t>
  </si>
  <si>
    <t>application/vnd.japannet-payment-wakeup</t>
  </si>
  <si>
    <t>application/vnd.japannet-registration</t>
  </si>
  <si>
    <t>application/vnd.japannet-registration-wakeup</t>
  </si>
  <si>
    <t>application/vnd.japannet-setstore-wakeup</t>
  </si>
  <si>
    <t>application/vnd.japannet-verification</t>
  </si>
  <si>
    <t>application/vnd.japannet-verification-wakeup</t>
  </si>
  <si>
    <t>application/vnd.jcp.javame.midlet-rms</t>
  </si>
  <si>
    <t>application/vnd.jisp</t>
  </si>
  <si>
    <t>application/vnd.joost.joda-archive</t>
  </si>
  <si>
    <t>application/vnd.jsk.isdn-ngn</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</si>
  <si>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</si>
  <si>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</si>
  <si>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</si>
  <si>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</si>
  <si>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</si>
  <si>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</si>
  <si>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</si>
  <si>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</si>
  <si>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</si>
  <si>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</si>
  <si>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</si>
  <si>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</si>
  <si>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</si>
  <si>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</si>
  <si>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t>
  </si>
  <si>
    <t>application/vnd.las.las+json</t>
  </si>
  <si>
    <t>application/vnd.las.las+xml</t>
  </si>
  <si>
    <t>application/vnd.laszip</t>
  </si>
  <si>
    <t>application/vnd.leap+json</t>
  </si>
  <si>
    <t>application/vnd.liberty-request+xml</t>
  </si>
  <si>
    <t>application/vnd.llamagraphics.life-balance.desktop</t>
  </si>
  <si>
    <t>application/vnd.llamagraphics.life-balance.exchange+xml</t>
  </si>
  <si>
    <t>application/vnd.logipipe.circuit+zip</t>
  </si>
  <si>
    <t>application/vnd.loom</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</si>
  <si>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</si>
  <si>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</si>
  <si>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</si>
  <si>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</si>
  <si>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</si>
  <si>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</si>
  <si>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</si>
  <si>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</si>
  <si>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application/vnd.mapbox-vector-tile</t>
  </si>
  <si>
    <t>application/vnd.marlin.drm.actiontoken+xml</t>
  </si>
  <si>
    <t>application/vnd.marlin.drm.conftoken+xml</t>
  </si>
  <si>
    <t>application/vnd.marlin.drm.license+xml</t>
  </si>
  <si>
    <t>application/vnd.marlin.drm.mdcf</t>
  </si>
  <si>
    <t>application/vnd.mason+json</t>
  </si>
  <si>
    <t>application/vnd.maxar.archive.3tz+zip</t>
  </si>
  <si>
    <t>application/vnd.maxmind.maxmind-db</t>
  </si>
  <si>
    <t>application/vnd.mcd</t>
  </si>
  <si>
    <t>application/vnd.mdl</t>
  </si>
  <si>
    <t>application/vnd.mdl-mbsdf</t>
  </si>
  <si>
    <t>application/vnd.medcalcdata</t>
  </si>
  <si>
    <t>application/vnd.mediastation.cdkey</t>
  </si>
  <si>
    <t>application/vnd.medicalholodeck.recordxr</t>
  </si>
  <si>
    <t>application/vnd.meridian-slingshot</t>
  </si>
  <si>
    <t>application/vnd.MFER</t>
  </si>
  <si>
    <t>application/vnd.mfmp</t>
  </si>
  <si>
    <t>application/vnd.micro+json</t>
  </si>
  <si>
    <t>application/vnd.micrografx.flo</t>
  </si>
  <si>
    <t>application/vnd.micrografx.igx</t>
  </si>
  <si>
    <t>application/vnd.microsoft.portable-executable</t>
  </si>
  <si>
    <t>application/vnd.microsoft.windows.thumbnail-cache</t>
  </si>
  <si>
    <t>application/vnd.miele+json</t>
  </si>
  <si>
    <t>application/vnd.mif</t>
  </si>
  <si>
    <t>application/vnd.minisoft-hp3000-save</t>
  </si>
  <si>
    <t>application/vnd.mitsubishi.misty-guard.trustweb</t>
  </si>
  <si>
    <t>application/vnd.Mobius.DAF</t>
  </si>
  <si>
    <t>application/vnd.Mobius.DIS</t>
  </si>
  <si>
    <t>application/vnd.Mobius.MBK</t>
  </si>
  <si>
    <t>application/vnd.Mobius.MQY</t>
  </si>
  <si>
    <t>application/vnd.Mobius.MSL</t>
  </si>
  <si>
    <t>application/vnd.Mobius.PLC</t>
  </si>
  <si>
    <t>application/vnd.Mobius.TXF</t>
  </si>
  <si>
    <t>application/vnd.modl</t>
  </si>
  <si>
    <t>application/vnd.mophun.application</t>
  </si>
  <si>
    <t>application/vnd.mophun.certificate</t>
  </si>
  <si>
    <t>application/vnd.motorola.flexsuite</t>
  </si>
  <si>
    <t>application/vnd.motorola.flexsuite.adsi</t>
  </si>
  <si>
    <t>application/vnd.motorola.flexsuite.fis</t>
  </si>
  <si>
    <t>application/vnd.motorola.flexsuite.gotap</t>
  </si>
  <si>
    <t>application/vnd.motorola.flexsuite.kmr</t>
  </si>
  <si>
    <t>application/vnd.motorola.flexsuite.ttc</t>
  </si>
  <si>
    <t>application/vnd.motorola.flexsuite.wem</t>
  </si>
  <si>
    <t>application/vnd.motorola.iprm</t>
  </si>
  <si>
    <t>application/vnd.mozilla.xul+xml</t>
  </si>
  <si>
    <t>application/vnd.ms-artgalry</t>
  </si>
  <si>
    <t>application/vnd.ms-asf</t>
  </si>
  <si>
    <t>application/vnd.ms-cab-compressed</t>
  </si>
  <si>
    <t>application/vnd.ms-3mfdocument</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</si>
  <si>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</si>
  <si>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</si>
  <si>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</si>
  <si>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</si>
  <si>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</si>
  <si>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</si>
  <si>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</si>
  <si>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</si>
  <si>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</si>
  <si>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application/vnd.ms-office.activeX+xml</t>
  </si>
  <si>
    <t>application/vnd.ms-officetheme</t>
  </si>
  <si>
    <t>application/vnd.ms-playready.initiator+xml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</si>
  <si>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</si>
  <si>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</si>
  <si>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</si>
  <si>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</si>
  <si>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</si>
  <si>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</si>
  <si>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application/vnd.ms-PrintDeviceCapabilities+xml</t>
  </si>
  <si>
    <t>application/vnd.ms-PrintSchemaTicket+xml</t>
  </si>
  <si>
    <t>application/vnd.ms-project</t>
  </si>
  <si>
    <t>application/vnd.ms-tnef</t>
  </si>
  <si>
    <t>application/vnd.ms-windows.devicepairing</t>
  </si>
  <si>
    <t>application/vnd.ms-windows.nwprinting.oob</t>
  </si>
  <si>
    <t>application/vnd.ms-windows.printerpairing</t>
  </si>
  <si>
    <t>application/vnd.ms-windows.wsd.oob</t>
  </si>
  <si>
    <t>application/vnd.ms-wmdrm.lic-chlg-req</t>
  </si>
  <si>
    <t>application/vnd.ms-wmdrm.lic-resp</t>
  </si>
  <si>
    <t>application/vnd.ms-wmdrm.meter-chlg-req</t>
  </si>
  <si>
    <t>application/vnd.ms-wmdrm.meter-resp</t>
  </si>
  <si>
    <t>application/vnd.ms-word.document.macroEnabled.12</t>
  </si>
  <si>
    <t>application/vnd.ms-word.template.macroEnabled.12</t>
  </si>
  <si>
    <t>application/vnd.ms-works</t>
  </si>
  <si>
    <t>application/vnd.ms-wpl</t>
  </si>
  <si>
    <t>application/vnd.ms-xpsdocument</t>
  </si>
  <si>
    <t>application/vnd.msa-disk-image</t>
  </si>
  <si>
    <t>application/vnd.mseq</t>
  </si>
  <si>
    <t>application/vnd.msign</t>
  </si>
  <si>
    <t>application/vnd.multiad.creator</t>
  </si>
  <si>
    <t>application/vnd.multiad.creator.cif</t>
  </si>
  <si>
    <t>application/vnd.musician</t>
  </si>
  <si>
    <t>application/vnd.music-niff</t>
  </si>
  <si>
    <t>application/vnd.muvee.style</t>
  </si>
  <si>
    <t>application/vnd.mynfc</t>
  </si>
  <si>
    <t>application/vnd.nacamar.ybrid+json</t>
  </si>
  <si>
    <t>application/vnd.ncd.control</t>
  </si>
  <si>
    <t>application/vnd.ncd.reference</t>
  </si>
  <si>
    <t>application/vnd.nearst.inv+json</t>
  </si>
  <si>
    <t>application/vnd.nebumind.line</t>
  </si>
  <si>
    <t>application/vnd.nervana</t>
  </si>
  <si>
    <t>application/vnd.netfpx</t>
  </si>
  <si>
    <t>application/vnd.neurolanguage.nlu</t>
  </si>
  <si>
    <t>application/vnd.nimn</t>
  </si>
  <si>
    <t>application/vnd.nintendo.snes.rom</t>
  </si>
  <si>
    <t>application/vnd.nintendo.nitro.rom</t>
  </si>
  <si>
    <t>application/vnd.nitf</t>
  </si>
  <si>
    <t>application/vnd.noblenet-directory</t>
  </si>
  <si>
    <t>application/vnd.noblenet-sealer</t>
  </si>
  <si>
    <t>application/vnd.noblenet-web</t>
  </si>
  <si>
    <t>application/vnd.nokia.catalogs</t>
  </si>
  <si>
    <t>application/vnd.nokia.conml+wbxml</t>
  </si>
  <si>
    <t>application/vnd.nokia.conml+xml</t>
  </si>
  <si>
    <t>application/vnd.nokia.iptv.config+xml</t>
  </si>
  <si>
    <t>application/vnd.nokia.iSDS-radio-presets</t>
  </si>
  <si>
    <t>application/vnd.nokia.landmark+wbxml</t>
  </si>
  <si>
    <t>application/vnd.nokia.landmark+xml</t>
  </si>
  <si>
    <t>application/vnd.nokia.landmarkcollection+xml</t>
  </si>
  <si>
    <t>application/vnd.nokia.ncd</t>
  </si>
  <si>
    <t>application/vnd.nokia.n-gage.ac+xml</t>
  </si>
  <si>
    <t>application/vnd.nokia.n-gage.data</t>
  </si>
  <si>
    <t>application/vnd.nokia.pcd+wbxml</t>
  </si>
  <si>
    <t>application/vnd.nokia.pcd+xml</t>
  </si>
  <si>
    <t>application/vnd.nokia.radio-preset</t>
  </si>
  <si>
    <t>application/vnd.nokia.radio-presets</t>
  </si>
  <si>
    <t>application/vnd.novadigm.EDM</t>
  </si>
  <si>
    <t>application/vnd.novadigm.EDX</t>
  </si>
  <si>
    <t>application/vnd.novadigm.EXT</t>
  </si>
  <si>
    <t>application/vnd.ntt-local.content-share</t>
  </si>
  <si>
    <t>application/vnd.ntt-local.file-transfer</t>
  </si>
  <si>
    <t>application/vnd.ntt-local.ogw_remote-access</t>
  </si>
  <si>
    <t>application/vnd.ntt-local.sip-ta_remote</t>
  </si>
  <si>
    <t>application/vnd.ntt-local.sip-ta_tcp_stream</t>
  </si>
  <si>
    <t>application/vnd.oasis.opendocument.base</t>
  </si>
  <si>
    <t>application/vnd.oasis.opendocument.chart</t>
  </si>
  <si>
    <t>application/vnd.oasis.opendocument.chart-template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</si>
  <si>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</si>
  <si>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</si>
  <si>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</si>
  <si>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</si>
  <si>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</si>
  <si>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</si>
  <si>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</si>
  <si>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</si>
  <si>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</si>
  <si>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</si>
  <si>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</si>
  <si>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</si>
  <si>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application/vnd.oasis.opendocument.text-master-template</t>
  </si>
  <si>
    <t>application/vnd.oasis.opendocument.text-template</t>
  </si>
  <si>
    <t>application/vnd.oasis.opendocument.text-web</t>
  </si>
  <si>
    <t>application/vnd.obn</t>
  </si>
  <si>
    <t>application/vnd.ocf+cbor</t>
  </si>
  <si>
    <t>application/vnd.oci.image.manifest.v1+json</t>
  </si>
  <si>
    <t>application/vnd.oftn.l10n+json</t>
  </si>
  <si>
    <t>application/vnd.oipf.contentaccessdownload+xml</t>
  </si>
  <si>
    <t>application/vnd.oipf.contentaccessstreaming+xml</t>
  </si>
  <si>
    <t>application/vnd.oipf.cspg-hexbinary</t>
  </si>
  <si>
    <t>application/vnd.oipf.dae.svg+xml</t>
  </si>
  <si>
    <t>application/vnd.oipf.dae.xhtml+xml</t>
  </si>
  <si>
    <t>application/vnd.oipf.mippvcontrolmessage+xml</t>
  </si>
  <si>
    <t>application/vnd.oipf.pae.gem</t>
  </si>
  <si>
    <t>application/vnd.oipf.spdiscovery+xml</t>
  </si>
  <si>
    <t>application/vnd.oipf.spdlist+xml</t>
  </si>
  <si>
    <t>application/vnd.oipf.ueprofile+xml</t>
  </si>
  <si>
    <t>application/vnd.oipf.userprofile+xml</t>
  </si>
  <si>
    <t>application/vnd.olpc-sugar</t>
  </si>
  <si>
    <t>application/vnd.oma.bcast.associated-procedure-parameter+xml</t>
  </si>
  <si>
    <t>application/vnd.oma.bcast.drm-trigger+xml</t>
  </si>
  <si>
    <t>application/vnd.oma.bcast.imd+xml</t>
  </si>
  <si>
    <t>application/vnd.oma.bcast.ltkm</t>
  </si>
  <si>
    <t>application/vnd.oma.bcast.notification+xml</t>
  </si>
  <si>
    <t>application/vnd.oma.bcast.provisioningtrigger</t>
  </si>
  <si>
    <t>application/vnd.oma.bcast.sgboot</t>
  </si>
  <si>
    <t>application/vnd.oma.bcast.sgdd+xml</t>
  </si>
  <si>
    <t>application/vnd.oma.bcast.sgdu</t>
  </si>
  <si>
    <t>application/vnd.oma.bcast.simple-symbol-container</t>
  </si>
  <si>
    <t>application/vnd.oma.bcast.smartcard-trigger+xml</t>
  </si>
  <si>
    <t>application/vnd.oma.bcast.sprov+xml</t>
  </si>
  <si>
    <t>application/vnd.oma.bcast.stkm</t>
  </si>
  <si>
    <t>application/vnd.oma.cab-address-book+xml</t>
  </si>
  <si>
    <t>application/vnd.oma.cab-feature-handler+xml</t>
  </si>
  <si>
    <t>application/vnd.oma.cab-pcc+xml</t>
  </si>
  <si>
    <t>application/vnd.oma.cab-subs-invite+xml</t>
  </si>
  <si>
    <t>application/vnd.oma.cab-user-prefs+xml</t>
  </si>
  <si>
    <t>application/vnd.oma.dcd</t>
  </si>
  <si>
    <t>application/vnd.oma.dcdc</t>
  </si>
  <si>
    <t>application/vnd.oma.dd2+xml</t>
  </si>
  <si>
    <t>application/vnd.oma.drm.risd+xml</t>
  </si>
  <si>
    <t>application/vnd.oma.group-usage-list+xml</t>
  </si>
  <si>
    <t>application/vnd.oma.lwm2m+cbor</t>
  </si>
  <si>
    <t>application/vnd.oma.lwm2m+json</t>
  </si>
  <si>
    <t>application/vnd.oma.lwm2m+tlv</t>
  </si>
  <si>
    <t>application/vnd.oma.pal+xml</t>
  </si>
  <si>
    <t>application/vnd.oma.poc.detailed-progress-report+xml</t>
  </si>
  <si>
    <t>application/vnd.oma.poc.final-report+xml</t>
  </si>
  <si>
    <t>application/vnd.oma.poc.groups+xml</t>
  </si>
  <si>
    <t>application/vnd.oma.poc.invocation-descriptor+xml</t>
  </si>
  <si>
    <t>application/vnd.oma.poc.optimized-progress-report+xml</t>
  </si>
  <si>
    <t>application/vnd.oma.push</t>
  </si>
  <si>
    <t>application/vnd.oma.scidm.messages+xml</t>
  </si>
  <si>
    <t>application/vnd.oma.xcap-directory+xml</t>
  </si>
  <si>
    <t>application/vnd.omads-email+xml</t>
  </si>
  <si>
    <t>application/vnd.omads-file+xml</t>
  </si>
  <si>
    <t>application/vnd.omads-folder+xml</t>
  </si>
  <si>
    <t>application/vnd.omaloc-supl-init</t>
  </si>
  <si>
    <t>application/vnd.oma-scws-config</t>
  </si>
  <si>
    <t>application/vnd.oma-scws-http-request</t>
  </si>
  <si>
    <t>application/vnd.oma-scws-http-response</t>
  </si>
  <si>
    <t>application/vnd.onepager</t>
  </si>
  <si>
    <t>application/vnd.onepagertamp</t>
  </si>
  <si>
    <t>application/vnd.onepagertamx</t>
  </si>
  <si>
    <t>application/vnd.onepagertat</t>
  </si>
  <si>
    <t>application/vnd.onepagertatp</t>
  </si>
  <si>
    <t>application/vnd.onepagertatx</t>
  </si>
  <si>
    <t>application/vnd.onvif.metadata</t>
  </si>
  <si>
    <t>application/vnd.openblox.game-binary</t>
  </si>
  <si>
    <t>application/vnd.openblox.game+xml</t>
  </si>
  <si>
    <t>application/vnd.openeye.oeb</t>
  </si>
  <si>
    <t>application/vnd.openstreetmap.data+xml</t>
  </si>
  <si>
    <t>application/vnd.opentimestamps.ots</t>
  </si>
  <si>
    <t>application/vnd.openxmlformats-officedocument.custom-properties+xml</t>
  </si>
  <si>
    <t>application/vnd.openxmlformats-officedocument.customXmlProperties+xml</t>
  </si>
  <si>
    <t>application/vnd.openxmlformats-officedocument.drawing+xml</t>
  </si>
  <si>
    <t>application/vnd.openxmlformats-officedocument.drawingml.chart+xml</t>
  </si>
  <si>
    <t>application/vnd.openxmlformats-officedocument.drawingml.chartshapes+xml</t>
  </si>
  <si>
    <t>application/vnd.openxmlformats-officedocument.drawingml.diagramColors+xml</t>
  </si>
  <si>
    <t>application/vnd.openxmlformats-officedocument.drawingml.diagramData+xml</t>
  </si>
  <si>
    <t>application/vnd.openxmlformats-officedocument.drawingml.diagramLayout+xml</t>
  </si>
  <si>
    <t>application/vnd.openxmlformats-officedocument.drawingml.diagramStyle+xml</t>
  </si>
  <si>
    <t>application/vnd.openxmlformats-officedocument.extended-properties+xml</t>
  </si>
  <si>
    <t>application/vnd.openxmlformats-officedocument.presentationml.commentAuthors+xml</t>
  </si>
  <si>
    <t>application/vnd.openxmlformats-officedocument.presentationml.comments+xml</t>
  </si>
  <si>
    <t>application/vnd.openxmlformats-officedocument.presentationml.handoutMaster+xml</t>
  </si>
  <si>
    <t>application/vnd.openxmlformats-officedocument.presentationml.notesMaster+xml</t>
  </si>
  <si>
    <t>application/vnd.openxmlformats-officedocument.presentationml.notesSlide+xml</t>
  </si>
  <si>
    <t>application/vnd.openxmlformats-officedocument.presentationml.presentation</t>
  </si>
  <si>
    <t>application/vnd.openxmlformats-officedocument.presentationml.presentation.main+xml</t>
  </si>
  <si>
    <t>application/vnd.openxmlformats-officedocument.presentationml.presProps+xml</t>
  </si>
  <si>
    <t>application/vnd.openxmlformats-officedocument.presentationml.slide</t>
  </si>
  <si>
    <t>application/vnd.openxmlformats-officedocument.presentationml.slide+xml</t>
  </si>
  <si>
    <t>application/vnd.openxmlformats-officedocument.presentationml.slideLayout+xml</t>
  </si>
  <si>
    <t>application/vnd.openxmlformats-officedocument.presentationml.slideMaster+xml</t>
  </si>
  <si>
    <t>application/vnd.openxmlformats-officedocument.presentationml.slideshow</t>
  </si>
  <si>
    <t>application/vnd.openxmlformats-officedocument.presentationml.slideshow.main+xml</t>
  </si>
  <si>
    <t>application/vnd.openxmlformats-officedocument.presentationml.slideUpdateInfo+xml</t>
  </si>
  <si>
    <t>application/vnd.openxmlformats-officedocument.presentationml.tableStyles+xml</t>
  </si>
  <si>
    <t>application/vnd.openxmlformats-officedocument.presentationml.tags+xml</t>
  </si>
  <si>
    <t>application/vnd.openxmlformats-officedocument.presentationml.template</t>
  </si>
  <si>
    <t>application/vnd.openxmlformats-officedocument.presentationml.template.main+xml</t>
  </si>
  <si>
    <t>application/vnd.openxmlformats-officedocument.presentationml.viewProps+xml</t>
  </si>
  <si>
    <t>application/vnd.openxmlformats-officedocument.spreadsheetml.calcChain+xml</t>
  </si>
  <si>
    <t>application/vnd.openxmlformats-officedocument.spreadsheetml.chartsheet+xml</t>
  </si>
  <si>
    <t>application/vnd.openxmlformats-officedocument.spreadsheetml.comments+xml</t>
  </si>
  <si>
    <t>application/vnd.openxmlformats-officedocument.spreadsheetml.connections+xml</t>
  </si>
  <si>
    <t>application/vnd.openxmlformats-officedocument.spreadsheetml.dialogsheet+xml</t>
  </si>
  <si>
    <t>application/vnd.openxmlformats-officedocument.spreadsheetml.externalLink+xml</t>
  </si>
  <si>
    <t>application/vnd.openxmlformats-officedocument.spreadsheetml.pivotCacheDefinition+xml</t>
  </si>
  <si>
    <t>application/vnd.openxmlformats-officedocument.spreadsheetml.pivotCacheRecords+xml</t>
  </si>
  <si>
    <t>application/vnd.openxmlformats-officedocument.spreadsheetml.pivotTable+xml</t>
  </si>
  <si>
    <t>application/vnd.openxmlformats-officedocument.spreadsheetml.queryTable+xml</t>
  </si>
  <si>
    <t>application/vnd.openxmlformats-officedocument.spreadsheetml.revisionHeaders+xml</t>
  </si>
  <si>
    <t>application/vnd.openxmlformats-officedocument.spreadsheetml.revisionLog+xml</t>
  </si>
  <si>
    <t>application/vnd.openxmlformats-officedocument.spreadsheetml.sharedStrings+xml</t>
  </si>
  <si>
    <t>application/vnd.openxmlformats-officedocument.spreadsheetml.sheet</t>
  </si>
  <si>
    <t>application/vnd.openxmlformats-officedocument.spreadsheetml.sheet.main+xml</t>
  </si>
  <si>
    <t>application/vnd.openxmlformats-officedocument.spreadsheetml.sheetMetadata+xml</t>
  </si>
  <si>
    <t>application/vnd.openxmlformats-officedocument.spreadsheetml.styles+xml</t>
  </si>
  <si>
    <t>application/vnd.openxmlformats-officedocument.spreadsheetml.table+xml</t>
  </si>
  <si>
    <t>application/vnd.openxmlformats-officedocument.spreadsheetml.tableSingleCells+xml</t>
  </si>
  <si>
    <t>application/vnd.openxmlformats-officedocument.spreadsheetml.template</t>
  </si>
  <si>
    <t>application/vnd.openxmlformats-officedocument.spreadsheetml.template.main+xml</t>
  </si>
  <si>
    <t>application/vnd.openxmlformats-officedocument.spreadsheetml.userNames+xml</t>
  </si>
  <si>
    <t>application/vnd.openxmlformats-officedocument.spreadsheetml.volatileDependencies+xml</t>
  </si>
  <si>
    <t>application/vnd.openxmlformats-officedocument.spreadsheetml.worksheet+xml</t>
  </si>
  <si>
    <t>application/vnd.openxmlformats-officedocument.theme+xml</t>
  </si>
  <si>
    <t>application/vnd.openxmlformats-officedocument.themeOverride+xml</t>
  </si>
  <si>
    <t>application/vnd.openxmlformats-officedocument.vmlDrawing</t>
  </si>
  <si>
    <t>application/vnd.openxmlformats-officedocument.wordprocessingml.comments+xml</t>
  </si>
  <si>
    <t>application/vnd.openxmlformats-officedocument.wordprocessingml.document</t>
  </si>
  <si>
    <t>application/vnd.openxmlformats-officedocument.wordprocessingml.document.glossary+xml</t>
  </si>
  <si>
    <t>application/vnd.openxmlformats-officedocument.wordprocessingml.document.main+xml</t>
  </si>
  <si>
    <t>application/vnd.openxmlformats-officedocument.wordprocessingml.endnotes+xml</t>
  </si>
  <si>
    <t>application/vnd.openxmlformats-officedocument.wordprocessingml.fontTable+xml</t>
  </si>
  <si>
    <t>application/vnd.openxmlformats-officedocument.wordprocessingml.footer+xml</t>
  </si>
  <si>
    <t>application/vnd.openxmlformats-officedocument.wordprocessingml.footnotes+xml</t>
  </si>
  <si>
    <t>application/vnd.openxmlformats-officedocument.wordprocessingml.numbering+xml</t>
  </si>
  <si>
    <t>application/vnd.openxmlformats-officedocument.wordprocessingml.settings+xml</t>
  </si>
  <si>
    <t>application/vnd.openxmlformats-officedocument.wordprocessingml.styles+xml</t>
  </si>
  <si>
    <t>application/vnd.openxmlformats-officedocument.wordprocessingml.template</t>
  </si>
  <si>
    <t>application/vnd.openxmlformats-officedocument.wordprocessingml.template.main+xml</t>
  </si>
  <si>
    <t>application/vnd.openxmlformats-officedocument.wordprocessingml.webSettings+xml</t>
  </si>
  <si>
    <t>application/vnd.openxmlformats-package.core-properties+xml</t>
  </si>
  <si>
    <t>application/vnd.openxmlformats-package.digital-signature-xmlsignature+xml</t>
  </si>
  <si>
    <t>application/vnd.openxmlformats-package.relationships+xml</t>
  </si>
  <si>
    <t>application/vnd.oracle.resource+json</t>
  </si>
  <si>
    <t>application/vnd.orange.indata</t>
  </si>
  <si>
    <t>application/vnd.osa.netdeploy</t>
  </si>
  <si>
    <t>application/vnd.osgeo.mapguide.package</t>
  </si>
  <si>
    <t>application/vnd.osgi.bundle</t>
  </si>
  <si>
    <t>application/vnd.osgi.dp</t>
  </si>
  <si>
    <t>application/vnd.osgi.subsystem</t>
  </si>
  <si>
    <t>application/vnd.otps.ct-kip+xml</t>
  </si>
  <si>
    <t>application/vnd.oxli.countgraph</t>
  </si>
  <si>
    <t>application/vnd.pagerduty+json</t>
  </si>
  <si>
    <t>application/vnd.palm</t>
  </si>
  <si>
    <t>application/vnd.panoply</t>
  </si>
  <si>
    <t>application/vnd.paos.xml</t>
  </si>
  <si>
    <t>application/vnd.patentdive</t>
  </si>
  <si>
    <t>application/vnd.patientecommsdoc</t>
  </si>
  <si>
    <t>application/vnd.pawaafile</t>
  </si>
  <si>
    <t>application/vnd.pcos</t>
  </si>
  <si>
    <t>application/vnd.pg.format</t>
  </si>
  <si>
    <t>application/vnd.pg.osasli</t>
  </si>
  <si>
    <t>application/vnd.piaccess.application-licence</t>
  </si>
  <si>
    <t>application/vnd.picsel</t>
  </si>
  <si>
    <t>application/vnd.pmi.widget</t>
  </si>
  <si>
    <t>application/vnd.poc.group-advertisement+xml</t>
  </si>
  <si>
    <t>application/vnd.pocketlearn</t>
  </si>
  <si>
    <t>application/vnd.powerbuilder6</t>
  </si>
  <si>
    <t>application/vnd.powerbuilder6-s</t>
  </si>
  <si>
    <t>application/vnd.powerbuilder7</t>
  </si>
  <si>
    <t>application/vnd.powerbuilder75</t>
  </si>
  <si>
    <t>application/vnd.powerbuilder75-s</t>
  </si>
  <si>
    <t>application/vnd.powerbuilder7-s</t>
  </si>
  <si>
    <t>application/vnd.preminet</t>
  </si>
  <si>
    <t>application/vnd.previewsystems.box</t>
  </si>
  <si>
    <t>application/vnd.proteus.magazine</t>
  </si>
  <si>
    <t>application/vnd.psfs</t>
  </si>
  <si>
    <t>application/vnd.pt.mundusmundi</t>
  </si>
  <si>
    <t>application/vnd.publishare-delta-tree</t>
  </si>
  <si>
    <t>application/vnd.pvi.ptid1</t>
  </si>
  <si>
    <t>application/vnd.pwg-multiplexed</t>
  </si>
  <si>
    <t>application/vnd.pwg-xhtml-print+xml</t>
  </si>
  <si>
    <t>application/vnd.qualcomm.brew-app-res</t>
  </si>
  <si>
    <t>application/vnd.quarantainenet</t>
  </si>
  <si>
    <t>application/vnd.Quark.QuarkXPress</t>
  </si>
  <si>
    <t>application/vnd.quobject-quoxdocument</t>
  </si>
  <si>
    <t>application/vnd.radisys.moml+xml</t>
  </si>
  <si>
    <t>application/vnd.radisys.msml-audit-conf+xml</t>
  </si>
  <si>
    <t>application/vnd.radisys.msml-audit-conn+xml</t>
  </si>
  <si>
    <t>application/vnd.radisys.msml-audit-dialog+xml</t>
  </si>
  <si>
    <t>application/vnd.radisys.msml-audit-stream+xml</t>
  </si>
  <si>
    <t>application/vnd.radisys.msml-audit+xml</t>
  </si>
  <si>
    <t>application/vnd.radisys.msml-conf+xml</t>
  </si>
  <si>
    <t>application/vnd.radisys.msml-dialog-base+xml</t>
  </si>
  <si>
    <t>application/vnd.radisys.msml-dialog-fax-detect+xml</t>
  </si>
  <si>
    <t>application/vnd.radisys.msml-dialog-fax-sendrecv+xml</t>
  </si>
  <si>
    <t>application/vnd.radisys.msml-dialog-group+xml</t>
  </si>
  <si>
    <t>application/vnd.radisys.msml-dialog-speech+xml</t>
  </si>
  <si>
    <t>application/vnd.radisys.msml-dialog-transform+xml</t>
  </si>
  <si>
    <t>application/vnd.radisys.msml-dialog+xml</t>
  </si>
  <si>
    <t>application/vnd.radisys.msml+xml</t>
  </si>
  <si>
    <t>application/vnd.rainstor.data</t>
  </si>
  <si>
    <t>application/vnd.rapid</t>
  </si>
  <si>
    <t>application/vnd.rar</t>
  </si>
  <si>
    <t>application/vnd.realvnc.bed</t>
  </si>
  <si>
    <t>application/vnd.recordare.musicxml</t>
  </si>
  <si>
    <t>application/vnd.recordare.musicxml+xml</t>
  </si>
  <si>
    <t>application/vnd.RenLearn.rlprint</t>
  </si>
  <si>
    <t>application/vnd.resilient.logic</t>
  </si>
  <si>
    <t>application/vnd.restful+json</t>
  </si>
  <si>
    <t>application/vnd.rig.cryptonote</t>
  </si>
  <si>
    <t>application/vnd.route66.link66+xml</t>
  </si>
  <si>
    <t>application/vnd.rs-274x</t>
  </si>
  <si>
    <t>application/vnd.ruckus.download</t>
  </si>
  <si>
    <t>application/vnd.s3sms</t>
  </si>
  <si>
    <t>application/vnd.sailingtracker.track</t>
  </si>
  <si>
    <t>application/vnd.sar</t>
  </si>
  <si>
    <t>application/vnd.sbm.cid</t>
  </si>
  <si>
    <t>application/vnd.sbm.mid2</t>
  </si>
  <si>
    <t>application/vnd.scribus</t>
  </si>
  <si>
    <t>application/vnd.sealed.3df</t>
  </si>
  <si>
    <t>application/vnd.sealed.csf</t>
  </si>
  <si>
    <t>application/vnd.sealed.doc</t>
  </si>
  <si>
    <t>application/vnd.sealed.eml</t>
  </si>
  <si>
    <t>application/vnd.sealed.mht</t>
  </si>
  <si>
    <t>application/vnd.sealed.net</t>
  </si>
  <si>
    <t>application/vnd.sealed.ppt</t>
  </si>
  <si>
    <t>application/vnd.sealed.tiff</t>
  </si>
  <si>
    <t>application/vnd.sealed.xls</t>
  </si>
  <si>
    <t>application/vnd.sealedmedia.softseal.html</t>
  </si>
  <si>
    <t>application/vnd.sealedmedia.softseal.pdf</t>
  </si>
  <si>
    <t>application/vnd.seemail</t>
  </si>
  <si>
    <t>application/vnd.seis+json</t>
  </si>
  <si>
    <t>application/vnd.sema</t>
  </si>
  <si>
    <t>application/vnd.semd</t>
  </si>
  <si>
    <t>application/vnd.semf</t>
  </si>
  <si>
    <t>application/vnd.shade-save-file</t>
  </si>
  <si>
    <t>application/vnd.shana.informed.formdata</t>
  </si>
  <si>
    <t>application/vnd.shana.informed.formtemplate</t>
  </si>
  <si>
    <t>application/vnd.shana.informed.interchange</t>
  </si>
  <si>
    <t>application/vnd.shana.informed.package</t>
  </si>
  <si>
    <t>application/vnd.shootproof+json</t>
  </si>
  <si>
    <t>application/vnd.shopkick+json</t>
  </si>
  <si>
    <t>application/vnd.shp</t>
  </si>
  <si>
    <t>application/vnd.shx</t>
  </si>
  <si>
    <t>application/vnd.sigrok.session</t>
  </si>
  <si>
    <t>application/vnd.SimTech-MindMapper</t>
  </si>
  <si>
    <t>application/vnd.siren+json</t>
  </si>
  <si>
    <t>application/vnd.smaf</t>
  </si>
  <si>
    <t>application/vnd.smart.notebook</t>
  </si>
  <si>
    <t>application/vnd.smart.teacher</t>
  </si>
  <si>
    <t>application/vnd.smintio.portals.archive</t>
  </si>
  <si>
    <t>application/vnd.snesdev-page-table</t>
  </si>
  <si>
    <t>application/vnd.software602.filler.form+xml</t>
  </si>
  <si>
    <t>application/vnd.software602.filler.form-xml-zip</t>
  </si>
  <si>
    <t>application/vnd.solent.sdkm+xml</t>
  </si>
  <si>
    <t>application/vnd.spotfire.dxp</t>
  </si>
  <si>
    <t>application/vnd.spotfire.sfs</t>
  </si>
  <si>
    <t>application/vnd.sqlite3</t>
  </si>
  <si>
    <t>application/vnd.sss-cod</t>
  </si>
  <si>
    <t>application/vnd.sss-dtf</t>
  </si>
  <si>
    <t>application/vnd.sss-ntf</t>
  </si>
  <si>
    <t>application/vnd.stepmania.package</t>
  </si>
  <si>
    <t>application/vnd.stepmania.stepchart</t>
  </si>
  <si>
    <t>application/vnd.street-stream</t>
  </si>
  <si>
    <t>application/vnd.sun.wadl+xml</t>
  </si>
  <si>
    <t>application/vnd.sus-calendar</t>
  </si>
  <si>
    <t>application/vnd.svd</t>
  </si>
  <si>
    <t>application/vnd.swiftview-ics</t>
  </si>
  <si>
    <t>application/vnd.sybyl.mol2</t>
  </si>
  <si>
    <t>application/vnd.sycle+xml</t>
  </si>
  <si>
    <t>application/vnd.syft+json</t>
  </si>
  <si>
    <t>application/vnd.syncml.dm.notification</t>
  </si>
  <si>
    <t>application/vnd.syncml.dmddf+xml</t>
  </si>
  <si>
    <t>application/vnd.syncml.dmtnds+wbxml</t>
  </si>
  <si>
    <t>application/vnd.syncml.dmtnds+xml</t>
  </si>
  <si>
    <t>application/vnd.syncml.dmddf+wbxml</t>
  </si>
  <si>
    <t>application/vnd.syncml.dm+wbxml</t>
  </si>
  <si>
    <t>application/vnd.syncml.dm+xml</t>
  </si>
  <si>
    <t>application/vnd.syncml.ds.notification</t>
  </si>
  <si>
    <t>application/vnd.syncml+xml</t>
  </si>
  <si>
    <t>application/vnd.tableschema+json</t>
  </si>
  <si>
    <t>application/vnd.tao.intent-module-archive</t>
  </si>
  <si>
    <t>application/vnd.tcpdump.pcap</t>
  </si>
  <si>
    <t>application/vnd.think-cell.ppttc+json</t>
  </si>
  <si>
    <t>application/vnd.tml</t>
  </si>
  <si>
    <t>application/vnd.tmd.mediaflex.api+xml</t>
  </si>
  <si>
    <t>application/vnd.tmobile-livetv</t>
  </si>
  <si>
    <t>application/vnd.tri.onesource</t>
  </si>
  <si>
    <t>application/vnd.trid.tpt</t>
  </si>
  <si>
    <t>application/vnd.triscape.mxs</t>
  </si>
  <si>
    <t>application/vnd.trueapp</t>
  </si>
  <si>
    <t>application/vnd.truedoc</t>
  </si>
  <si>
    <t>application/vnd.ubisoft.webplayer</t>
  </si>
  <si>
    <t>application/vnd.ufdl</t>
  </si>
  <si>
    <t>application/vnd.uiq.theme</t>
  </si>
  <si>
    <t>application/vnd.umajin</t>
  </si>
  <si>
    <t>application/vnd.unity</t>
  </si>
  <si>
    <t>application/vnd.uoml+xml</t>
  </si>
  <si>
    <t>application/vnd.uplanet.alert</t>
  </si>
  <si>
    <t>application/vnd.uplanet.alert-wbxml</t>
  </si>
  <si>
    <t>application/vnd.uplanet.bearer-choice</t>
  </si>
  <si>
    <t>application/vnd.uplanet.bearer-choice-wbxml</t>
  </si>
  <si>
    <t>application/vnd.uplanet.cacheop</t>
  </si>
  <si>
    <t>application/vnd.uplanet.cacheop-wbxml</t>
  </si>
  <si>
    <t>application/vnd.uplanet.channel</t>
  </si>
  <si>
    <t>application/vnd.uplanet.channel-wbxml</t>
  </si>
  <si>
    <t>application/vnd.uplanet.list</t>
  </si>
  <si>
    <t>application/vnd.uplanet.listcmd</t>
  </si>
  <si>
    <t>application/vnd.uplanet.listcmd-wbxml</t>
  </si>
  <si>
    <t>application/vnd.uplanet.list-wbxml</t>
  </si>
  <si>
    <t>application/vnd.uri-map</t>
  </si>
  <si>
    <t>application/vnd.uplanet.signal</t>
  </si>
  <si>
    <t>application/vnd.valve.source.material</t>
  </si>
  <si>
    <t>application/vnd.vcx</t>
  </si>
  <si>
    <t>application/vnd.vd-study</t>
  </si>
  <si>
    <t>application/vnd.vectorworks</t>
  </si>
  <si>
    <t>application/vnd.vel+json</t>
  </si>
  <si>
    <t>application/vnd.verimatrix.vcas</t>
  </si>
  <si>
    <t>application/vnd.veritone.aion+json</t>
  </si>
  <si>
    <t>application/vnd.veryant.thin</t>
  </si>
  <si>
    <t>application/vnd.ves.encrypted</t>
  </si>
  <si>
    <t>application/vnd.vidsoft.vidconference</t>
  </si>
  <si>
    <t>application/vnd.visio</t>
  </si>
  <si>
    <t>application/vnd.visionary</t>
  </si>
  <si>
    <t>application/vnd.vividence.scriptfile</t>
  </si>
  <si>
    <t>application/vnd.vsf</t>
  </si>
  <si>
    <t>application/vnd.wap.sic</t>
  </si>
  <si>
    <t>application/vnd.wap.slc</t>
  </si>
  <si>
    <t>application/vnd.wap.wbxml</t>
  </si>
  <si>
    <t>application/vnd.wap.wmlc</t>
  </si>
  <si>
    <t>application/vnd.wap.wmlscriptc</t>
  </si>
  <si>
    <t>application/vnd.wasmflow.wafl</t>
  </si>
  <si>
    <t>application/vnd.webturbo</t>
  </si>
  <si>
    <t>application/vnd.wfa.dpp</t>
  </si>
  <si>
    <t>application/vnd.wfa.p2p</t>
  </si>
  <si>
    <t>application/vnd.wfa.wsc</t>
  </si>
  <si>
    <t>application/vnd.windows.devicepairing</t>
  </si>
  <si>
    <t>application/vnd.wmc</t>
  </si>
  <si>
    <t>application/vnd.wmf.bootstrap</t>
  </si>
  <si>
    <t>application/vnd.wolfram.mathematica</t>
  </si>
  <si>
    <t>application/vnd.wolfram.mathematica.package</t>
  </si>
  <si>
    <t>application/vnd.wolfram.player</t>
  </si>
  <si>
    <t>application/vnd.wordlift</t>
  </si>
  <si>
    <t>application/vnd.wordperfect</t>
  </si>
  <si>
    <t>application/vnd.wqd</t>
  </si>
  <si>
    <t>application/vnd.wrq-hp3000-labelled</t>
  </si>
  <si>
    <t>application/vnd.wt.stf</t>
  </si>
  <si>
    <t>application/vnd.wv.csp+xml</t>
  </si>
  <si>
    <t>application/vnd.wv.csp+wbxml</t>
  </si>
  <si>
    <t>application/vnd.wv.ssp+xml</t>
  </si>
  <si>
    <t>application/vnd.xacml+json</t>
  </si>
  <si>
    <t>application/vnd.xara</t>
  </si>
  <si>
    <t>application/vnd.xfdl</t>
  </si>
  <si>
    <t>application/vnd.xfdl.webform</t>
  </si>
  <si>
    <t>application/vnd.xmi+xml</t>
  </si>
  <si>
    <t>application/vnd.xmpie.cpkg</t>
  </si>
  <si>
    <t>application/vnd.xmpie.dpkg</t>
  </si>
  <si>
    <t>application/vnd.xmpie.plan</t>
  </si>
  <si>
    <t>application/vnd.xmpie.ppkg</t>
  </si>
  <si>
    <t>application/vnd.xmpie.xlim</t>
  </si>
  <si>
    <t>application/vnd.yamaha.hv-dic</t>
  </si>
  <si>
    <t>application/vnd.yamaha.hv-script</t>
  </si>
  <si>
    <t>application/vnd.yamaha.hv-voice</t>
  </si>
  <si>
    <t>application/vnd.yamaha.openscoreformat.osfpvg+xml</t>
  </si>
  <si>
    <t>application/vnd.yamaha.openscoreformat</t>
  </si>
  <si>
    <t>application/vnd.yamaha.remote-setup</t>
  </si>
  <si>
    <t>application/vnd.yamaha.smaf-audio</t>
  </si>
  <si>
    <t>application/vnd.yamaha.smaf-phrase</t>
  </si>
  <si>
    <t>application/vnd.yamaha.through-ngn</t>
  </si>
  <si>
    <t>application/vnd.yamaha.tunnel-udpencap</t>
  </si>
  <si>
    <t>application/vnd.yaoweme</t>
  </si>
  <si>
    <t>application/vnd.yellowriver-custom-menu</t>
  </si>
  <si>
    <t>application/vnd.zul</t>
  </si>
  <si>
    <t>application/vnd.zzazz.deck+xml</t>
  </si>
  <si>
    <t>application/voicexml+xml</t>
  </si>
  <si>
    <t>application/voucher-cms+json</t>
  </si>
  <si>
    <t>application/vq-rtcpxr</t>
  </si>
  <si>
    <t>application/wasm</t>
  </si>
  <si>
    <t>application/watcherinfo+xml</t>
  </si>
  <si>
    <t>application/webpush-options+json</t>
  </si>
  <si>
    <t>application/whoispp-query</t>
  </si>
  <si>
    <t>application/whoispp-response</t>
  </si>
  <si>
    <t>application/widget</t>
  </si>
  <si>
    <t>application/wita</t>
  </si>
  <si>
    <t>application/wordperfect5.1</t>
  </si>
  <si>
    <t>application/wsdl+xml</t>
  </si>
  <si>
    <t>application/wspolicy+xml</t>
  </si>
  <si>
    <t>application/x-pki-message</t>
  </si>
  <si>
    <t>application/x-www-form-urlencoded</t>
  </si>
  <si>
    <t>application/x-x509-ca-cert</t>
  </si>
  <si>
    <t>application/x-x509-ca-ra-cert</t>
  </si>
  <si>
    <t>application/x-x509-next-ca-cert</t>
  </si>
  <si>
    <t>application/x400-bp</t>
  </si>
  <si>
    <t>application/xacml+xml</t>
  </si>
  <si>
    <t>application/xcap-att+xml</t>
  </si>
  <si>
    <t>application/xcap-caps+xml</t>
  </si>
  <si>
    <t>application/xcap-diff+xml</t>
  </si>
  <si>
    <t>application/xcap-el+xml</t>
  </si>
  <si>
    <t>application/xcap-error+xml</t>
  </si>
  <si>
    <t>application/xcap-ns+xml</t>
  </si>
  <si>
    <t>application/xcon-conference-info-diff+xml</t>
  </si>
  <si>
    <t>application/xcon-conference-info+xml</t>
  </si>
  <si>
    <t>application/xenc+xml</t>
  </si>
  <si>
    <t>application/xfdf</t>
  </si>
  <si>
    <t>application/xhtml+xml</t>
  </si>
  <si>
    <t>application/xliff+xml</t>
  </si>
  <si>
    <t>application/xml</t>
  </si>
  <si>
    <t>application/xml-dtd</t>
  </si>
  <si>
    <t>application/xml-external-parsed-entity</t>
  </si>
  <si>
    <t>application/xml-patch+xml</t>
  </si>
  <si>
    <t>application/xmpp+xml</t>
  </si>
  <si>
    <t>application/xop+xml</t>
  </si>
  <si>
    <t>application/xslt+xml</t>
  </si>
  <si>
    <t>application/xv+xml</t>
  </si>
  <si>
    <t>application/yaml</t>
  </si>
  <si>
    <t>application/yang</t>
  </si>
  <si>
    <t>application/yang-data+cbor</t>
  </si>
  <si>
    <t>application/yang-data+json</t>
  </si>
  <si>
    <t>application/yang-data+xml</t>
  </si>
  <si>
    <t>application/yang-patch+json</t>
  </si>
  <si>
    <t>application/yang-patch+xml</t>
  </si>
  <si>
    <t>application/yin+xml</t>
  </si>
  <si>
    <t>application/zip</t>
  </si>
  <si>
    <t>application/zlib</t>
  </si>
  <si>
    <t>application/zstd</t>
  </si>
  <si>
    <t>audio/1d-interleaved-parityfec</t>
  </si>
  <si>
    <t>audio/32kadpcm</t>
  </si>
  <si>
    <t>audio/3gpp</t>
  </si>
  <si>
    <t>audio/3gpp2</t>
  </si>
  <si>
    <t>audio/aac</t>
  </si>
  <si>
    <t>audio/ac3</t>
  </si>
  <si>
    <t>audio/AMR</t>
  </si>
  <si>
    <t>audio/AMR-WB</t>
  </si>
  <si>
    <t>audio/amr-wb+</t>
  </si>
  <si>
    <t>audio/aptx</t>
  </si>
  <si>
    <t>audio/asc</t>
  </si>
  <si>
    <t>audio/ATRAC-ADVANCED-LOSSLESS</t>
  </si>
  <si>
    <t>audio/ATRAC-X</t>
  </si>
  <si>
    <t>audio/ATRAC3</t>
  </si>
  <si>
    <t>audio/basic</t>
  </si>
  <si>
    <t>audio/BV16</t>
  </si>
  <si>
    <t>audio/BV32</t>
  </si>
  <si>
    <t>audio/clearmode</t>
  </si>
  <si>
    <t>audio/CN</t>
  </si>
  <si>
    <t>audio/DAT12</t>
  </si>
  <si>
    <t>audio/dls</t>
  </si>
  <si>
    <t>audio/dsr-es201108</t>
  </si>
  <si>
    <t>audio/dsr-es202050</t>
  </si>
  <si>
    <t>audio/dsr-es202211</t>
  </si>
  <si>
    <t>audio/dsr-es202212</t>
  </si>
  <si>
    <t>audio/DV</t>
  </si>
  <si>
    <t>audio/DVI4</t>
  </si>
  <si>
    <t>audio/eac3</t>
  </si>
  <si>
    <t>audio/encaprtp</t>
  </si>
  <si>
    <t>audio/EVRC</t>
  </si>
  <si>
    <t>audio/EVRC-QCP</t>
  </si>
  <si>
    <t>audio/EVRC0</t>
  </si>
  <si>
    <t>audio/EVRC1</t>
  </si>
  <si>
    <t>audio/EVRCB</t>
  </si>
  <si>
    <t>audio/EVRCB0</t>
  </si>
  <si>
    <t>audio/EVRCB1</t>
  </si>
  <si>
    <t>audio/EVRCNW</t>
  </si>
  <si>
    <t>audio/EVRCNW0</t>
  </si>
  <si>
    <t>audio/EVRCNW1</t>
  </si>
  <si>
    <t>audio/EVRCWB</t>
  </si>
  <si>
    <t>audio/EVRCWB0</t>
  </si>
  <si>
    <t>audio/EVRCWB1</t>
  </si>
  <si>
    <t>audio/EVS</t>
  </si>
  <si>
    <t>audio/example</t>
  </si>
  <si>
    <t>audio/flexfec</t>
  </si>
  <si>
    <t>audio/fwdred</t>
  </si>
  <si>
    <t>audio/G711-0</t>
  </si>
  <si>
    <t>audio/G719</t>
  </si>
  <si>
    <t>audio/G7221</t>
  </si>
  <si>
    <t>audio/G722</t>
  </si>
  <si>
    <t>audio/G723</t>
  </si>
  <si>
    <t>audio/G726-16</t>
  </si>
  <si>
    <t>audio/G726-24</t>
  </si>
  <si>
    <t>audio/G726-32</t>
  </si>
  <si>
    <t>audio/G726-40</t>
  </si>
  <si>
    <t>audio/G728</t>
  </si>
  <si>
    <t>audio/G729</t>
  </si>
  <si>
    <t>audio/G7291</t>
  </si>
  <si>
    <t>audio/G729D</t>
  </si>
  <si>
    <t>audio/G729E</t>
  </si>
  <si>
    <t>audio/GSM</t>
  </si>
  <si>
    <t>audio/GSM-EFR</t>
  </si>
  <si>
    <t>audio/GSM-HR-08</t>
  </si>
  <si>
    <t>audio/iLBC</t>
  </si>
  <si>
    <t>audio/ip-mr_v2.5</t>
  </si>
  <si>
    <t>audio/L8</t>
  </si>
  <si>
    <t>audio/L16</t>
  </si>
  <si>
    <t>audio/L20</t>
  </si>
  <si>
    <t>audio/L24</t>
  </si>
  <si>
    <t>audio/LPC</t>
  </si>
  <si>
    <t>audio/MELP</t>
  </si>
  <si>
    <t>audio/MELP600</t>
  </si>
  <si>
    <t>audio/MELP1200</t>
  </si>
  <si>
    <t>audio/MELP2400</t>
  </si>
  <si>
    <t>audio/mhas</t>
  </si>
  <si>
    <t>audio/mobile-xmf</t>
  </si>
  <si>
    <t>audio/MPA</t>
  </si>
  <si>
    <t>audio/mp4</t>
  </si>
  <si>
    <t>audio/MP4A-LATM</t>
  </si>
  <si>
    <t>audio/mpa-robust</t>
  </si>
  <si>
    <t>audio/mpeg</t>
  </si>
  <si>
    <t>audio/mpeg4-generic</t>
  </si>
  <si>
    <t>audio/ogg</t>
  </si>
  <si>
    <t>audio/opus</t>
  </si>
  <si>
    <t>audio/parityfec</t>
  </si>
  <si>
    <t>audio/PCMA</t>
  </si>
  <si>
    <t>audio/PCMA-WB</t>
  </si>
  <si>
    <t>audio/PCMU</t>
  </si>
  <si>
    <t>audio/PCMU-WB</t>
  </si>
  <si>
    <t>audio/prs.sid</t>
  </si>
  <si>
    <t>audio/QCELP</t>
  </si>
  <si>
    <t>audio/raptorfec</t>
  </si>
  <si>
    <t>audio/RED</t>
  </si>
  <si>
    <t>audio/rtp-enc-aescm128</t>
  </si>
  <si>
    <t>audio/rtploopback</t>
  </si>
  <si>
    <t>audio/rtp-midi</t>
  </si>
  <si>
    <t>audio/rtx</t>
  </si>
  <si>
    <t>audio/scip</t>
  </si>
  <si>
    <t>audio/SMV</t>
  </si>
  <si>
    <t>audio/SMV0</t>
  </si>
  <si>
    <t>audio/SMV-QCP</t>
  </si>
  <si>
    <t>audio/sofa</t>
  </si>
  <si>
    <t>audio/sp-midi</t>
  </si>
  <si>
    <t>audio/speex</t>
  </si>
  <si>
    <t>audio/t140c</t>
  </si>
  <si>
    <t>audio/t38</t>
  </si>
  <si>
    <t>audio/telephone-event</t>
  </si>
  <si>
    <t>audio/TETRA_ACELP</t>
  </si>
  <si>
    <t>audio/TETRA_ACELP_BB</t>
  </si>
  <si>
    <t>audio/tone</t>
  </si>
  <si>
    <t>audio/TSVCIS</t>
  </si>
  <si>
    <t>audio/UEMCLIP</t>
  </si>
  <si>
    <t>audio/ulpfec</t>
  </si>
  <si>
    <t>audio/usac</t>
  </si>
  <si>
    <t>audio/VDVI</t>
  </si>
  <si>
    <t>audio/VMR-WB</t>
  </si>
  <si>
    <t>audio/vnd.3gpp.iufp</t>
  </si>
  <si>
    <t>audio/vnd.4SB</t>
  </si>
  <si>
    <t>audio/vnd.audiokoz</t>
  </si>
  <si>
    <t>audio/vnd.CELP</t>
  </si>
  <si>
    <t>audio/vnd.cisco.nse</t>
  </si>
  <si>
    <t>audio/vnd.cmles.radio-events</t>
  </si>
  <si>
    <t>audio/vnd.cns.anp1</t>
  </si>
  <si>
    <t>audio/vnd.cns.inf1</t>
  </si>
  <si>
    <t>audio/vnd.dece.audio</t>
  </si>
  <si>
    <t>audio/vnd.digital-winds</t>
  </si>
  <si>
    <t>audio/vnd.dlna.adts</t>
  </si>
  <si>
    <t>audio/vnd.dolby.heaac.1</t>
  </si>
  <si>
    <t>audio/vnd.dolby.heaac.2</t>
  </si>
  <si>
    <t>audio/vnd.dolby.mlp</t>
  </si>
  <si>
    <t>audio/vnd.dolby.mps</t>
  </si>
  <si>
    <t>audio/vnd.dolby.pl2</t>
  </si>
  <si>
    <t>audio/vnd.dolby.pl2x</t>
  </si>
  <si>
    <t>audio/vnd.dolby.pl2z</t>
  </si>
  <si>
    <t>audio/vnd.dolby.pulse.1</t>
  </si>
  <si>
    <t>audio/vnd.dra</t>
  </si>
  <si>
    <t>audio/vnd.dts</t>
  </si>
  <si>
    <t>audio/vnd.dts.hd</t>
  </si>
  <si>
    <t>audio/vnd.dts.uhd</t>
  </si>
  <si>
    <t>audio/vnd.dvb.file</t>
  </si>
  <si>
    <t>audio/vnd.everad.plj</t>
  </si>
  <si>
    <t>audio/vnd.hns.audio</t>
  </si>
  <si>
    <t>audio/vnd.lucent.voice</t>
  </si>
  <si>
    <t>audio/vnd.ms-playready.media.pya</t>
  </si>
  <si>
    <t>audio/vnd.nokia.mobile-xmf</t>
  </si>
  <si>
    <t>audio/vnd.nortel.vbk</t>
  </si>
  <si>
    <t>audio/vnd.nuera.ecelp4800</t>
  </si>
  <si>
    <t>audio/vnd.nuera.ecelp7470</t>
  </si>
  <si>
    <t>audio/vnd.nuera.ecelp9600</t>
  </si>
  <si>
    <t>audio/vnd.octel.sbc</t>
  </si>
  <si>
    <t>audio/vnd.presonus.multitrack</t>
  </si>
  <si>
    <t>audio/vnd.rhetorex.32kadpcm</t>
  </si>
  <si>
    <t>audio/vnd.rip</t>
  </si>
  <si>
    <t>audio/vnd.sealedmedia.softseal.mpeg</t>
  </si>
  <si>
    <t>audio/vnd.vmx.cvsd</t>
  </si>
  <si>
    <t>audio/vorbis</t>
  </si>
  <si>
    <t>audio/vorbis-config</t>
  </si>
  <si>
    <t>font/collection</t>
  </si>
  <si>
    <t>font/otf</t>
  </si>
  <si>
    <t>font/sfnt</t>
  </si>
  <si>
    <t>font/ttf</t>
  </si>
  <si>
    <t>font/woff</t>
  </si>
  <si>
    <t>font/woff2</t>
  </si>
  <si>
    <t>image/aces</t>
  </si>
  <si>
    <t>image/apng</t>
  </si>
  <si>
    <t>image/avci</t>
  </si>
  <si>
    <t>image/avcs</t>
  </si>
  <si>
    <t>image/avif</t>
  </si>
  <si>
    <t>image/bmp</t>
  </si>
  <si>
    <t>image/cgm</t>
  </si>
  <si>
    <t>image/dicom-rle</t>
  </si>
  <si>
    <t>image/dpx</t>
  </si>
  <si>
    <t>image/emf</t>
  </si>
  <si>
    <t>image/example</t>
  </si>
  <si>
    <t>image/fits</t>
  </si>
  <si>
    <t>image/g3fax</t>
  </si>
  <si>
    <t>image/gif</t>
  </si>
  <si>
    <t>image/heic</t>
  </si>
  <si>
    <t>image/heic-sequence</t>
  </si>
  <si>
    <t>image/heif</t>
  </si>
  <si>
    <t>image/heif-sequence</t>
  </si>
  <si>
    <t>image/hej2k</t>
  </si>
  <si>
    <t>image/hsj2</t>
  </si>
  <si>
    <t>image/ief</t>
  </si>
  <si>
    <t>image/j2c</t>
  </si>
  <si>
    <t>image/jls</t>
  </si>
  <si>
    <t>image/jp2</t>
  </si>
  <si>
    <t>image/jpeg</t>
  </si>
  <si>
    <t>image/jph</t>
  </si>
  <si>
    <t>image/jphc</t>
  </si>
  <si>
    <t>image/jpm</t>
  </si>
  <si>
    <t>image/jpx</t>
  </si>
  <si>
    <t>image/jxr</t>
  </si>
  <si>
    <t>image/jxrA</t>
  </si>
  <si>
    <t>image/jxrS</t>
  </si>
  <si>
    <t>image/jxs</t>
  </si>
  <si>
    <t>image/jxsc</t>
  </si>
  <si>
    <t>image/jxsi</t>
  </si>
  <si>
    <t>image/jxss</t>
  </si>
  <si>
    <t>image/ktx</t>
  </si>
  <si>
    <t>image/ktx2</t>
  </si>
  <si>
    <t>image/naplps</t>
  </si>
  <si>
    <t>image/png</t>
  </si>
  <si>
    <t>image/prs.btif</t>
  </si>
  <si>
    <t>image/prs.pti</t>
  </si>
  <si>
    <t>image/pwg-raster</t>
  </si>
  <si>
    <t>image/svg+xml</t>
  </si>
  <si>
    <t>image/t38</t>
  </si>
  <si>
    <t>image/tiff</t>
  </si>
  <si>
    <t>image/tiff-fx</t>
  </si>
  <si>
    <t>image/vnd.adobe.photoshop</t>
  </si>
  <si>
    <t>image/vnd.airzip.accelerator.azv</t>
  </si>
  <si>
    <t>image/vnd.cns.inf2</t>
  </si>
  <si>
    <t>image/vnd.dece.graphic</t>
  </si>
  <si>
    <t>image/vnd.djvu</t>
  </si>
  <si>
    <t>image/vnd.dwg</t>
  </si>
  <si>
    <t>image/vnd.dxf</t>
  </si>
  <si>
    <t>image/vnd.dvb.subtitle</t>
  </si>
  <si>
    <t>image/vnd.fastbidsheet</t>
  </si>
  <si>
    <t>image/vnd.fpx</t>
  </si>
  <si>
    <t>image/vnd.fst</t>
  </si>
  <si>
    <t>image/vnd.fujixerox.edmics-mmr</t>
  </si>
  <si>
    <t>image/vnd.fujixerox.edmics-rlc</t>
  </si>
  <si>
    <t>image/vnd.globalgraphics.pgb</t>
  </si>
  <si>
    <t>image/vnd.microsoft.icon</t>
  </si>
  <si>
    <t>image/vnd.mix</t>
  </si>
  <si>
    <t>image/vnd.ms-modi</t>
  </si>
  <si>
    <t>image/vnd.mozilla.apng</t>
  </si>
  <si>
    <t>image/vnd.net-fpx</t>
  </si>
  <si>
    <t>image/vnd.pco.b16</t>
  </si>
  <si>
    <t>image/vnd.radiance</t>
  </si>
  <si>
    <t>image/vnd.sealed.png</t>
  </si>
  <si>
    <t>image/vnd.sealedmedia.softseal.gif</t>
  </si>
  <si>
    <t>image/vnd.sealedmedia.softseal.jpg</t>
  </si>
  <si>
    <t>image/vnd.svf</t>
  </si>
  <si>
    <t>image/vnd.tencent.tap</t>
  </si>
  <si>
    <t>image/vnd.valve.source.texture</t>
  </si>
  <si>
    <t>image/vnd.wap.wbmp</t>
  </si>
  <si>
    <t>image/vnd.xiff</t>
  </si>
  <si>
    <t>image/vnd.zbrush.pcx</t>
  </si>
  <si>
    <t>image/webp</t>
  </si>
  <si>
    <t>image/wmf</t>
  </si>
  <si>
    <t>message/bhttp</t>
  </si>
  <si>
    <t>message/CPIM</t>
  </si>
  <si>
    <t>message/delivery-status</t>
  </si>
  <si>
    <t>message/disposition-notification</t>
  </si>
  <si>
    <t>message/example</t>
  </si>
  <si>
    <t>message/external-body</t>
  </si>
  <si>
    <t>message/feedback-report</t>
  </si>
  <si>
    <t>message/global</t>
  </si>
  <si>
    <t>message/global-delivery-status</t>
  </si>
  <si>
    <t>message/global-disposition-notification</t>
  </si>
  <si>
    <t>message/global-headers</t>
  </si>
  <si>
    <t>message/http</t>
  </si>
  <si>
    <t>message/imdn+xml</t>
  </si>
  <si>
    <t>message/mls</t>
  </si>
  <si>
    <t>message/ohttp-req</t>
  </si>
  <si>
    <t>message/ohttp-res</t>
  </si>
  <si>
    <t>message/partial</t>
  </si>
  <si>
    <t>message/rfc822</t>
  </si>
  <si>
    <t>message/sip</t>
  </si>
  <si>
    <t>message/sipfrag</t>
  </si>
  <si>
    <t>message/tracking-status</t>
  </si>
  <si>
    <t>message/vnd.wfa.wsc</t>
  </si>
  <si>
    <t>model/3mf</t>
  </si>
  <si>
    <t>model/e57</t>
  </si>
  <si>
    <t>model/example</t>
  </si>
  <si>
    <t>model/gltf-binary</t>
  </si>
  <si>
    <t>model/gltf+json</t>
  </si>
  <si>
    <t>model/JT</t>
  </si>
  <si>
    <t>model/iges</t>
  </si>
  <si>
    <t>model/mesh</t>
  </si>
  <si>
    <t>model/mtl</t>
  </si>
  <si>
    <t>model/obj</t>
  </si>
  <si>
    <t>model/prc</t>
  </si>
  <si>
    <t>model/step</t>
  </si>
  <si>
    <t>model/step+xml</t>
  </si>
  <si>
    <t>model/step+zip</t>
  </si>
  <si>
    <t>model/step-xml+zip</t>
  </si>
  <si>
    <t>model/stl</t>
  </si>
  <si>
    <t>model/u3d</t>
  </si>
  <si>
    <t>model/vnd.bary</t>
  </si>
  <si>
    <t>model/vnd.cld</t>
  </si>
  <si>
    <t>model/vnd.collada+xml</t>
  </si>
  <si>
    <t>model/vnd.dwf</t>
  </si>
  <si>
    <t>model/vnd.flatland.3dml</t>
  </si>
  <si>
    <t>model/vnd.gdl</t>
  </si>
  <si>
    <t>model/vnd.gs-gdl</t>
  </si>
  <si>
    <t>model/vnd.gtw</t>
  </si>
  <si>
    <t>model/vnd.moml+xml</t>
  </si>
  <si>
    <t>model/vnd.mts</t>
  </si>
  <si>
    <t>model/vnd.opengex</t>
  </si>
  <si>
    <t>model/vnd.parasolid.transmit.binary</t>
  </si>
  <si>
    <t>model/vnd.parasolid.transmit.text</t>
  </si>
  <si>
    <t>model/vnd.pytha.pyox</t>
  </si>
  <si>
    <t>model/vnd.rosette.annotated-data-model</t>
  </si>
  <si>
    <t>model/vnd.sap.vds</t>
  </si>
  <si>
    <t>model/vnd.usda</t>
  </si>
  <si>
    <t>model/vnd.usdz+zip</t>
  </si>
  <si>
    <t>model/vnd.valve.source.compiled-map</t>
  </si>
  <si>
    <t>model/vnd.vtu</t>
  </si>
  <si>
    <t>model/vrml</t>
  </si>
  <si>
    <t>model/x3d-vrml</t>
  </si>
  <si>
    <t>model/x3d+fastinfoset</t>
  </si>
  <si>
    <t>model/x3d+xml</t>
  </si>
  <si>
    <t>multipart/alternative</t>
  </si>
  <si>
    <t>multipart/appledouble</t>
  </si>
  <si>
    <t>multipart/byteranges</t>
  </si>
  <si>
    <t>multipart/digest</t>
  </si>
  <si>
    <t>multipart/encrypted</t>
  </si>
  <si>
    <t>multipart/example</t>
  </si>
  <si>
    <t>multipart/form-data</t>
  </si>
  <si>
    <t>multipart/header-set</t>
  </si>
  <si>
    <t>multipart/mixed</t>
  </si>
  <si>
    <t>multipart/multilingual</t>
  </si>
  <si>
    <t>multipart/parallel</t>
  </si>
  <si>
    <t>multipart/related</t>
  </si>
  <si>
    <t>multipart/report</t>
  </si>
  <si>
    <t>multipart/signed</t>
  </si>
  <si>
    <t>multipart/vnd.bint.med-plus</t>
  </si>
  <si>
    <t>multipart/voice-message</t>
  </si>
  <si>
    <t>multipart/x-mixed-replace</t>
  </si>
  <si>
    <t>text/1d-interleaved-parityfec</t>
  </si>
  <si>
    <t>text/cache-manifest</t>
  </si>
  <si>
    <t>text/calendar</t>
  </si>
  <si>
    <t>text/cql</t>
  </si>
  <si>
    <t>text/cql-expression</t>
  </si>
  <si>
    <t>text/cql-identifier</t>
  </si>
  <si>
    <t>text/css</t>
  </si>
  <si>
    <t>text/csv</t>
  </si>
  <si>
    <t>text/csv-schema</t>
  </si>
  <si>
    <t>text/dns</t>
  </si>
  <si>
    <t>text/encaprtp</t>
  </si>
  <si>
    <t>text/enriched</t>
  </si>
  <si>
    <t>text/example</t>
  </si>
  <si>
    <t>text/fhirpath</t>
  </si>
  <si>
    <t>text/flexfec</t>
  </si>
  <si>
    <t>text/fwdred</t>
  </si>
  <si>
    <t>text/gff3</t>
  </si>
  <si>
    <t>text/grammar-ref-list</t>
  </si>
  <si>
    <t>text/hl7v2</t>
  </si>
  <si>
    <t>text/html</t>
  </si>
  <si>
    <t>text/javascript</t>
  </si>
  <si>
    <t>text/jcr-cnd</t>
  </si>
  <si>
    <t>text/markdown</t>
  </si>
  <si>
    <t>text/mizar</t>
  </si>
  <si>
    <t>text/n3</t>
  </si>
  <si>
    <t>text/parameters</t>
  </si>
  <si>
    <t>text/parityfec</t>
  </si>
  <si>
    <t>text/plain</t>
  </si>
  <si>
    <t>text/provenance-notation</t>
  </si>
  <si>
    <t>text/prs.fallenstein.rst</t>
  </si>
  <si>
    <t>text/prs.lines.tag</t>
  </si>
  <si>
    <t>text/prs.prop.logic</t>
  </si>
  <si>
    <t>text/raptorfec</t>
  </si>
  <si>
    <t>text/RED</t>
  </si>
  <si>
    <t>text/rfc822-headers</t>
  </si>
  <si>
    <t>text/richtext</t>
  </si>
  <si>
    <t>text/rtf</t>
  </si>
  <si>
    <t>text/rtp-enc-aescm128</t>
  </si>
  <si>
    <t>text/rtploopback</t>
  </si>
  <si>
    <t>text/rtx</t>
  </si>
  <si>
    <t>text/SGML</t>
  </si>
  <si>
    <t>text/shaclc</t>
  </si>
  <si>
    <t>text/shex</t>
  </si>
  <si>
    <t>text/spdx</t>
  </si>
  <si>
    <t>text/strings</t>
  </si>
  <si>
    <t>text/t140</t>
  </si>
  <si>
    <t>text/tab-separated-values</t>
  </si>
  <si>
    <t>text/troff</t>
  </si>
  <si>
    <t>text/turtle</t>
  </si>
  <si>
    <t>text/ulpfec</t>
  </si>
  <si>
    <t>text/uri-list</t>
  </si>
  <si>
    <t>text/vcard</t>
  </si>
  <si>
    <t>text/vnd.a</t>
  </si>
  <si>
    <t>text/vnd.abc</t>
  </si>
  <si>
    <t>text/vnd.ascii-art</t>
  </si>
  <si>
    <t>text/vnd.curl</t>
  </si>
  <si>
    <t>text/vnd.debian.copyright</t>
  </si>
  <si>
    <t>text/vnd.DMClientScript</t>
  </si>
  <si>
    <t>text/vnd.dvb.subtitle</t>
  </si>
  <si>
    <t>text/vnd.esmertec.theme-descriptor</t>
  </si>
  <si>
    <t>text/vnd.exchangeable</t>
  </si>
  <si>
    <t>text/vnd.familysearch.gedcom</t>
  </si>
  <si>
    <t>text/vnd.ficlab.flt</t>
  </si>
  <si>
    <t>text/vnd.fly</t>
  </si>
  <si>
    <t>text/vnd.fmi.flexstor</t>
  </si>
  <si>
    <t>text/vnd.gml</t>
  </si>
  <si>
    <t>text/vnd.graphviz</t>
  </si>
  <si>
    <t>text/vnd.hans</t>
  </si>
  <si>
    <t>text/vnd.hgl</t>
  </si>
  <si>
    <t>text/vnd.in3d.3dml</t>
  </si>
  <si>
    <t>text/vnd.in3d.spot</t>
  </si>
  <si>
    <t>text/vnd.IPTC.NewsML</t>
  </si>
  <si>
    <t>text/vnd.IPTC.NITF</t>
  </si>
  <si>
    <t>text/vnd.latex-z</t>
  </si>
  <si>
    <t>text/vnd.motorola.reflex</t>
  </si>
  <si>
    <t>text/vnd.ms-mediapackage</t>
  </si>
  <si>
    <t>text/vnd.net2phone.commcenter.command</t>
  </si>
  <si>
    <t>text/vnd.radisys.msml-basic-layout</t>
  </si>
  <si>
    <t>text/vnd.senx.warpscript</t>
  </si>
  <si>
    <t>text/vnd.sun.j2me.app-descriptor</t>
  </si>
  <si>
    <t>text/vnd.sosi</t>
  </si>
  <si>
    <t>text/vnd.trolltech.linguist</t>
  </si>
  <si>
    <t>text/vnd.wap.si</t>
  </si>
  <si>
    <t>text/vnd.wap.sl</t>
  </si>
  <si>
    <t>text/vnd.wap.wml</t>
  </si>
  <si>
    <t>text/vnd.wap.wmlscript</t>
  </si>
  <si>
    <t>text/vtt</t>
  </si>
  <si>
    <t>text/wgsl</t>
  </si>
  <si>
    <t>text/xml</t>
  </si>
  <si>
    <t>text/xml-external-parsed-entity</t>
  </si>
  <si>
    <t>video/1d-interleaved-parityfec</t>
  </si>
  <si>
    <t>video/3gpp</t>
  </si>
  <si>
    <t>video/3gpp2</t>
  </si>
  <si>
    <t>video/3gpp-tt</t>
  </si>
  <si>
    <t>video/AV1</t>
  </si>
  <si>
    <t>video/BMPEG</t>
  </si>
  <si>
    <t>video/BT656</t>
  </si>
  <si>
    <t>video/CelB</t>
  </si>
  <si>
    <t>video/DV</t>
  </si>
  <si>
    <t>video/encaprtp</t>
  </si>
  <si>
    <t>video/example</t>
  </si>
  <si>
    <t>video/FFV1</t>
  </si>
  <si>
    <t>video/flexfec</t>
  </si>
  <si>
    <t>video/H261</t>
  </si>
  <si>
    <t>video/H263</t>
  </si>
  <si>
    <t>video/H263-1998</t>
  </si>
  <si>
    <t>video/H263-2000</t>
  </si>
  <si>
    <t>video/H264</t>
  </si>
  <si>
    <t>video/H264-RCDO</t>
  </si>
  <si>
    <t>video/H264-SVC</t>
  </si>
  <si>
    <t>video/H265</t>
  </si>
  <si>
    <t>video/H266</t>
  </si>
  <si>
    <t>video/iso.segment</t>
  </si>
  <si>
    <t>video/JPEG</t>
  </si>
  <si>
    <t>video/jpeg2000</t>
  </si>
  <si>
    <t>video/jxsv</t>
  </si>
  <si>
    <t>video/mj2</t>
  </si>
  <si>
    <t>video/MP1S</t>
  </si>
  <si>
    <t>video/MP2P</t>
  </si>
  <si>
    <t>video/MP2T</t>
  </si>
  <si>
    <t>video/mp4</t>
  </si>
  <si>
    <t>video/MP4V-ES</t>
  </si>
  <si>
    <t>video/MPV</t>
  </si>
  <si>
    <t>video/mpeg</t>
  </si>
  <si>
    <t>video/mpeg4-generic</t>
  </si>
  <si>
    <t>video/nv</t>
  </si>
  <si>
    <t>video/ogg</t>
  </si>
  <si>
    <t>video/parityfec</t>
  </si>
  <si>
    <t>video/pointer</t>
  </si>
  <si>
    <t>video/quicktime</t>
  </si>
  <si>
    <t>video/raptorfec</t>
  </si>
  <si>
    <t>video/raw</t>
  </si>
  <si>
    <t>video/rtp-enc-aescm128</t>
  </si>
  <si>
    <t>video/rtploopback</t>
  </si>
  <si>
    <t>video/rtx</t>
  </si>
  <si>
    <t>video/scip</t>
  </si>
  <si>
    <t>video/smpte291</t>
  </si>
  <si>
    <t>video/SMPTE292M</t>
  </si>
  <si>
    <t>video/ulpfec</t>
  </si>
  <si>
    <t>video/vc1</t>
  </si>
  <si>
    <t>video/vc2</t>
  </si>
  <si>
    <t>video/vnd.CCTV</t>
  </si>
  <si>
    <t>video/vnd.dece.hd</t>
  </si>
  <si>
    <t>video/vnd.dece.mobile</t>
  </si>
  <si>
    <t>video/vnd.dece.mp4</t>
  </si>
  <si>
    <t>video/vnd.dece.pd</t>
  </si>
  <si>
    <t>video/vnd.dece.sd</t>
  </si>
  <si>
    <t>video/vnd.dece.video</t>
  </si>
  <si>
    <t>video/vnd.directv.mpeg</t>
  </si>
  <si>
    <t>video/vnd.directv.mpeg-tts</t>
  </si>
  <si>
    <t>video/vnd.dlna.mpeg-tts</t>
  </si>
  <si>
    <t>video/vnd.dvb.file</t>
  </si>
  <si>
    <t>video/vnd.fvt</t>
  </si>
  <si>
    <t>video/vnd.hns.video</t>
  </si>
  <si>
    <t>video/vnd.iptvforum.1dparityfec-1010</t>
  </si>
  <si>
    <t>video/vnd.iptvforum.1dparityfec-2005</t>
  </si>
  <si>
    <t>video/vnd.iptvforum.2dparityfec-1010</t>
  </si>
  <si>
    <t>video/vnd.iptvforum.2dparityfec-2005</t>
  </si>
  <si>
    <t>video/vnd.iptvforum.ttsavc</t>
  </si>
  <si>
    <t>video/vnd.iptvforum.ttsmpeg2</t>
  </si>
  <si>
    <t>video/vnd.motorola.video</t>
  </si>
  <si>
    <t>video/vnd.motorola.videop</t>
  </si>
  <si>
    <t>video/vnd.mpegurl</t>
  </si>
  <si>
    <t>video/vnd.ms-playready.media.pyv</t>
  </si>
  <si>
    <t>video/vnd.nokia.interleaved-multimedia</t>
  </si>
  <si>
    <t>video/vnd.nokia.mp4vr</t>
  </si>
  <si>
    <t>video/vnd.nokia.videovoip</t>
  </si>
  <si>
    <t>video/vnd.objectvideo</t>
  </si>
  <si>
    <t>video/vnd.radgamettools.bink</t>
  </si>
  <si>
    <t>video/vnd.radgamettools.smacker</t>
  </si>
  <si>
    <t>video/vnd.sealed.mpeg1</t>
  </si>
  <si>
    <t>video/vnd.sealed.mpeg4</t>
  </si>
  <si>
    <t>video/vnd.sealed.swf</t>
  </si>
  <si>
    <t>video/vnd.sealedmedia.softseal.mov</t>
  </si>
  <si>
    <t>video/vnd.uvvu.mp4</t>
  </si>
  <si>
    <t>video/vnd.youtube.yt</t>
  </si>
  <si>
    <t>video/vnd.vivo</t>
  </si>
  <si>
    <t>video/VP8</t>
  </si>
  <si>
    <t>video/VP9</t>
  </si>
  <si>
    <t>offline/print</t>
  </si>
  <si>
    <t>#</t>
  </si>
  <si>
    <t>hashComments</t>
  </si>
  <si>
    <t>HeaderRows 8</t>
  </si>
  <si>
    <t># path</t>
  </si>
  <si>
    <t>id</t>
  </si>
  <si>
    <t>title</t>
  </si>
  <si>
    <t>description</t>
  </si>
  <si>
    <t>publisher/name</t>
  </si>
  <si>
    <t>publisher/email</t>
  </si>
  <si>
    <t>publisher/url</t>
  </si>
  <si>
    <t>version</t>
  </si>
  <si>
    <t>purpose</t>
  </si>
  <si>
    <t>project</t>
  </si>
  <si>
    <t>details</t>
  </si>
  <si>
    <t>spatial/bbox</t>
  </si>
  <si>
    <t>spatial/geometry</t>
  </si>
  <si>
    <t>spatial/centroid</t>
  </si>
  <si>
    <t>temporal_resolution</t>
  </si>
  <si>
    <t>contact_point/name</t>
  </si>
  <si>
    <t>contact_point/email</t>
  </si>
  <si>
    <t>contact_point/url</t>
  </si>
  <si>
    <t>creator/name</t>
  </si>
  <si>
    <t>creator/email</t>
  </si>
  <si>
    <t>creator/url</t>
  </si>
  <si>
    <t>exposure/taxonomy</t>
  </si>
  <si>
    <t>vulnerability/taxonomy</t>
  </si>
  <si>
    <t>vulnerability/spatial/bbox</t>
  </si>
  <si>
    <t>vulnerability/spatial/geometry</t>
  </si>
  <si>
    <t>vulnerability/spatial/centroid</t>
  </si>
  <si>
    <t>vulnerability/functions/fragility/damage_states_names</t>
  </si>
  <si>
    <t>vulnerability/functions/damage_to_loss/damage_states_names</t>
  </si>
  <si>
    <t>vulnerability/analysis_details</t>
  </si>
  <si>
    <t>vulnerability/se_category/id</t>
  </si>
  <si>
    <t>vulnerability/se_category/description</t>
  </si>
  <si>
    <t>vulnerability/se_category/uri</t>
  </si>
  <si>
    <t># title</t>
  </si>
  <si>
    <t>Dataset identifier</t>
  </si>
  <si>
    <t>Title</t>
  </si>
  <si>
    <t>Description</t>
  </si>
  <si>
    <t>Risk data type</t>
  </si>
  <si>
    <t>Name</t>
  </si>
  <si>
    <t>Email address</t>
  </si>
  <si>
    <t>URL</t>
  </si>
  <si>
    <t>Dataset version</t>
  </si>
  <si>
    <t>Dataset purpose</t>
  </si>
  <si>
    <t>Project title</t>
  </si>
  <si>
    <t>Additional details</t>
  </si>
  <si>
    <t>Countries</t>
  </si>
  <si>
    <t>Bounding box</t>
  </si>
  <si>
    <t>Geometry</t>
  </si>
  <si>
    <t>Centroid</t>
  </si>
  <si>
    <t>Spatial scale</t>
  </si>
  <si>
    <t>Temporal resolution</t>
  </si>
  <si>
    <t>License</t>
  </si>
  <si>
    <t>Exposure category</t>
  </si>
  <si>
    <t>Exposure taxonomy scheme</t>
  </si>
  <si>
    <t>Primary hazard type</t>
  </si>
  <si>
    <t>Secondary hazard type</t>
  </si>
  <si>
    <t>Primary hazard process</t>
  </si>
  <si>
    <t>Secondary hazard process</t>
  </si>
  <si>
    <t>Hazard analysis type</t>
  </si>
  <si>
    <t>Hazard intensity measurement</t>
  </si>
  <si>
    <t>Impact type</t>
  </si>
  <si>
    <t>Impact metric</t>
  </si>
  <si>
    <t>Impact unit</t>
  </si>
  <si>
    <t>Impact base data type</t>
  </si>
  <si>
    <t>Vulnerability function approach</t>
  </si>
  <si>
    <t>Vulnerability impact relationship type</t>
  </si>
  <si>
    <t>Fragility function approach</t>
  </si>
  <si>
    <t>Fragility impact relationship type</t>
  </si>
  <si>
    <t>Damage scale name</t>
  </si>
  <si>
    <t>Damage states names</t>
  </si>
  <si>
    <t>Damage-to-loss function approach</t>
  </si>
  <si>
    <t>Damage-to-loss impact relationship type</t>
  </si>
  <si>
    <t>Engineering demand parameter</t>
  </si>
  <si>
    <t>Engineering demand impact function approach</t>
  </si>
  <si>
    <t>Engineering demand impact relationship type</t>
  </si>
  <si>
    <t>Analysis details</t>
  </si>
  <si>
    <t>Scheme</t>
  </si>
  <si>
    <t>Classification identifier</t>
  </si>
  <si>
    <t>URI</t>
  </si>
  <si>
    <t># description</t>
  </si>
  <si>
    <t>A unique identifier for the dataset. Use of an HTTP URI is recommended. For more information, see how to assign a dataset identifier.</t>
  </si>
  <si>
    <t>The title of the dataset.</t>
  </si>
  <si>
    <t>A short description of the dataset.</t>
  </si>
  <si>
    <t>The types of risk data included in the dataset, from the closed risk_data_type codelist.</t>
  </si>
  <si>
    <t>A name for the entity.</t>
  </si>
  <si>
    <t>An email address for the entity.</t>
  </si>
  <si>
    <t>A URL associated with the entity.</t>
  </si>
  <si>
    <t>The version indicator (name or identifier) of the dataset.</t>
  </si>
  <si>
    <t>The purpose for which the dataset was created.</t>
  </si>
  <si>
    <t>The name of the project that produced the dataset.</t>
  </si>
  <si>
    <t>Additional details about the dataset.</t>
  </si>
  <si>
    <t>The countries covered by the geographical area, from the closed country codelist.</t>
  </si>
  <si>
    <t>A geographic bounding box delimiting the geographical area. This field is an array of numbers. It must contain exactly four numbers with the first two numbers being the longitude and latitude of the most southwesterly point and the second two numbers being the longitude and latitude of the most northeasterly point. Coordinates must be specified using the World Geodetic System 1984 (WGS 84) datum, with longitude and latitude units of decimal degrees. This is equivalent to the coordinate reference system identified by the Open Geospatial Consortium URN urn:ogc:def:crs:OGC::CRS84.</t>
  </si>
  <si>
    <t>A set of coordinates denoting the vertices of the geographical area.</t>
  </si>
  <si>
    <t>The coordinates of the centre of the geographical area. This field is an array of numbers. It must contain exactly two numbers with longitude (easting) first and latitude (northing) second. Coordinates must be specified using the World Geodetic System 1984 (WGS 84) datum, with longitude and latitude units of decimal degrees. This is equivalent to the coordinate reference system identified by the Open Geospatial Consortium URN urn:ogc:def:crs:OGC::CRS84.</t>
  </si>
  <si>
    <t>The spatial scale of the geographical area, from the closed spatial scale codelist.</t>
  </si>
  <si>
    <t>The minimum period of time resolvable in this dataset, in ISO8601 duration format.</t>
  </si>
  <si>
    <t>A legal document giving official permission to do something with the dataset, taken from the open license codelist. A Public Domain Dedication or Open Definition Conformant license is recommended. Documents linked from this file may be under other license conditions.</t>
  </si>
  <si>
    <t>The category of the exposed assets, from the closed exposure_category codelist.</t>
  </si>
  <si>
    <t>The name of the taxonomy scheme used to create descriptive individual asset feature strings within the dataset.</t>
  </si>
  <si>
    <t>The primary hazard involved in the modelled scenario(s), from the closed hazard type codelist.</t>
  </si>
  <si>
    <t>The secondary hazard involved in the modelled scenario(s), from the closed hazard type codelist.</t>
  </si>
  <si>
    <t>The primary hazard process involved in the modelled scenario(s), from the closed hazard process type codelist.</t>
  </si>
  <si>
    <t>The secondary hazard process involved in the modelled scenario(s), from the closed hazard process type codelist.</t>
  </si>
  <si>
    <t>The type of analysis applied to the hazard data used in the modelled scenario(s), from the closed analysis type codelist.</t>
  </si>
  <si>
    <t>The metric and units the hazard intensity measurement is given in, from the open intensity measure codelist.</t>
  </si>
  <si>
    <t>The name of the taxonomy scheme used to create descriptive individual asset feature strings within the dataset. Use of GED4ALL is recommended.</t>
  </si>
  <si>
    <t>The type of impact calculated, taken from the closed impact_type codelist.</t>
  </si>
  <si>
    <t>The metric used to describe the impact, taken from the open impact_metric codelist.</t>
  </si>
  <si>
    <t>The unit the impact value is expressed in, taken from the open impact_unit codelist.</t>
  </si>
  <si>
    <t>The type of data used to calculate the impact values, taken from the closed data_calculation_type codelist.</t>
  </si>
  <si>
    <t>The approach the vulnerability function is based upon, taken from the closed function_approach codelist.</t>
  </si>
  <si>
    <t>The type of function relationships used to calculate the vulnerability impact values, taken from the closed relationship_type codelist.</t>
  </si>
  <si>
    <t>The approach the fragility function is based upon, taken from the closed function_approach codelist.</t>
  </si>
  <si>
    <t>The type of function relationships used to calculate the impact values, taken from the closed relationship type_codelist.</t>
  </si>
  <si>
    <t>The name of the damage scale used in the fragility function, taken from the open damage_scale_name codelist.</t>
  </si>
  <si>
    <t>The names of the damage states listed in the fragility function.</t>
  </si>
  <si>
    <t>The approach the damage-to-loss impact function is based upon, taken from the closed function_approach codelist.</t>
  </si>
  <si>
    <t>The type of function relationships used to calculate the damage-to-loss impact values, taken from the closed relationship_type codelist.</t>
  </si>
  <si>
    <t>The name of the damage scale used in the damage-to-loss function, taken from the open damage_scale_name codelist.</t>
  </si>
  <si>
    <t>The names of the damage states listed in a damage scale.</t>
  </si>
  <si>
    <t>The name of the engineering demand parameter, taken from the open engineering_demand_parameter codelist.</t>
  </si>
  <si>
    <t>The approach the engineering demand impact function is based upon, taken from the closed function_approach codelist.</t>
  </si>
  <si>
    <t>The type of function relationships used to calculate the engineering impact values, taken from the closed relationship_type codelist.</t>
  </si>
  <si>
    <t>Additional details about the analysis used to produce the vulnerability function used in the modelled scenario(s).</t>
  </si>
  <si>
    <t>The scheme or codelist from which the classification code is taken, using the open classification_scheme codelist.</t>
  </si>
  <si>
    <t>The classification code taken from the scheme.</t>
  </si>
  <si>
    <t>A textual description or title for the classification code.</t>
  </si>
  <si>
    <t>A URI to uniquely identify the classification code.</t>
  </si>
  <si>
    <t># required</t>
  </si>
  <si>
    <t>Required</t>
  </si>
  <si>
    <t># type</t>
  </si>
  <si>
    <t>string</t>
  </si>
  <si>
    <t>array</t>
  </si>
  <si>
    <t>object</t>
  </si>
  <si>
    <t># values</t>
  </si>
  <si>
    <t>Enum: hazard, exposure, vulnerability, loss</t>
  </si>
  <si>
    <t>email</t>
  </si>
  <si>
    <t>iri</t>
  </si>
  <si>
    <t>Enum: AFG, ALB, DZA, ASM, AND, AGO, AIA, ATA, ATG, ARG, ARM, ABW, AUS, AUT, AZE, BHS, BHR, BGD, BRB, BLR, BEL, BLZ, BEN, BMU, BTN, BOL, BES, BIH, BWA, BVT, BRA, IOT, BRN, BGR, BFA, BDI, CPV, KHM, CMR, CAN, CYM, CAF, TCD, CHL, CHN, CXR, CCK, COL, COM, COD, COG, COK, CRI, HRV, CUB, CUW, CYP, CZE, CIV, DNK, DJI, DMA, DOM, ECU, EGY, SLV, GNQ, ERI, EST, SWZ, ETH, FLK, FRO, FJI, FIN, FRA, GUF, PYF, ATF, GAB, GMB, GEO, DEU, GHA, GIB, GRC, GRL, GRD, GLP, GUM, GTM, GGY, GIN, GNB, GUY, HTI, HMD, VAT, HND, HKG, HUN, ISL, IND, IDN, IRN, IRQ, IRL, IMN, ISR, ITA, JAM, JPN, JEY, JOR, KAZ, KEN, KIR, PRK, KOR, KWT, KGZ, LAO, LVA, LBN, LSO, LBR, LBY, LIE, LTU, LUX, MAC, MDG, MWI, MYS, MDV, MLI, MLT, MHL, MTQ, MRT, MUS, MYT, MEX, FSM, MDA, MCO, MNG, MNE, MSR, MAR, MOZ, MMR, NAM, NRU, NPL, NLD, NCL, NZL, NIC, NER, NGA, NIU, NFK, MNP, NOR, OMN, PAK, PLW, PSE, PAN, PNG, PRY, PER, PHL, PCN, POL, PRT, PRI, QAT, MKD, ROU, RUS, RWA, REU, BLM, SHN, KNA, LCA, MAF, SPM, VCT, WSM, SMR, STP, SAU, SEN, SRB, SYC, SLE, SGP, SXM, SVK, SVN, SLB, SOM, ZAF, SGS, SSD, ESP, LKA, SDN, SUR, SJM, SWE, CHE, SYR, TWN, TJK, TZA, THA, TLS, TGO, TKL, TON, TTO, TUN, TUR, TKM, TCA, TUV, UGA, UKR, ARE, GBR, UMI, USA, URY, UZB, VUT, VEN, VNM, VGB, VIR, WLF, ESH, YEM, ZMB, ZWE, ALA</t>
  </si>
  <si>
    <t>Enum: global, regional, national, sub-national</t>
  </si>
  <si>
    <t>duration</t>
  </si>
  <si>
    <t>Enum: agriculture, buildings, infrastructure, population, natural_environment</t>
  </si>
  <si>
    <t>Enum: coastal_flood, convective_storm, drought, earthquake, extreme_temperature, flood, landslide, tsunami, volcanic, wildfire, strong_wind</t>
  </si>
  <si>
    <t>Enum: coastal_flood, storm_surge, tornado, agricultural_drought, hydrological_drought, meteorological_drought, socioeconomic_drought, primary_rupture, secondary_rupture, ground_motion, liquefaction, extreme_cold, extreme_heat, fluvial_flood, pluvial_flood, groundwater_flood, snow_avalanche, landslide_general, landslide_rockslide, landslide_mudflow, landslide_rockfall, tsunami, ashfall, volcano_ballistics, lahar, lava, pyroclastic_flow, wildfire, extratropical_cyclone, tropical_cyclone</t>
  </si>
  <si>
    <t>Enum: deterministic, empirical, probabilistic</t>
  </si>
  <si>
    <t>Enum: direct, indirect, total</t>
  </si>
  <si>
    <t>Enum: inferred, observed, simulated</t>
  </si>
  <si>
    <t>Enum: analytical, empirical, hybrid, judgement</t>
  </si>
  <si>
    <t>Enum: discrete, math_bespoke, math_parametric</t>
  </si>
  <si>
    <t># codelist</t>
  </si>
  <si>
    <t># input guidance</t>
  </si>
  <si>
    <t>Select from list or enter multiple values as a semicolon-separated list, e.g. a;b;c. Each value must be a code from the codelist.</t>
  </si>
  <si>
    <t>Enter multiple values as a semicolon-separated list, e.g. a;b;c. Values must not contain semicolons or commas.</t>
  </si>
  <si>
    <t>Enter a well-known text value, e.g. POLYGON ((30 10, 40 40, 20 40, 10 20, 30 10)). For more information on the well-known text representation of geometry, see https://en.wikipedia.org/wiki/Well-known_text_representation_of_geometry.</t>
  </si>
  <si>
    <t>fitter_haz</t>
  </si>
  <si>
    <t>FITTER hazard data - tsunami intensity damage index</t>
  </si>
  <si>
    <t>Tsunami hazard footprint files (qualitative intensity) developed through statistical emulation for Java and Sumatra, Indonesia in Oasis format</t>
  </si>
  <si>
    <t>University College London / Alan Turing Institute</t>
  </si>
  <si>
    <t>s.guillas@ucl.ac.uk</t>
  </si>
  <si>
    <t>https://www.ucl.ac.uk/risk-disaster-reduction/research-projects/2024/jan/future-indonesian-tsunamis-towards-end-end-quantification-risk-fitter</t>
  </si>
  <si>
    <t>1</t>
  </si>
  <si>
    <t>Create a national scale tsunami model in Oasis format</t>
  </si>
  <si>
    <t>Future Indonesian Tsunamis: Towards End-to-end Risk quantification (FITTER)</t>
  </si>
  <si>
    <t>FITTER was funded by Lloyd's Tercentenary Research Foundation and Lighthill Risk Network funded research project executed by University College London (UCL).</t>
  </si>
  <si>
    <t>Serge Guillas, UCL</t>
  </si>
  <si>
    <t>https://www.ucl.ac.uk/statistics/people/sergeguillas</t>
  </si>
  <si>
    <t>Dimitra Salmanidou</t>
  </si>
  <si>
    <t>d.salmanidou.12@ucl.ac.uk</t>
  </si>
  <si>
    <t>https://www.researchgate.net/profile/Dimitra-Salmanidou</t>
  </si>
  <si>
    <t>fitter_exp</t>
  </si>
  <si>
    <t>FITTER exposure data - for Sumatra and Java, and test acc and loc data</t>
  </si>
  <si>
    <t xml:space="preserve">Household and business asset values for Java and Sumatra, for the UCL FITTER tsunami modelling project. Additional test data included. </t>
  </si>
  <si>
    <t>Demonstrate the use of the FITTER model, with test portfolio containing blanket building TIV</t>
  </si>
  <si>
    <t>Serge Guillas</t>
  </si>
  <si>
    <t>OED</t>
  </si>
  <si>
    <t>fitter_vln</t>
  </si>
  <si>
    <t>FITTER household and business vulnerability data</t>
  </si>
  <si>
    <t>Social vulnerability curves in Oasis format, relating qualitative levels of tsunami damage to percentage reduction in household and business asset value.</t>
  </si>
  <si>
    <t>Test and demonstrate the application of household data to develop social vulnerability curves in a catastrophe modelling framework</t>
  </si>
  <si>
    <t>Rozana Himaz</t>
  </si>
  <si>
    <t>r.himaz@ucl.ac.uk</t>
  </si>
  <si>
    <t>https://profiles.ucl.ac.uk/83535-rozana-himaz</t>
  </si>
  <si>
    <t>economic_loss_value - household asset and business asset values</t>
  </si>
  <si>
    <t>The curves to estimate impact on household business assets and business recovery are developed using longitudinal household survey data (two waves of the STAR longitudinal survey carried out in Banda Aceh, Sumatra, 5–14 and 17–29 months after the 2004 Indian Ocean tsunami. See https://www.sciencedirect.com/science/article/pii/S2212420922000875</t>
  </si>
  <si>
    <t>fitter_los</t>
  </si>
  <si>
    <t>FITTER loss data</t>
  </si>
  <si>
    <t>attributions/0/id</t>
  </si>
  <si>
    <t>attributions/0/entity/name</t>
  </si>
  <si>
    <t>attributions/0/entity/email</t>
  </si>
  <si>
    <t>attributions/0/entity/url</t>
  </si>
  <si>
    <t>Attribution identifier</t>
  </si>
  <si>
    <t>Role</t>
  </si>
  <si>
    <t>A locally unique identifier for the attribution.</t>
  </si>
  <si>
    <t>The entity's role in relation to the dataset, using the open roles codelist.</t>
  </si>
  <si>
    <t>fitter_haz_distr</t>
  </si>
  <si>
    <t>Oasis LMF</t>
  </si>
  <si>
    <t>https://www.oasislmf.org</t>
  </si>
  <si>
    <t>fitter_exp_distr</t>
  </si>
  <si>
    <t>fitter_vln_distr</t>
  </si>
  <si>
    <t>fitter_los_distr</t>
  </si>
  <si>
    <t>sources/0/id</t>
  </si>
  <si>
    <t>sources/0/name</t>
  </si>
  <si>
    <t>sources/0/url</t>
  </si>
  <si>
    <t>Source identifier</t>
  </si>
  <si>
    <t>type</t>
  </si>
  <si>
    <t>Component</t>
  </si>
  <si>
    <t>A locally unique identifier for the source.</t>
  </si>
  <si>
    <t>The name or title of the source.</t>
  </si>
  <si>
    <t>The uniform resource locator for the source, e.g. the web address at which the source can be accessed.</t>
  </si>
  <si>
    <t>The nature of the source, from the closed source_type codelist.</t>
  </si>
  <si>
    <t>The risk data component the source has been used in, from the closed risk_data_type codelist.</t>
  </si>
  <si>
    <t>Enum: dataset, model</t>
  </si>
  <si>
    <t>fitter_vuln_STAR</t>
  </si>
  <si>
    <t>Study of the Tsunami Aftermath and Recovery (STAR)</t>
  </si>
  <si>
    <t>http://stardata.org/</t>
  </si>
  <si>
    <t>referenced_by/0/id</t>
  </si>
  <si>
    <t>referenced_by/0/name</t>
  </si>
  <si>
    <t>referenced_by/0/author_names</t>
  </si>
  <si>
    <t>referenced_by/0/date_published</t>
  </si>
  <si>
    <t>referenced_by/0/url</t>
  </si>
  <si>
    <t>referenced_by/0/doi</t>
  </si>
  <si>
    <t>Related resource identifier</t>
  </si>
  <si>
    <t>Author names</t>
  </si>
  <si>
    <t>Publication date</t>
  </si>
  <si>
    <t>Digital object identifier</t>
  </si>
  <si>
    <t>A locally unique identifier for the related resource.</t>
  </si>
  <si>
    <t>The name or title of the resource.</t>
  </si>
  <si>
    <t>The names of the authors of the resource.</t>
  </si>
  <si>
    <t>The date that the resource was first published.</t>
  </si>
  <si>
    <t>The uniform resource locator for the resource, e.g. the web address at which the resource can be accessed.</t>
  </si>
  <si>
    <t>The digital object identifier for the resource.</t>
  </si>
  <si>
    <t>date</t>
  </si>
  <si>
    <t>fitter_haz_CG23</t>
  </si>
  <si>
    <t>Multi-level emulation of tsunami simulations over Cilacap, South Java, Indonesia</t>
  </si>
  <si>
    <t>"Ehara A.; Salmanidou D.M.; Heidarzadeh M.; Guillas S."</t>
  </si>
  <si>
    <t>https://link.springer.com/article/10.1007/s10596-022-10183-1</t>
  </si>
  <si>
    <t>10.1007/s10596-022-10183-1</t>
  </si>
  <si>
    <t>fitter_vuln_IJDRR22</t>
  </si>
  <si>
    <t>Business recovery in Aceh and North Sumatra following the Indian Ocean Tsunami</t>
  </si>
  <si>
    <t>https://www.sciencedirect.com/science/article/pii/S2212420922000875?via%3Dihub</t>
  </si>
  <si>
    <t>10.1016/j.ijdrr.2022.102868</t>
  </si>
  <si>
    <t>fitter_los_IJDRR21</t>
  </si>
  <si>
    <t>Impact of future tsunamis from the Java trench on household welfare: Merging geophysics and economics through catastrophe modelling</t>
  </si>
  <si>
    <t>"Dimitra M. Salmanidou; Ayao Ehara; Rozana Himaz; Mohammad Heidarzadeh; Serge Guillas"</t>
  </si>
  <si>
    <t>https://www.sciencedirect.com/science/article/pii/S2212420921002570</t>
  </si>
  <si>
    <t>10.1016/j.ijdrr.2021.102291</t>
  </si>
  <si>
    <t>spatial/gazetteer_entries/0/id</t>
  </si>
  <si>
    <t>spatial/gazetteer_entries/0/description</t>
  </si>
  <si>
    <t>spatial/gazetteer_entries/0/uri</t>
  </si>
  <si>
    <t>Gazetteer entry identifier</t>
  </si>
  <si>
    <t>Uniform resource locator</t>
  </si>
  <si>
    <t>An identifier drawn from the gazetteer identified in `.scheme`.</t>
  </si>
  <si>
    <t>The gazetteer from which the entry is drawn, from the open location gazetteers codelist.</t>
  </si>
  <si>
    <t>A description for the gazetteer entry.</t>
  </si>
  <si>
    <t>A URI for the gazetteer entry.</t>
  </si>
  <si>
    <t>fitter_haz_Sum</t>
  </si>
  <si>
    <t>Sumatra, Indonesia</t>
  </si>
  <si>
    <t>https://www.geonames.org/1626198/sumatra.html</t>
  </si>
  <si>
    <t>fitter_exp_Sum</t>
  </si>
  <si>
    <t>fitter_los_Sum</t>
  </si>
  <si>
    <t>fitter_haz_Java</t>
  </si>
  <si>
    <t>Java, Indonesia</t>
  </si>
  <si>
    <t>https://www.geonames.org/1642673/java.html</t>
  </si>
  <si>
    <t>fitter_exp_Java</t>
  </si>
  <si>
    <t>fitter_los_Java</t>
  </si>
  <si>
    <t>resources/0/id</t>
  </si>
  <si>
    <t>resources/0/title</t>
  </si>
  <si>
    <t>resources/0/description</t>
  </si>
  <si>
    <t>resources/0/spatial_resolution</t>
  </si>
  <si>
    <t>resources/0/coordinate_system</t>
  </si>
  <si>
    <t>resources/0/access_url</t>
  </si>
  <si>
    <t>resources/0/download_url</t>
  </si>
  <si>
    <t>resources/0/temporal/start</t>
  </si>
  <si>
    <t>resources/0/temporal/end</t>
  </si>
  <si>
    <t>resources/0/temporal/duration</t>
  </si>
  <si>
    <t>resources/0/temporal_resolution</t>
  </si>
  <si>
    <t>Resource identifier</t>
  </si>
  <si>
    <t>Resource title</t>
  </si>
  <si>
    <t>Resource description</t>
  </si>
  <si>
    <t>Media type</t>
  </si>
  <si>
    <t>Format</t>
  </si>
  <si>
    <t>Spatial resolution</t>
  </si>
  <si>
    <t>Coordinate reference system</t>
  </si>
  <si>
    <t>Access Url</t>
  </si>
  <si>
    <t>Download Url</t>
  </si>
  <si>
    <t>Start</t>
  </si>
  <si>
    <t>End date</t>
  </si>
  <si>
    <t>Duration</t>
  </si>
  <si>
    <t>A locally unique identifier for this resource.</t>
  </si>
  <si>
    <t>A title for this resource.</t>
  </si>
  <si>
    <t>A description for this resource.</t>
  </si>
  <si>
    <t>The media type of the resource, from the open media_type codelist. For example a custom binary file has media_type 'application/octet-stream. A geojson file has the media_type 'application/geo+json'.</t>
  </si>
  <si>
    <t>A human-readable description of the file format of the resource, taken from the open data_formats codelist.</t>
  </si>
  <si>
    <t>The minimum spatial separation resolvable in this resource, measured in meters.</t>
  </si>
  <si>
    <t>An identifier string for the coordinate reference system (CRS) used in this resource. The CRS must be identified by a code issued by either EPSG or ESRI. The identifier string format is {authority}:{code}, e.g. EPSG:4326. https://epsg.io/ provides a searchable database of EPSG and ESRI coordinate system codes.</t>
  </si>
  <si>
    <t>A web address that gives access to this resource, e.g. a webpage through which a user can request access by completing a form.</t>
  </si>
  <si>
    <t>The web address this resource can be downloaded from in the given `.format`.</t>
  </si>
  <si>
    <t>The start of the period. A date (YYYY-MM-DD) is recommended. However, year-months (YYYY-MM) and years (YYYY) are supported.</t>
  </si>
  <si>
    <t>The end of the period. A date (YYYY-MM-DD) is recommended. However, year-months (YYYY-MM) and years (YYYY) are supported.</t>
  </si>
  <si>
    <t>The duration of the period in ISO 8601 duration format, e.g. 'P50Y' for 50 years</t>
  </si>
  <si>
    <t>The minimum period of time resolvable in this resource, in ISO8601 duration format.</t>
  </si>
  <si>
    <t>number</t>
  </si>
  <si>
    <t>Pattern: ^(ESRI:|EPSG:)[0-9]+$</t>
  </si>
  <si>
    <t>fitter_exp_accTest</t>
  </si>
  <si>
    <t>FITTER test data Account data</t>
  </si>
  <si>
    <t>https://github.com/OasisLMF/UCLFitter/blob/main/tests/test_1/account.csv</t>
  </si>
  <si>
    <t>fitter_exp_locTest</t>
  </si>
  <si>
    <t>FITTER test data Location data</t>
  </si>
  <si>
    <t>https://github.com/OasisLMF/UCLFitter/blob/main/tests/test_1/location.csv</t>
  </si>
  <si>
    <t>fitter_loc_lmfjson</t>
  </si>
  <si>
    <t>FITTER test data LMF JSON file</t>
  </si>
  <si>
    <t>OASIS LMF JSON config file, listing model files</t>
  </si>
  <si>
    <t>https://github.com/OasisLMF/UCLFitter/blob/main/tests/test_1/oasislmf.json</t>
  </si>
  <si>
    <t>fitter_loc_settings</t>
  </si>
  <si>
    <t>FITTER test data LMF analysis settings</t>
  </si>
  <si>
    <t>Model setting file for FITTER test data, listing samples and calculations</t>
  </si>
  <si>
    <t>https://github.com/OasisLMF/UCLFitter/blob/main/tests/test_1/analysis_settings.json</t>
  </si>
  <si>
    <t>Damage Bin Dictionary file for FITTER model - Sumatra</t>
  </si>
  <si>
    <t>https://disasterriskuk-my.sharepoint.com/:x:/g/personal/stuart_disaster-risk_uk/EbByxpvnnBRCoxNWfOp0ahoBLCPvIOWKUhZCrnxgKY6eCw?e=pxPpYa</t>
  </si>
  <si>
    <t>https://disasterriskuk-my.sharepoint.com/:u:/g/personal/stuart_disaster-risk_uk/EV17MEv9tqRKimlVO9Y7yAgBN2kH5N_Feff3iXqouYaJrw?e=Uas1QS</t>
  </si>
  <si>
    <t>https://disasterriskuk-my.sharepoint.com/:u:/g/personal/stuart_disaster-risk_uk/EeGoXmkQj0BEodchk1GM1K0BfbysmeTPzt7MQT42ZOPTyw?e=aBi4FG</t>
  </si>
  <si>
    <t>https://disasterriskuk-my.sharepoint.com/:x:/g/personal/stuart_disaster-risk_uk/EZ7DMOXGh19Fo0TVdUyulIkBAqMUUzTGoKoyy4u_KtNSsw?e=hHBKy8</t>
  </si>
  <si>
    <t>hazard/event_sets/0/id</t>
  </si>
  <si>
    <t>hazard/event_sets/0/event_count</t>
  </si>
  <si>
    <t>hazard/event_sets/0/occurrence_range</t>
  </si>
  <si>
    <t>hazard/event_sets/0/spatial/bbox</t>
  </si>
  <si>
    <t>hazard/event_sets/0/spatial/geometry</t>
  </si>
  <si>
    <t>hazard/event_sets/0/spatial/centroid</t>
  </si>
  <si>
    <t>hazard/event_sets/0/temporal/start</t>
  </si>
  <si>
    <t>hazard/event_sets/0/temporal/end</t>
  </si>
  <si>
    <t>hazard/event_sets/0/temporal/duration</t>
  </si>
  <si>
    <t>Event set identifier</t>
  </si>
  <si>
    <t>Analysis type</t>
  </si>
  <si>
    <t>Frequency distribution</t>
  </si>
  <si>
    <t>Seasonality distribution</t>
  </si>
  <si>
    <t>Calculation Method</t>
  </si>
  <si>
    <t>Event count</t>
  </si>
  <si>
    <t>Occurrence range</t>
  </si>
  <si>
    <t>A locally unique identifier for this event set.</t>
  </si>
  <si>
    <t>The type of analysis used by the hazard model, from the closed analysis type codelist.</t>
  </si>
  <si>
    <t>The frequency distribution assumed for the occurrence of events over a multi-year timeline, from the frequency_distribution codelist.</t>
  </si>
  <si>
    <t>The seasonality distribution assumed for the occurrence of events across a calendar year, from the seasonality_distribution codelist</t>
  </si>
  <si>
    <t>The methodology used for the calculation of the event set in the modelled scenario(s), taken from the closed data_calculation_type codelist.</t>
  </si>
  <si>
    <t>The number of events contained in the event set. You should only use this field when details of individual events are not included in the RDLS metadata.</t>
  </si>
  <si>
    <t>A summary of the probabilistic occurrence scenarios that are included in the event set. You should only use this field when `event_set.analysis_type` = 'probabilistic'</t>
  </si>
  <si>
    <t>Enum: poisson, negative_binomial, user_defined, generalized_extreme_value</t>
  </si>
  <si>
    <t>Enum: uniform, user_defined</t>
  </si>
  <si>
    <t>hazard/event_sets/0/hazards/0/id</t>
  </si>
  <si>
    <t>Hazard identifier</t>
  </si>
  <si>
    <t>Hazard type</t>
  </si>
  <si>
    <t>Hazard processes</t>
  </si>
  <si>
    <t>Intensity measure</t>
  </si>
  <si>
    <t>A local identifier for this hazard.</t>
  </si>
  <si>
    <t>The hazard type for this hazard, from the closed hazard_type codelist.</t>
  </si>
  <si>
    <t>The hazard process types for this hazard, from the closed hazard process type codelist.</t>
  </si>
  <si>
    <t>The metric and unit in which the intensity of this hazard is measured, from the open intensity measure codelist.</t>
  </si>
  <si>
    <t>hazard/event_sets/0/spatial/gazetteer_entries/0/id</t>
  </si>
  <si>
    <t>hazard/event_sets/0/spatial/gazetteer_entries/0/description</t>
  </si>
  <si>
    <t>hazard/event_sets/0/spatial/gazetteer_entries/0/uri</t>
  </si>
  <si>
    <t>fitter_haz_Java_sp</t>
  </si>
  <si>
    <t>ID</t>
  </si>
  <si>
    <t>fitter_haz_Sumatra_sp</t>
  </si>
  <si>
    <t>hazard/event_sets/0/events/0/id</t>
  </si>
  <si>
    <t>hazard/event_sets/0/events/0/hazard/id</t>
  </si>
  <si>
    <t>hazard/event_sets/0/events/0/occurrence/probabilistic/return_period</t>
  </si>
  <si>
    <t>hazard/event_sets/0/events/0/occurrence/probabilistic/event_rate</t>
  </si>
  <si>
    <t>hazard/event_sets/0/events/0/occurrence/probabilistic/probability/value</t>
  </si>
  <si>
    <t>hazard/event_sets/0/events/0/occurrence/probabilistic/probability/span</t>
  </si>
  <si>
    <t>hazard/event_sets/0/events/0/occurrence/empirical/temporal/start</t>
  </si>
  <si>
    <t>hazard/event_sets/0/events/0/occurrence/empirical/temporal/end</t>
  </si>
  <si>
    <t>hazard/event_sets/0/events/0/occurrence/empirical/temporal/duration</t>
  </si>
  <si>
    <t>hazard/event_sets/0/events/0/occurrence/empirical/return_period</t>
  </si>
  <si>
    <t>hazard/event_sets/0/events/0/occurrence/deterministic/index_criteria</t>
  </si>
  <si>
    <t>hazard/event_sets/0/events/0/occurrence/deterministic/thresholds</t>
  </si>
  <si>
    <t>hazard/event_sets/0/events/0/description</t>
  </si>
  <si>
    <t>Event identifier</t>
  </si>
  <si>
    <t>Model calculation method</t>
  </si>
  <si>
    <t>Return period</t>
  </si>
  <si>
    <t>Event rate</t>
  </si>
  <si>
    <t>Probability value</t>
  </si>
  <si>
    <t>Probability span</t>
  </si>
  <si>
    <t>Associated return period</t>
  </si>
  <si>
    <t>Index criteria</t>
  </si>
  <si>
    <t>Index thresholds</t>
  </si>
  <si>
    <t>A locally unique identifier for this event.</t>
  </si>
  <si>
    <t>The methodology used for the calculation of the event in the modelled scenario(s), from the closed data calculation type codelist.</t>
  </si>
  <si>
    <t>The event return period (or recurrence interval); the estimated average time between events. Expressed as the denominator of '1/n', e.g. '10' for a 1-in-10 year return period etc.</t>
  </si>
  <si>
    <t>The average number of occurrences of the event within a given year. This is the reciprocal of the return period, related by event_set.frequency_distribution.</t>
  </si>
  <si>
    <t>The probability of the event occurring during the time period specified in `.span`, expressed as a number between 0 and 1, e.g. 0.1 represents a 10% likelihood of the event occurring.</t>
  </si>
  <si>
    <t>The length in years of the period in which the event is likely to occur with the probability specified in `.value`.</t>
  </si>
  <si>
    <t>Probabilistic frequency estimate associated with the empirical events in terms of hazard intensity. Expressed as the denominator of '1/n', e.g. '10' for a 1-in-10 year return period etc.</t>
  </si>
  <si>
    <t>Full description of the approach and criteria used to produce the index value. A deterministic hazard intensity index (ranking, score, etc) is not tied to a specific occurrence probability, rather is produced using an aggregation criteria (e.g. max, mean, median of annual values over a period; multi-criteria combination; Principal Component Analysis; else).</t>
  </si>
  <si>
    <t>The thresholds used to classify the index value. Each threshold should be a separate item. Where thresholds are identified by both a number and a descriptor, include the descriptor in brackets, e.g. 1 (low).</t>
  </si>
  <si>
    <t>Provides additional information about this specific event</t>
  </si>
  <si>
    <t>hazard/event_sets/0/events/0/disaster_identifiers/0/id</t>
  </si>
  <si>
    <t>hazard/event_sets/0/events/0/disaster_identifiers/0/description</t>
  </si>
  <si>
    <t>hazard/event_sets/0/events/0/disaster_identifiers/0/uri</t>
  </si>
  <si>
    <t>hazard/event_sets/0/events/0/footprints/0/id</t>
  </si>
  <si>
    <t>hazard/event_sets/0/events/0/footprints/0/data_uncertainty</t>
  </si>
  <si>
    <t>Footprint identifier</t>
  </si>
  <si>
    <t>Data uncertainty</t>
  </si>
  <si>
    <t>A locally unique identifier for this footprint</t>
  </si>
  <si>
    <t>The measurement unit used in the footprint, from the open intensity measure codelist. This is typically a measurement of intensity but can also take other forms, e.g. spectral velocity or flood water depth.</t>
  </si>
  <si>
    <t>Details of the uncertainty of the footprint that should be taken into account when interpreting the data.</t>
  </si>
  <si>
    <t>exposure/metrics/0/id</t>
  </si>
  <si>
    <t>Identifier</t>
  </si>
  <si>
    <t>Metric dimension</t>
  </si>
  <si>
    <t>Metric quantity kind</t>
  </si>
  <si>
    <t>A locally unique identifier for this metric.</t>
  </si>
  <si>
    <t>The dimension on which the asset's exposure is measured, from the closed metric_dimension codelist.</t>
  </si>
  <si>
    <t>The kind of quantity by which the exposure is quantified, from the open quantity_kind codelist. If the metric measures a quantity kind that is not included in the codelist, look up the correct code in the QUDT Quantity Kind Vocabulary.</t>
  </si>
  <si>
    <t>Enum: structure, content, product, disruption, population</t>
  </si>
  <si>
    <t>fitter_exp_B</t>
  </si>
  <si>
    <t>vulnerability/cost/0/id</t>
  </si>
  <si>
    <t>Cost identifier</t>
  </si>
  <si>
    <t>Cost dimension</t>
  </si>
  <si>
    <t>Cost unit</t>
  </si>
  <si>
    <t>A locally unique identifier for this cost.</t>
  </si>
  <si>
    <t>The dimension of the assets that have incurred the cost, from the closed metric_dimension codelist.</t>
  </si>
  <si>
    <t>The unit in which the cost is specified, from the closed currency codelist.</t>
  </si>
  <si>
    <t>Enum: ADP, AED, AFA, AFN, ALK, ALL, AMD, ANG, AOA, AOK, AON, AOR, ARA, ARP, ARS, ARY, ATS, AUD, AWG, AYM, AZM, AZN, BAD, BAM, BBD, BDT, BEC, BEF, BEL, BGJ, BGK, BGL, BGN, BHD, BIF, BMD, BND, BOB, BOP, BOV, BRB, BRC, BRE, BRL, BRN, BRR, BSD, BTN, BUK, BWP, BYB, BYN, BYR, BZD, CAD, CDF, CHC, CHE, CHF, CHW, CLF, CLP, CNY, COP, COU, CRC, CSD, CSJ, CSK, CUC, CUP, CVE, CYP, CZK, DDM, DEM, DJF, DKK, DOP, DZD, ECS, ECV, EEK, EGP, ERN, ESA, ESB, ESP, ETB, EUR, FIM, FJD, FKP, FRF, GBP, GEK, GEL, GHC, GHP, GHS, GIP, GMD, GNE, GNF, GNS, GQE, GRD, GTQ, GWE, GWP, GYD, HKD, HNL, HRD, HRK, HTG, HUF, IDR, IEP, ILP, ILR, ILS, INR, IQD, IRR, ISJ, ISK, ITL, JMD, JOD, JPY, KES, KGS, KHR, KMF, KPW, KRW, KWD, KYD, KZT, LAJ, LAK, LBP, LKR, LRD, LSL, LSM, LTL, LTT, LUC, LUF, LUL, LVL, LVR, LYD, MAD, MDL, MGA, MGF, MKD, MLF, MMK, MNT, MOP, MRO, MRU, MTL, MTP, MUR, MVQ, MVR, MWK, MXN, MXP, MXV, MYR, MZE, MZM, MZN, NAD, NGN, NIC, NIO, NLG, NOK, NPR, NZD, OMR, PAB, PEH, PEI, PEN, PES, PGK, PHP, PKR, PLN, PLZ, PTE, PYG, QAR, RHD, ROK, ROL, RON, RSD, RUB, RUR, RWF, SAR, SBD, SCR, SDD, SDG, SDP, SEK, SGD, SHP, SIT, SKK, SLL, SOS, SRD, SRG, SSP, STD, STN, SUR, SVC, SYP, SZL, THB, TJR, TJS, TMM, TMT, TND, TOP, TPE, TRL, TRY, TTD, TWD, TZS, UAH, UAK, UGS, UGW, UGX, USD, USN, USS, UYI, UYN, UYP, UYU, UYW, UZS, VEB, VEF, VES, VNC, VND, VUV, WST, XAF, XAG, XAU, XBA, XBB, XBC, XBD, XCD, XDR, XEU, XFO, XFU, XOF, XPD, XPF, XPT, XRE, XSU, XTS, XUA, XXX, YDD, YER, YUD, YUM, YUN, ZAL, ZAR, ZMK, ZMW, ZRN, ZRZ, ZWC, ZWD, ZWL, ZWN, ZWR</t>
  </si>
  <si>
    <t>fitter_vln_cost</t>
  </si>
  <si>
    <t>vulnerability/spatial/gazetteer_entries/0/id</t>
  </si>
  <si>
    <t>vulnerability/spatial/gazetteer_entries/0/description</t>
  </si>
  <si>
    <t>vulnerability/spatial/gazetteer_entries/0/uri</t>
  </si>
  <si>
    <t>loss/losses/0/id</t>
  </si>
  <si>
    <t>loss/losses/0/description</t>
  </si>
  <si>
    <t>loss/losses/0/cost/id</t>
  </si>
  <si>
    <t>loss/losses/0/hazard_id</t>
  </si>
  <si>
    <t>loss/losses/0/exposure_id</t>
  </si>
  <si>
    <t>loss/losses/0/vulnerability_id</t>
  </si>
  <si>
    <t>Losses identifier</t>
  </si>
  <si>
    <t>Hazard process</t>
  </si>
  <si>
    <t>Loss description</t>
  </si>
  <si>
    <t>Asset category</t>
  </si>
  <si>
    <t>Loss type</t>
  </si>
  <si>
    <t>Loss approach</t>
  </si>
  <si>
    <t>Event frequency type</t>
  </si>
  <si>
    <t>Hazard dataset</t>
  </si>
  <si>
    <t>Exposure dataset</t>
  </si>
  <si>
    <t>Vulnerability dataset</t>
  </si>
  <si>
    <t>A local identifier for the losses.</t>
  </si>
  <si>
    <t>The main type of hazard that resulted in the losses, from the closed hazard type codelist.</t>
  </si>
  <si>
    <t>The main hazard process that resulted in the losses, from the closed hazard process type codelist.</t>
  </si>
  <si>
    <t>Additional details of the losses.</t>
  </si>
  <si>
    <t>The category of the lost assets, from the closed exposure_category codelist.</t>
  </si>
  <si>
    <t>The type of losses, from the closed loss_type codelist.</t>
  </si>
  <si>
    <t>The approach the loss calculation function is based upon, taken from the closed function_approach codelist.</t>
  </si>
  <si>
    <t>The type of occurrence frequency represented in the losses, from the closed analysis_type codelist.</t>
  </si>
  <si>
    <t>A unique identifier for the hazard dataset used in calculating the losses. Use of an HTTP URI is recommended.</t>
  </si>
  <si>
    <t>A unique identifier for the exposure dataset used in calculating the losses. Use of an HTTP URI is recommended.</t>
  </si>
  <si>
    <t>A unique identifier for the vulnerability dataset used in in calculating the losses. Use of an HTTP URI is recommended.</t>
  </si>
  <si>
    <t>Enum: ground_up, insured, gross, count, net_precat, net_postcat</t>
  </si>
  <si>
    <t>links/0/href</t>
  </si>
  <si>
    <t>links/0/rel</t>
  </si>
  <si>
    <t>Link target</t>
  </si>
  <si>
    <t>Link relation type</t>
  </si>
  <si>
    <t>The URL of this related resource.</t>
  </si>
  <si>
    <t>The relationship with this related resource, from the IANA Link Relationship Types.  The 'describedby' code must only be used in the first item in the `links` array to link to the schema that describes the structure of the data.</t>
  </si>
  <si>
    <t>test_java</t>
  </si>
  <si>
    <t>test_sumatra</t>
  </si>
  <si>
    <t>Ground up losses for test locations ran against Java event set</t>
  </si>
  <si>
    <t>Ground up losses for test locations ran against Sumatra event set</t>
  </si>
  <si>
    <t>QTS</t>
  </si>
  <si>
    <t>model_data_vulnerability_bin_Sum</t>
  </si>
  <si>
    <t>Vulnerability bin file for FITTER model - Sumatra</t>
  </si>
  <si>
    <t>Intensity damageability probability matrix for vulnerability functions in Oasis format</t>
  </si>
  <si>
    <t>model_data/Sumatra/static/vulnerability.bin</t>
  </si>
  <si>
    <t>model_data_damage_bin_Sum</t>
  </si>
  <si>
    <t>Damage Bin Dictionary bin file for FITTER model - Sumatra</t>
  </si>
  <si>
    <t>Damage factor ranges (relative&lt;1, absolute&gt;1) for damage bins referenced in Vulnerability file</t>
  </si>
  <si>
    <t>model_data/Sumatra/damage_bin_dict.bin</t>
  </si>
  <si>
    <t>model_data_footprint_bin_Sum</t>
  </si>
  <si>
    <t>Hazard footprint bin file - Sumatra</t>
  </si>
  <si>
    <t>Hazard intensity distributions for all event_ids in Events file and areaperil_ids referenced in AreaPeril Dictionary</t>
  </si>
  <si>
    <t>model_data_footprint_idx_Sum</t>
  </si>
  <si>
    <t>Hazard footprint index file - Sumatra</t>
  </si>
  <si>
    <t>Index of position of each event_id in Hazard footprint</t>
  </si>
  <si>
    <t>model_data/Sumatra/footprint.idx</t>
  </si>
  <si>
    <t>model_data_events_1_bin_Sum</t>
  </si>
  <si>
    <t>Events bin file for FITTER model - Sumatra</t>
  </si>
  <si>
    <t>List of event ids in event set</t>
  </si>
  <si>
    <t>model_data/Sumatra/events_1.bin</t>
  </si>
  <si>
    <t>model_data_occurrence_1_bin_Sum</t>
  </si>
  <si>
    <t>Occurrence bin file for FITTER model - Sumatra</t>
  </si>
  <si>
    <t>Timeline of event occurrences across years (event_ids assigned to periods with occurrence dates)</t>
  </si>
  <si>
    <t>model_data/Sumatra/occurrence_1.bin</t>
  </si>
  <si>
    <t>model_data_return_periods_bin_Sum</t>
  </si>
  <si>
    <t>Return Periods bin file for FITTER model - Sumatra</t>
  </si>
  <si>
    <t>Selection of return periods to calculate losses for in outputs</t>
  </si>
  <si>
    <t>model_data/Sumatra/return_periods.bin</t>
  </si>
  <si>
    <t>model_data_vulnerability_csv_Sum</t>
  </si>
  <si>
    <t>Vulnerability csv file for FITTER model - Sumatra</t>
  </si>
  <si>
    <t>model_data/Sumatra/vulnerability.csv</t>
  </si>
  <si>
    <t>model_data_damage_csv_Sum</t>
  </si>
  <si>
    <t>Damage Bin Dictionary csv file for FITTER model - Sumatra</t>
  </si>
  <si>
    <t>model_data/Sumatra/damage_bin_dict.csv</t>
  </si>
  <si>
    <t>model_data_footprint_csv_Sum</t>
  </si>
  <si>
    <t>Hazard footprint csv file - Sumatra</t>
  </si>
  <si>
    <t>Hazard intensity distributions for all events in Events file and areaperils referenced in AreaPeril Dictionary</t>
  </si>
  <si>
    <t>model_data_events_csv_Sum</t>
  </si>
  <si>
    <t>Events csv file for FITTER model - Sumatra</t>
  </si>
  <si>
    <t>model_data/Sumatra/events_1.csv</t>
  </si>
  <si>
    <t>model_data_occurrence_csv_Sum</t>
  </si>
  <si>
    <t>Occurrence csv file for FITTER model - Sumatra</t>
  </si>
  <si>
    <t>model_data/Sumatra/occurrence_1.csv</t>
  </si>
  <si>
    <t>model_data_return_periods_csv_Sum</t>
  </si>
  <si>
    <t>Return Periods csv file for FITTER model - Sumatra</t>
  </si>
  <si>
    <t>model_data/Sumatra/return_periods.csv</t>
  </si>
  <si>
    <t>model_data_make_footprint_sh_Sum</t>
  </si>
  <si>
    <t>Make Footprint sh file for FITTER model - Sumatra</t>
  </si>
  <si>
    <t>Script for downloading and generating footprints</t>
  </si>
  <si>
    <t>model_data/Sumatra/make_footprint.sh</t>
  </si>
  <si>
    <t>model_data_readme_md_Sum</t>
  </si>
  <si>
    <t>Readme file for FITTER model - Sumatra</t>
  </si>
  <si>
    <t>Instructions for downloading and generating footprints</t>
  </si>
  <si>
    <t>model_data/Sumatra/README.md</t>
  </si>
  <si>
    <t>meta_data_model_settings_json_Sum</t>
  </si>
  <si>
    <t>Model settings json for FITTER model - Sumatra</t>
  </si>
  <si>
    <t>Model settings config file used by Oasis platform</t>
  </si>
  <si>
    <t>meta_data/model_settings_Sumatra.md</t>
  </si>
  <si>
    <t>keys_data_areaperil_dict_csv_Sum</t>
  </si>
  <si>
    <t>AreaPeril Dictionary csv file for FITTER model - Sumatra</t>
  </si>
  <si>
    <t>List of AreaPerils referenced in Hazard Footprint</t>
  </si>
  <si>
    <t>keys_data/Sumatra/areaperil_dict.csv</t>
  </si>
  <si>
    <t>keys_data_vulnerability_dict_csv_Sum</t>
  </si>
  <si>
    <t>Vulnerability Dictionary csv file for FITTER model - Sumatra</t>
  </si>
  <si>
    <t>List of Vulnerability functions with their exposure attributes</t>
  </si>
  <si>
    <t>keys_data/Sumatra/vulnerability_dict.csv</t>
  </si>
  <si>
    <t>keys_data_lookup_json_Sum</t>
  </si>
  <si>
    <t>Lookup settings json file for FITTER model - Sumatra</t>
  </si>
  <si>
    <t>Config file controlling the assignment of AreaPeril Id and Vulnerability Id to exposures in Oasis platform</t>
  </si>
  <si>
    <t>keys_data/Sumatra/lookup_settings.json</t>
  </si>
  <si>
    <t>keys_data_areaperil_dict_parquet_Sum</t>
  </si>
  <si>
    <t>AreaPeril Dictionary parquet file for FITTER model - Sumatra</t>
  </si>
  <si>
    <t>List of AreaPerils referenced in Hazard Footprint (parquet format)</t>
  </si>
  <si>
    <t>keys_data/Sumatra/areaperil_parquet.csv</t>
  </si>
  <si>
    <t>keys_data_areaperil_dict_converter_Sum</t>
  </si>
  <si>
    <t>AreaPeril Dictionary converter script for FITTER model - Sumatra</t>
  </si>
  <si>
    <t>Script to convert AreaPeril csv to parquet.</t>
  </si>
  <si>
    <t>keys_data/Sumatra/areaperil_parquet_converter.py</t>
  </si>
  <si>
    <t>docs_haz_intensity_bin_dict_Sum</t>
  </si>
  <si>
    <t>Intensity Bin Dictionary file for FITTER model - Sumatra</t>
  </si>
  <si>
    <t>Hazard intensity measure ranges used in model</t>
  </si>
  <si>
    <t>docs/resources/haz/Sumatra/intensity_bin_dict.csv</t>
  </si>
  <si>
    <t>docs_vln_damage_bin_dict_Sum</t>
  </si>
  <si>
    <t>Damage factor ranges (relative&lt;1, absolute&gt;1) used in model</t>
  </si>
  <si>
    <t>docs/resources/vln/Sumatra/damage_bin_dict.csv</t>
  </si>
  <si>
    <t>docs_haz_events_1_csv_Sum</t>
  </si>
  <si>
    <t>Events file for FITTER model - Sumatra</t>
  </si>
  <si>
    <t>List of event ids in model</t>
  </si>
  <si>
    <t>docs/resources/haz/Sumatra/events_1.csv</t>
  </si>
  <si>
    <t>docs_haz_occurrences_1_csv_Sum</t>
  </si>
  <si>
    <t>Occurrences file for FITTER model - Sumatra</t>
  </si>
  <si>
    <t>docs/resources/haz/Sumatra/occurrences_1.csv</t>
  </si>
  <si>
    <t>model_data_vulnerability_bin_Java</t>
  </si>
  <si>
    <t>Vulnerability bin file for FITTER model - Java</t>
  </si>
  <si>
    <t>model_data/Java/static/vulnerability.bin</t>
  </si>
  <si>
    <t>model_data_damage_bin_Java</t>
  </si>
  <si>
    <t>Damage Bin Dictionary bin file for FITTER model - Java</t>
  </si>
  <si>
    <t>model_data/Java/damage_bin_dict.bin</t>
  </si>
  <si>
    <t>model_data_footprint_bin_Java</t>
  </si>
  <si>
    <t>Hazard footprint bin file - Java</t>
  </si>
  <si>
    <t>model_data_footprint_idx_Java</t>
  </si>
  <si>
    <t>Hazard footprint index file - Java</t>
  </si>
  <si>
    <t>model_data/Java/footprint.idx</t>
  </si>
  <si>
    <t>model_data_events_1_bin_Java</t>
  </si>
  <si>
    <t>Events bin file for FITTER model - Java</t>
  </si>
  <si>
    <t>model_data/Java/events_1.bin</t>
  </si>
  <si>
    <t>model_data_occurrence_1_bin_Java</t>
  </si>
  <si>
    <t>Occurrence bin file for FITTER model - Java</t>
  </si>
  <si>
    <t>model_data/Java/occurrence_1.bin</t>
  </si>
  <si>
    <t>model_data_return_periods_bin_Java</t>
  </si>
  <si>
    <t>Return Periods bin file for FITTER model - Java</t>
  </si>
  <si>
    <t>model_data/Java/return_periods.bin</t>
  </si>
  <si>
    <t>model_data_vulnerability_csv_Java</t>
  </si>
  <si>
    <t>Vulnerability csv file for FITTER model - Java</t>
  </si>
  <si>
    <t>model_data/Java/vulnerability.csv</t>
  </si>
  <si>
    <t>model_data_damage_csv_Java</t>
  </si>
  <si>
    <t>Damage Bin Dictionary csv file for FITTER model - Java</t>
  </si>
  <si>
    <t>model_data/Java/damage_bin_dict.csv</t>
  </si>
  <si>
    <t>model_data_footprint_csv_Java</t>
  </si>
  <si>
    <t>Hazard footprint csv file - Java</t>
  </si>
  <si>
    <t>model_data_events_csv_Java</t>
  </si>
  <si>
    <t>Events csv file for FITTER model - Java</t>
  </si>
  <si>
    <t>model_data/Java/events_1.csv</t>
  </si>
  <si>
    <t>model_data_occurrence_csv_Java</t>
  </si>
  <si>
    <t>Occurrence csv file for FITTER model - Java</t>
  </si>
  <si>
    <t>model_data/Java/occurrence_1.csv</t>
  </si>
  <si>
    <t>model_data_return_periods_csv_Java</t>
  </si>
  <si>
    <t>Return Periods csv file for FITTER model - Java</t>
  </si>
  <si>
    <t>model_data/Java/return_periods.csv</t>
  </si>
  <si>
    <t>model_data_make_footprint_sh_Java</t>
  </si>
  <si>
    <t>Make Footprint sh file for FITTER model - Java</t>
  </si>
  <si>
    <t>model_data/Java/make_footprint.sh</t>
  </si>
  <si>
    <t>model_data_readme_md_Java</t>
  </si>
  <si>
    <t>Readme file for FITTER model - Java</t>
  </si>
  <si>
    <t>model_data/Java/README.md</t>
  </si>
  <si>
    <t>meta_data_model_settings_json_Java</t>
  </si>
  <si>
    <t>Model settings json for FITTER model - Java</t>
  </si>
  <si>
    <t>meta_data/model_settings_Java.md</t>
  </si>
  <si>
    <t>keys_data_areaperil_dict_csv_Java</t>
  </si>
  <si>
    <t>AreaPeril Dictionary csv file for FITTER model - Java</t>
  </si>
  <si>
    <t>keys_data/Java/areaperil_dict.csv</t>
  </si>
  <si>
    <t>keys_data_vulnerability_dict_csv_Java</t>
  </si>
  <si>
    <t>Vulnerability Dictionary csv file for FITTER model - Java</t>
  </si>
  <si>
    <t>keys_data/Java/vulnerability_dict.csv</t>
  </si>
  <si>
    <t>keys_data_lookup_json_Java</t>
  </si>
  <si>
    <t>Lookup settings json file for FITTER model - Java</t>
  </si>
  <si>
    <t>keys_data/Java/lookup_settings.json</t>
  </si>
  <si>
    <t>keys_data_areaperil_dict_parquet_Java</t>
  </si>
  <si>
    <t>AreaPeril Dictionary parquet file for FITTER model - Java</t>
  </si>
  <si>
    <t>keys_data/Java/areaperil_parquet.csv</t>
  </si>
  <si>
    <t>keys_data_areaperil_dict_converter_Java</t>
  </si>
  <si>
    <t>AreaPeril Dictionary converter script for FITTER model - Java</t>
  </si>
  <si>
    <t>keys_data/Java/areaperil_parquet_converter.py</t>
  </si>
  <si>
    <t>docs_haz_intensity_bin_dict_Java</t>
  </si>
  <si>
    <t>Intensity Bin Dictionary file for FITTER model - Java</t>
  </si>
  <si>
    <t>docs/resources/haz/Java/intensity_bin_dict.csv</t>
  </si>
  <si>
    <t>docs_vln_damage_bin_dict_Java</t>
  </si>
  <si>
    <t>Damage Bin Dictionary file for FITTER model - Java</t>
  </si>
  <si>
    <t>docs/resources/vln/Java/damage_bin_dict.csv</t>
  </si>
  <si>
    <t>docs_haz_events_1_csv_Java</t>
  </si>
  <si>
    <t>Events file for FITTER model - Java</t>
  </si>
  <si>
    <t>docs/resources/haz/Java/events_1.csv</t>
  </si>
  <si>
    <t>docs_haz_occurrences_1_csv_Java</t>
  </si>
  <si>
    <t>Occurrences file for FITTER model - Java</t>
  </si>
  <si>
    <t>test</t>
  </si>
  <si>
    <t>docs/resources/haz/Java/occurrences_1.csv</t>
  </si>
  <si>
    <t>Java_1</t>
  </si>
  <si>
    <t>Sumatra_1</t>
  </si>
  <si>
    <t>P15324Y</t>
  </si>
  <si>
    <t>P15043Y</t>
  </si>
  <si>
    <t>1 to 15324 years</t>
  </si>
  <si>
    <t>1 to 15043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</si>
</sst>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8" x14ac:knownFonts="1">
    <font>
      <sz val="11"/>
      <color theme="1"/>
      <name val="Calibri"/>
      <family val="2"/>
      <scheme val="minor"/>
    </font>
    <font>
      <b/>
      <sz val="18"/>
      <color theme="1"/>
      <name val="Calibri"/>
      <family val="2"/>
      <scheme val="minor"/>
    </font>
    <font>
      <u/>
      <sz val="11"/>
      <color theme="10"/>
      <name val="Calibri"/>
      <family val="2"/>
    </font>
    <font>
      <b/>
      <sz val="11"/>
      <color rgb="FF000000"/>
      <name val="Calibri"/>
      <family val="2"/>
      <scheme val="minor"/>
    </font>
    <font>
      <b/>
      <sz val="11"/>
      <color theme="1"/>
      <name val="Calibri"/>
      <family val="2"/>
      <scheme val="minor"/>
    </font>
    <font>
      <sz val="8"/>
      <color theme="1"/>
      <name val="Calibri"/>
      <family val="2"/>
      <scheme val="minor"/>
    </font>
    <font>
      <u/>
      <sz val="8"/>
      <color rgb="FF0000FF"/>
      <name val="Calibri"/>
      <family val="2"/>
      <scheme val="minor"/>
    </font>
    <font>
      <sz val="11"/>
      <color rgb="FF000000"/>
      <name val="Calibri"/>
      <family val="2"/>
      <scheme val="minor"/>
    </font>
  </fonts>
  <fills count="3">
    <fill>
      <patternFill patternType="none"/>
    </fill>
    <fill>
      <patternFill patternType="gray125"/>
    </fill>
    <fill>
      <patternFill patternType="solid">
        <fgColor rgb="FFEFEFEF"/>
        <bgColor indexed="64"/>
      </patternFill>
    </fill>
  </fills>
  <borders count="2">
    <border>
      <left/>
      <right/>
      <top/>
      <bottom/>
      <diagonal/>
    </border>
    <border>
      <left/>
      <right/>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8">
    <xf numFmtId="0" fontId="0" fillId="0" borderId="0" xfId="0"/>
    <xf numFmtId="0" fontId="1" fillId="0" borderId="0" xfId="0" applyFont="1" applyAlignment="1">
      <alignment vertical="top"/>
    </xf>
    <xf numFmtId="0" fontId="2" fillId="0" borderId="0" xfId="1" applyAlignment="1" applyProtection="1"/>
    <xf numFmtId="0" fontId="3" fillId="2" borderId="0" xfId="0" applyFont="1" applyFill="1"/>
    <xf numFmtId="0" fontId="4" fillId="2" borderId="0" xfId="0" applyFont="1" applyFill="1"/>
    <xf numFmtId="0" fontId="0" fillId="2" borderId="0" xfId="0" applyFill="1"/>
    <xf numFmtId="0" fontId="5" fillId="2" borderId="0" xfId="0" applyFont="1" applyFill="1" applyAlignment="1">
      <alignment vertical="top" wrapText="1"/>
    </xf>
    <xf numFmtId="0" fontId="5" fillId="2" borderId="0" xfId="0" applyFont="1" applyFill="1"/>
    <xf numFmtId="0" fontId="6" fillId="2" borderId="0" xfId="0" applyFont="1" applyFill="1"/>
    <xf numFmtId="0" fontId="5" fillId="2" borderId="1" xfId="0" applyFont="1" applyFill="1" applyBorder="1" applyAlignment="1">
      <alignment vertical="top" wrapText="1"/>
    </xf>
    <xf numFmtId="49" fontId="0" fillId="0" borderId="0" xfId="0" applyNumberFormat="1"/>
    <xf numFmtId="164" fontId="0" fillId="0" borderId="0" xfId="0" applyNumberFormat="1"/>
    <xf numFmtId="4" fontId="0" fillId="0" borderId="0" xfId="0" applyNumberFormat="1"/>
    <xf numFmtId="49" fontId="2" fillId="0" borderId="0" xfId="1" applyNumberFormat="1" applyAlignment="1" applyProtection="1"/>
    <xf numFmtId="15" fontId="0" fillId="0" borderId="0" xfId="0" applyNumberFormat="1"/>
    <xf numFmtId="0" fontId="0" fillId="0" borderId="0" xfId="0" applyAlignment="1">
      <alignment wrapText="1"/>
    </xf>
    <xf numFmtId="49" fontId="7" fillId="0" borderId="0" xfId="0" applyNumberFormat="1" applyFont="1"/>
    <xf numFmtId="49" fontId="2" fillId="0" borderId="0" xfId="1" applyNumberFormat="1" applyFill="1" applyAlignment="1"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GFDRR/rdls-spreadsheet-template/blob/main/README.md"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ucl.ac.uk/risk-disaster-reduction/research-projects/2024/jan/future-indonesian-tsunamis-towards-end-end-quantification-risk-fitter" TargetMode="External"/><Relationship Id="rId2" Type="http://schemas.openxmlformats.org/officeDocument/2006/relationships/hyperlink" Target="https://www.ucl.ac.uk/risk-disaster-reduction/research-projects/2024/jan/future-indonesian-tsunamis-towards-end-end-quantification-risk-fitter" TargetMode="External"/><Relationship Id="rId1" Type="http://schemas.openxmlformats.org/officeDocument/2006/relationships/hyperlink" Target="https://www.ucl.ac.uk/risk-disaster-reduction/research-projects/2024/jan/future-indonesian-tsunamis-towards-end-end-quantification-risk-fitter" TargetMode="External"/><Relationship Id="rId6" Type="http://schemas.openxmlformats.org/officeDocument/2006/relationships/hyperlink" Target="https://www.ucl.ac.uk/risk-disaster-reduction/research-projects/2024/jan/future-indonesian-tsunamis-towards-end-end-quantification-risk-fitter" TargetMode="External"/><Relationship Id="rId5" Type="http://schemas.openxmlformats.org/officeDocument/2006/relationships/hyperlink" Target="https://www.researchgate.net/profile/Dimitra-Salmanidou" TargetMode="External"/><Relationship Id="rId4" Type="http://schemas.openxmlformats.org/officeDocument/2006/relationships/hyperlink" Target="https://www.researchgate.net/profile/Dimitra-Salmanidou"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www.oasislmf.org/" TargetMode="External"/><Relationship Id="rId1" Type="http://schemas.openxmlformats.org/officeDocument/2006/relationships/hyperlink" Target="https://www.oasislmf.org/"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sciencedirect.com/science/article/pii/S221242092100257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
  <sheetViews>
    <sheetView workbookViewId="0">
      <selection activeCell="A22" sqref="A22"/>
    </sheetView>
  </sheetViews>
  <sheetFormatPr defaultColWidth="8.88671875" defaultRowHeight="14.4" x14ac:dyDescent="0.3"/>
  <cols>
    <col min="1" max="1" width="150.6640625" customWidth="1"/>
  </cols>
  <sheetData>
    <row r="1" spans="1:1" ht="30" customHeight="1" x14ac:dyDescent="0.3">
      <c r="A1" s="1" t="s">
        <v>0</v>
      </c>
    </row>
    <row r="2" spans="1:1" x14ac:dyDescent="0.3">
      <c r="A2" s="2" t="s">
        <v>1</v>
      </c>
    </row>
  </sheetData>
  <hyperlinks>
    <hyperlink ref="A2" r:id="rId1" xr:uid="{00000000-0004-0000-0000-000000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148CB4"/>
  </sheetPr>
  <dimension ref="A1:Q1008"/>
  <sheetViews>
    <sheetView tabSelected="1" workbookViewId="0">
      <pane xSplit="1" ySplit="1" topLeftCell="B2" activePane="bottomRight" state="frozen"/>
      <selection pane="topRight" activeCell="B1" sqref="B1"/>
      <selection pane="bottomLeft" activeCell="A2" sqref="A2"/>
      <selection pane="bottomRight" activeCell="C9" sqref="C9"/>
    </sheetView>
  </sheetViews>
  <sheetFormatPr defaultColWidth="8.88671875" defaultRowHeight="14.4" x14ac:dyDescent="0.3"/>
  <cols>
    <col min="1" max="1" width="11.6640625" style="3" customWidth="1"/>
    <col min="2" max="2" width="16.6640625" customWidth="1"/>
    <col min="3" max="3" width="22.6640625" customWidth="1"/>
    <col min="4" max="4" width="33.6640625" customWidth="1"/>
    <col min="5" max="5" width="42.6640625" customWidth="1"/>
    <col min="6" max="6" width="31.6640625" customWidth="1"/>
    <col min="7" max="7" width="38.6640625" customWidth="1"/>
    <col min="8" max="8" width="31.6640625" customWidth="1"/>
    <col min="9" max="9" width="36.6640625" customWidth="1"/>
    <col min="10" max="10" width="37.6640625" customWidth="1"/>
    <col min="11" max="11" width="32.6640625" customWidth="1"/>
    <col min="12" max="13" width="36.6640625" customWidth="1"/>
    <col min="14" max="14" width="33.6640625" customWidth="1"/>
    <col min="15" max="15" width="34.6640625" customWidth="1"/>
    <col min="16" max="16" width="32.6640625" customWidth="1"/>
    <col min="17" max="17" width="37.6640625" customWidth="1"/>
  </cols>
  <sheetData>
    <row r="1" spans="1:17" s="4" customFormat="1" x14ac:dyDescent="0.3">
      <c r="A1" s="4" t="s">
        <v>2887</v>
      </c>
      <c r="B1" s="4" t="s">
        <v>2888</v>
      </c>
      <c r="C1" s="4" t="s">
        <v>3209</v>
      </c>
      <c r="D1" s="4" t="s">
        <v>38</v>
      </c>
      <c r="E1" s="4" t="s">
        <v>39</v>
      </c>
      <c r="F1" s="4" t="s">
        <v>40</v>
      </c>
      <c r="G1" s="4" t="s">
        <v>41</v>
      </c>
      <c r="H1" s="4" t="s">
        <v>3210</v>
      </c>
      <c r="I1" s="4" t="s">
        <v>3211</v>
      </c>
      <c r="J1" s="4" t="s">
        <v>42</v>
      </c>
      <c r="K1" s="4" t="s">
        <v>3212</v>
      </c>
      <c r="L1" s="4" t="s">
        <v>3213</v>
      </c>
      <c r="M1" s="4" t="s">
        <v>3214</v>
      </c>
      <c r="N1" s="4" t="s">
        <v>43</v>
      </c>
      <c r="O1" s="4" t="s">
        <v>3215</v>
      </c>
      <c r="P1" s="4" t="s">
        <v>3216</v>
      </c>
      <c r="Q1" s="4" t="s">
        <v>3217</v>
      </c>
    </row>
    <row r="2" spans="1:17" s="5" customFormat="1" x14ac:dyDescent="0.3">
      <c r="A2" s="5" t="s">
        <v>2919</v>
      </c>
      <c r="B2" s="5" t="s">
        <v>2920</v>
      </c>
      <c r="C2" s="5" t="s">
        <v>3218</v>
      </c>
      <c r="D2" s="5" t="s">
        <v>3219</v>
      </c>
      <c r="E2" s="5" t="s">
        <v>3220</v>
      </c>
      <c r="F2" s="5" t="s">
        <v>3221</v>
      </c>
      <c r="G2" s="5" t="s">
        <v>3222</v>
      </c>
      <c r="H2" s="5" t="s">
        <v>3223</v>
      </c>
      <c r="I2" s="5" t="s">
        <v>3224</v>
      </c>
      <c r="J2" s="5" t="s">
        <v>2931</v>
      </c>
      <c r="K2" s="5" t="s">
        <v>2932</v>
      </c>
      <c r="L2" s="5" t="s">
        <v>2933</v>
      </c>
      <c r="M2" s="5" t="s">
        <v>2934</v>
      </c>
      <c r="N2" s="5" t="s">
        <v>2935</v>
      </c>
      <c r="O2" s="5" t="s">
        <v>3172</v>
      </c>
      <c r="P2" s="5" t="s">
        <v>3173</v>
      </c>
      <c r="Q2" s="5" t="s">
        <v>3174</v>
      </c>
    </row>
    <row r="3" spans="1:17" s="6" customFormat="1" ht="30" customHeight="1" x14ac:dyDescent="0.3">
      <c r="A3" s="6" t="s">
        <v>2965</v>
      </c>
      <c r="B3" s="6" t="s">
        <v>2966</v>
      </c>
      <c r="C3" s="6" t="s">
        <v>3225</v>
      </c>
      <c r="D3" s="6" t="s">
        <v>3226</v>
      </c>
      <c r="E3" s="6" t="s">
        <v>3227</v>
      </c>
      <c r="F3" s="6" t="s">
        <v>3228</v>
      </c>
      <c r="G3" s="6" t="s">
        <v>3229</v>
      </c>
      <c r="H3" s="6" t="s">
        <v>3230</v>
      </c>
      <c r="I3" s="6" t="s">
        <v>3231</v>
      </c>
      <c r="J3" s="6" t="s">
        <v>2977</v>
      </c>
      <c r="K3" s="6" t="s">
        <v>2978</v>
      </c>
      <c r="L3" s="6" t="s">
        <v>2979</v>
      </c>
      <c r="M3" s="6" t="s">
        <v>2980</v>
      </c>
      <c r="N3" s="6" t="s">
        <v>2981</v>
      </c>
      <c r="O3" s="6" t="s">
        <v>3184</v>
      </c>
      <c r="P3" s="6" t="s">
        <v>3185</v>
      </c>
      <c r="Q3" s="6" t="s">
        <v>3186</v>
      </c>
    </row>
    <row r="4" spans="1:17" s="7" customFormat="1" ht="10.199999999999999" x14ac:dyDescent="0.2">
      <c r="A4" s="7" t="s">
        <v>3015</v>
      </c>
      <c r="B4" s="7" t="s">
        <v>3016</v>
      </c>
      <c r="C4" s="7" t="s">
        <v>3016</v>
      </c>
      <c r="D4" s="7" t="s">
        <v>3016</v>
      </c>
    </row>
    <row r="5" spans="1:17" s="7" customFormat="1" ht="10.199999999999999" x14ac:dyDescent="0.2">
      <c r="A5" s="7" t="s">
        <v>3017</v>
      </c>
      <c r="B5" s="7" t="s">
        <v>3018</v>
      </c>
      <c r="C5" s="7" t="s">
        <v>3018</v>
      </c>
      <c r="D5" s="7" t="s">
        <v>3018</v>
      </c>
      <c r="E5" s="7" t="s">
        <v>3018</v>
      </c>
      <c r="F5" s="7" t="s">
        <v>3018</v>
      </c>
      <c r="G5" s="7" t="s">
        <v>3018</v>
      </c>
      <c r="H5" s="7" t="s">
        <v>3188</v>
      </c>
      <c r="I5" s="7" t="s">
        <v>3018</v>
      </c>
      <c r="J5" s="7" t="s">
        <v>3019</v>
      </c>
      <c r="K5" s="7" t="s">
        <v>3019</v>
      </c>
      <c r="L5" s="7" t="s">
        <v>3020</v>
      </c>
      <c r="M5" s="7" t="s">
        <v>3019</v>
      </c>
      <c r="N5" s="7" t="s">
        <v>3018</v>
      </c>
      <c r="O5" s="7" t="s">
        <v>3018</v>
      </c>
      <c r="P5" s="7" t="s">
        <v>3018</v>
      </c>
      <c r="Q5" s="7" t="s">
        <v>3018</v>
      </c>
    </row>
    <row r="6" spans="1:17" s="6" customFormat="1" ht="30" customHeight="1" x14ac:dyDescent="0.3">
      <c r="A6" s="6" t="s">
        <v>3021</v>
      </c>
      <c r="D6" s="6" t="s">
        <v>3031</v>
      </c>
      <c r="E6" s="6" t="s">
        <v>3232</v>
      </c>
      <c r="F6" s="6" t="s">
        <v>3233</v>
      </c>
      <c r="G6" s="6" t="s">
        <v>3033</v>
      </c>
      <c r="J6" s="6" t="s">
        <v>3025</v>
      </c>
      <c r="N6" s="6" t="s">
        <v>3026</v>
      </c>
      <c r="Q6" s="6" t="s">
        <v>3027</v>
      </c>
    </row>
    <row r="7" spans="1:17" s="8" customFormat="1" ht="10.199999999999999" x14ac:dyDescent="0.2">
      <c r="A7" s="8" t="s">
        <v>3036</v>
      </c>
      <c r="D7" s="8" t="str">
        <f>HYPERLINK("https://docs.riskdatalibrary.org/en/latest/reference/codelists/#analysis-type","analysis_type")</f>
        <v>analysis_type</v>
      </c>
      <c r="E7" s="8" t="str">
        <f>HYPERLINK("https://docs.riskdatalibrary.org/en/latest/reference/codelists/#frequency-distribution","frequency_distribution")</f>
        <v>frequency_distribution</v>
      </c>
      <c r="F7" s="8" t="str">
        <f>HYPERLINK("https://docs.riskdatalibrary.org/en/latest/reference/codelists/#seasonality","seasonality")</f>
        <v>seasonality</v>
      </c>
      <c r="G7" s="8" t="str">
        <f>HYPERLINK("https://docs.riskdatalibrary.org/en/latest/reference/codelists/#data-calculation-type","data_calculation_type")</f>
        <v>data_calculation_type</v>
      </c>
      <c r="J7" s="8" t="str">
        <f>HYPERLINK("https://docs.riskdatalibrary.org/en/latest/reference/codelists/#country","country")</f>
        <v>country</v>
      </c>
      <c r="N7" s="8" t="str">
        <f>HYPERLINK("https://docs.riskdatalibrary.org/en/latest/reference/codelists/#spatial-scale","spatial_scale")</f>
        <v>spatial_scale</v>
      </c>
    </row>
    <row r="8" spans="1:17" s="9" customFormat="1" ht="50.1" customHeight="1" x14ac:dyDescent="0.3">
      <c r="A8" s="9" t="s">
        <v>3037</v>
      </c>
      <c r="J8" s="9" t="s">
        <v>3038</v>
      </c>
      <c r="K8" s="9" t="s">
        <v>3039</v>
      </c>
      <c r="L8" s="9" t="s">
        <v>3040</v>
      </c>
      <c r="M8" s="9" t="s">
        <v>3039</v>
      </c>
    </row>
    <row r="9" spans="1:17" x14ac:dyDescent="0.3">
      <c r="B9" s="10" t="s">
        <v>3041</v>
      </c>
      <c r="C9" s="10" t="s">
        <v>3516</v>
      </c>
      <c r="D9" s="10" t="s">
        <v>138</v>
      </c>
      <c r="E9" s="10" t="s">
        <v>126</v>
      </c>
      <c r="F9" s="10" t="s">
        <v>98</v>
      </c>
      <c r="G9" s="10" t="s">
        <v>143</v>
      </c>
      <c r="H9" s="12">
        <v>1278</v>
      </c>
      <c r="I9" s="10" t="s">
        <v>3520</v>
      </c>
      <c r="J9" s="10" t="s">
        <v>612</v>
      </c>
      <c r="K9" s="10"/>
      <c r="L9" s="10"/>
      <c r="M9" s="10"/>
      <c r="N9" s="10"/>
      <c r="O9" s="10"/>
      <c r="P9" s="10"/>
      <c r="Q9" s="10" t="s">
        <v>3518</v>
      </c>
    </row>
    <row r="10" spans="1:17" x14ac:dyDescent="0.3">
      <c r="B10" s="10" t="s">
        <v>3041</v>
      </c>
      <c r="C10" s="10" t="s">
        <v>3517</v>
      </c>
      <c r="D10" s="10" t="s">
        <v>138</v>
      </c>
      <c r="E10" s="10" t="s">
        <v>126</v>
      </c>
      <c r="F10" s="10" t="s">
        <v>98</v>
      </c>
      <c r="G10" s="10" t="s">
        <v>143</v>
      </c>
      <c r="H10" s="12">
        <v>730</v>
      </c>
      <c r="I10" s="10" t="s">
        <v>3521</v>
      </c>
      <c r="J10" s="10" t="s">
        <v>612</v>
      </c>
      <c r="K10" s="10"/>
      <c r="L10" s="10"/>
      <c r="M10" s="10"/>
      <c r="N10" s="10"/>
      <c r="O10" s="10"/>
      <c r="P10" s="10"/>
      <c r="Q10" s="10" t="s">
        <v>3519</v>
      </c>
    </row>
    <row r="11" spans="1:17" x14ac:dyDescent="0.3">
      <c r="B11" s="10"/>
      <c r="C11" s="10"/>
      <c r="D11" s="10"/>
      <c r="E11" s="10"/>
      <c r="F11" s="10"/>
      <c r="G11" s="10"/>
      <c r="H11" s="12"/>
      <c r="I11" s="10"/>
      <c r="J11" s="10"/>
      <c r="K11" s="10"/>
      <c r="L11" s="10"/>
      <c r="M11" s="10"/>
      <c r="N11" s="10"/>
      <c r="O11" s="10"/>
      <c r="P11" s="10"/>
      <c r="Q11" s="10"/>
    </row>
    <row r="12" spans="1:17" x14ac:dyDescent="0.3">
      <c r="B12" s="10"/>
      <c r="C12" s="10"/>
      <c r="D12" s="10"/>
      <c r="E12" s="10"/>
      <c r="F12" s="10"/>
      <c r="G12" s="10"/>
      <c r="H12" s="12"/>
      <c r="I12" s="10"/>
      <c r="J12" s="10"/>
      <c r="K12" s="10"/>
      <c r="L12" s="10"/>
      <c r="M12" s="10"/>
      <c r="N12" s="10"/>
      <c r="O12" s="10"/>
      <c r="P12" s="10"/>
      <c r="Q12" s="10"/>
    </row>
    <row r="13" spans="1:17" x14ac:dyDescent="0.3">
      <c r="B13" s="10"/>
      <c r="C13" s="10"/>
      <c r="D13" s="10"/>
      <c r="E13" s="10"/>
      <c r="F13" s="10"/>
      <c r="G13" s="10"/>
      <c r="H13" s="12"/>
      <c r="I13" s="10"/>
      <c r="J13" s="10"/>
      <c r="K13" s="10"/>
      <c r="L13" s="10"/>
      <c r="M13" s="10"/>
      <c r="N13" s="10"/>
      <c r="O13" s="10"/>
      <c r="P13" s="10"/>
      <c r="Q13" s="10"/>
    </row>
    <row r="14" spans="1:17" x14ac:dyDescent="0.3">
      <c r="B14" s="10"/>
      <c r="C14" s="10"/>
      <c r="D14" s="10"/>
      <c r="E14" s="10"/>
      <c r="F14" s="10"/>
      <c r="G14" s="10"/>
      <c r="H14" s="12"/>
      <c r="I14" s="10"/>
      <c r="J14" s="10"/>
      <c r="K14" s="10"/>
      <c r="L14" s="10"/>
      <c r="M14" s="10"/>
      <c r="N14" s="10"/>
      <c r="O14" s="10"/>
      <c r="P14" s="10"/>
      <c r="Q14" s="10"/>
    </row>
    <row r="15" spans="1:17" x14ac:dyDescent="0.3">
      <c r="B15" s="10"/>
      <c r="C15" s="10"/>
      <c r="D15" s="10"/>
      <c r="E15" s="10"/>
      <c r="F15" s="10"/>
      <c r="G15" s="10"/>
      <c r="H15" s="12"/>
      <c r="I15" s="10"/>
      <c r="J15" s="10"/>
      <c r="K15" s="10"/>
      <c r="L15" s="10"/>
      <c r="M15" s="10"/>
      <c r="N15" s="10"/>
      <c r="O15" s="10"/>
      <c r="P15" s="10"/>
      <c r="Q15" s="10"/>
    </row>
    <row r="16" spans="1:17" x14ac:dyDescent="0.3">
      <c r="B16" s="10"/>
      <c r="C16" s="10"/>
      <c r="D16" s="10"/>
      <c r="E16" s="10"/>
      <c r="F16" s="10"/>
      <c r="G16" s="10"/>
      <c r="H16" s="12"/>
      <c r="I16" s="10"/>
      <c r="J16" s="10"/>
      <c r="K16" s="10"/>
      <c r="L16" s="10"/>
      <c r="M16" s="10"/>
      <c r="N16" s="10"/>
      <c r="O16" s="10"/>
      <c r="P16" s="10"/>
      <c r="Q16" s="10"/>
    </row>
    <row r="17" spans="2:17" x14ac:dyDescent="0.3">
      <c r="B17" s="10"/>
      <c r="C17" s="10"/>
      <c r="D17" s="10"/>
      <c r="E17" s="10"/>
      <c r="F17" s="10"/>
      <c r="G17" s="10"/>
      <c r="H17" s="12"/>
      <c r="I17" s="10"/>
      <c r="J17" s="10"/>
      <c r="K17" s="10"/>
      <c r="L17" s="10"/>
      <c r="M17" s="10"/>
      <c r="N17" s="10"/>
      <c r="O17" s="10"/>
      <c r="P17" s="10"/>
      <c r="Q17" s="10"/>
    </row>
    <row r="18" spans="2:17" x14ac:dyDescent="0.3">
      <c r="B18" s="10"/>
      <c r="C18" s="10"/>
      <c r="D18" s="10"/>
      <c r="E18" s="10"/>
      <c r="F18" s="10"/>
      <c r="G18" s="10"/>
      <c r="H18" s="12"/>
      <c r="I18" s="10"/>
      <c r="J18" s="10"/>
      <c r="K18" s="10"/>
      <c r="L18" s="10"/>
      <c r="M18" s="10"/>
      <c r="N18" s="10"/>
      <c r="O18" s="10"/>
      <c r="P18" s="10"/>
      <c r="Q18" s="10"/>
    </row>
    <row r="19" spans="2:17" x14ac:dyDescent="0.3">
      <c r="B19" s="10"/>
      <c r="C19" s="10"/>
      <c r="D19" s="10"/>
      <c r="E19" s="10"/>
      <c r="F19" s="10"/>
      <c r="G19" s="10"/>
      <c r="H19" s="12"/>
      <c r="I19" s="10"/>
      <c r="J19" s="10"/>
      <c r="K19" s="10"/>
      <c r="L19" s="10"/>
      <c r="M19" s="10"/>
      <c r="N19" s="10"/>
      <c r="O19" s="10"/>
      <c r="P19" s="10"/>
      <c r="Q19" s="10"/>
    </row>
    <row r="20" spans="2:17" x14ac:dyDescent="0.3">
      <c r="B20" s="10"/>
      <c r="C20" s="10"/>
      <c r="D20" s="10"/>
      <c r="E20" s="10"/>
      <c r="F20" s="10"/>
      <c r="G20" s="10"/>
      <c r="H20" s="12"/>
      <c r="I20" s="10"/>
      <c r="J20" s="10"/>
      <c r="K20" s="10"/>
      <c r="L20" s="10"/>
      <c r="M20" s="10"/>
      <c r="N20" s="10"/>
      <c r="O20" s="10"/>
      <c r="P20" s="10"/>
      <c r="Q20" s="10"/>
    </row>
    <row r="21" spans="2:17" x14ac:dyDescent="0.3">
      <c r="B21" s="10"/>
      <c r="C21" s="10"/>
      <c r="D21" s="10"/>
      <c r="E21" s="10"/>
      <c r="F21" s="10"/>
      <c r="G21" s="10"/>
      <c r="H21" s="12"/>
      <c r="I21" s="10"/>
      <c r="J21" s="10"/>
      <c r="K21" s="10"/>
      <c r="L21" s="10"/>
      <c r="M21" s="10"/>
      <c r="N21" s="10"/>
      <c r="O21" s="10"/>
      <c r="P21" s="10"/>
      <c r="Q21" s="10"/>
    </row>
    <row r="22" spans="2:17" x14ac:dyDescent="0.3">
      <c r="B22" s="10"/>
      <c r="C22" s="10"/>
      <c r="D22" s="10"/>
      <c r="E22" s="10"/>
      <c r="F22" s="10"/>
      <c r="G22" s="10"/>
      <c r="H22" s="12"/>
      <c r="I22" s="10"/>
      <c r="J22" s="10"/>
      <c r="K22" s="10"/>
      <c r="L22" s="10"/>
      <c r="M22" s="10"/>
      <c r="N22" s="10"/>
      <c r="O22" s="10"/>
      <c r="P22" s="10"/>
      <c r="Q22" s="10"/>
    </row>
    <row r="23" spans="2:17" x14ac:dyDescent="0.3">
      <c r="B23" s="10"/>
      <c r="C23" s="10"/>
      <c r="D23" s="10"/>
      <c r="E23" s="10"/>
      <c r="F23" s="10"/>
      <c r="G23" s="10"/>
      <c r="H23" s="12"/>
      <c r="I23" s="10"/>
      <c r="J23" s="10"/>
      <c r="K23" s="10"/>
      <c r="L23" s="10"/>
      <c r="M23" s="10"/>
      <c r="N23" s="10"/>
      <c r="O23" s="10"/>
      <c r="P23" s="10"/>
      <c r="Q23" s="10"/>
    </row>
    <row r="24" spans="2:17" x14ac:dyDescent="0.3">
      <c r="B24" s="10"/>
      <c r="C24" s="10"/>
      <c r="D24" s="10"/>
      <c r="E24" s="10"/>
      <c r="F24" s="10"/>
      <c r="G24" s="10"/>
      <c r="H24" s="12"/>
      <c r="I24" s="10"/>
      <c r="J24" s="10"/>
      <c r="K24" s="10"/>
      <c r="L24" s="10"/>
      <c r="M24" s="10"/>
      <c r="N24" s="10"/>
      <c r="O24" s="10"/>
      <c r="P24" s="10"/>
      <c r="Q24" s="10"/>
    </row>
    <row r="25" spans="2:17" x14ac:dyDescent="0.3">
      <c r="B25" s="10"/>
      <c r="C25" s="10"/>
      <c r="D25" s="10"/>
      <c r="E25" s="10"/>
      <c r="F25" s="10"/>
      <c r="G25" s="10"/>
      <c r="H25" s="12"/>
      <c r="I25" s="10"/>
      <c r="J25" s="10"/>
      <c r="K25" s="10"/>
      <c r="L25" s="10"/>
      <c r="M25" s="10"/>
      <c r="N25" s="10"/>
      <c r="O25" s="10"/>
      <c r="P25" s="10"/>
      <c r="Q25" s="10"/>
    </row>
    <row r="26" spans="2:17" x14ac:dyDescent="0.3">
      <c r="B26" s="10"/>
      <c r="C26" s="10"/>
      <c r="D26" s="10"/>
      <c r="E26" s="10"/>
      <c r="F26" s="10"/>
      <c r="G26" s="10"/>
      <c r="H26" s="12"/>
      <c r="I26" s="10"/>
      <c r="J26" s="10"/>
      <c r="K26" s="10"/>
      <c r="L26" s="10"/>
      <c r="M26" s="10"/>
      <c r="N26" s="10"/>
      <c r="O26" s="10"/>
      <c r="P26" s="10"/>
      <c r="Q26" s="10"/>
    </row>
    <row r="27" spans="2:17" x14ac:dyDescent="0.3">
      <c r="B27" s="10"/>
      <c r="C27" s="10"/>
      <c r="D27" s="10"/>
      <c r="E27" s="10"/>
      <c r="F27" s="10"/>
      <c r="G27" s="10"/>
      <c r="H27" s="12"/>
      <c r="I27" s="10"/>
      <c r="J27" s="10"/>
      <c r="K27" s="10"/>
      <c r="L27" s="10"/>
      <c r="M27" s="10"/>
      <c r="N27" s="10"/>
      <c r="O27" s="10"/>
      <c r="P27" s="10"/>
      <c r="Q27" s="10"/>
    </row>
    <row r="28" spans="2:17" x14ac:dyDescent="0.3">
      <c r="B28" s="10"/>
      <c r="C28" s="10"/>
      <c r="D28" s="10"/>
      <c r="E28" s="10"/>
      <c r="F28" s="10"/>
      <c r="G28" s="10"/>
      <c r="H28" s="12"/>
      <c r="I28" s="10"/>
      <c r="J28" s="10"/>
      <c r="K28" s="10"/>
      <c r="L28" s="10"/>
      <c r="M28" s="10"/>
      <c r="N28" s="10"/>
      <c r="O28" s="10"/>
      <c r="P28" s="10"/>
      <c r="Q28" s="10"/>
    </row>
    <row r="29" spans="2:17" x14ac:dyDescent="0.3">
      <c r="B29" s="10"/>
      <c r="C29" s="10"/>
      <c r="D29" s="10"/>
      <c r="E29" s="10"/>
      <c r="F29" s="10"/>
      <c r="G29" s="10"/>
      <c r="H29" s="12"/>
      <c r="I29" s="10"/>
      <c r="J29" s="10"/>
      <c r="K29" s="10"/>
      <c r="L29" s="10"/>
      <c r="M29" s="10"/>
      <c r="N29" s="10"/>
      <c r="O29" s="10"/>
      <c r="P29" s="10"/>
      <c r="Q29" s="10"/>
    </row>
    <row r="30" spans="2:17" x14ac:dyDescent="0.3">
      <c r="B30" s="10"/>
      <c r="C30" s="10"/>
      <c r="D30" s="10"/>
      <c r="E30" s="10"/>
      <c r="F30" s="10"/>
      <c r="G30" s="10"/>
      <c r="H30" s="12"/>
      <c r="I30" s="10"/>
      <c r="J30" s="10"/>
      <c r="K30" s="10"/>
      <c r="L30" s="10"/>
      <c r="M30" s="10"/>
      <c r="N30" s="10"/>
      <c r="O30" s="10"/>
      <c r="P30" s="10"/>
      <c r="Q30" s="10"/>
    </row>
    <row r="31" spans="2:17" x14ac:dyDescent="0.3">
      <c r="B31" s="10"/>
      <c r="C31" s="10"/>
      <c r="D31" s="10"/>
      <c r="E31" s="10"/>
      <c r="F31" s="10"/>
      <c r="G31" s="10"/>
      <c r="H31" s="12"/>
      <c r="I31" s="10"/>
      <c r="J31" s="10"/>
      <c r="K31" s="10"/>
      <c r="L31" s="10"/>
      <c r="M31" s="10"/>
      <c r="N31" s="10"/>
      <c r="O31" s="10"/>
      <c r="P31" s="10"/>
      <c r="Q31" s="10"/>
    </row>
    <row r="32" spans="2:17" x14ac:dyDescent="0.3">
      <c r="B32" s="10"/>
      <c r="C32" s="10"/>
      <c r="D32" s="10"/>
      <c r="E32" s="10"/>
      <c r="F32" s="10"/>
      <c r="G32" s="10"/>
      <c r="H32" s="12"/>
      <c r="I32" s="10"/>
      <c r="J32" s="10"/>
      <c r="K32" s="10"/>
      <c r="L32" s="10"/>
      <c r="M32" s="10"/>
      <c r="N32" s="10"/>
      <c r="O32" s="10"/>
      <c r="P32" s="10"/>
      <c r="Q32" s="10"/>
    </row>
    <row r="33" spans="2:17" x14ac:dyDescent="0.3">
      <c r="B33" s="10"/>
      <c r="C33" s="10"/>
      <c r="D33" s="10"/>
      <c r="E33" s="10"/>
      <c r="F33" s="10"/>
      <c r="G33" s="10"/>
      <c r="H33" s="12"/>
      <c r="I33" s="10"/>
      <c r="J33" s="10"/>
      <c r="K33" s="10"/>
      <c r="L33" s="10"/>
      <c r="M33" s="10"/>
      <c r="N33" s="10"/>
      <c r="O33" s="10"/>
      <c r="P33" s="10"/>
      <c r="Q33" s="10"/>
    </row>
    <row r="34" spans="2:17" x14ac:dyDescent="0.3">
      <c r="B34" s="10"/>
      <c r="C34" s="10"/>
      <c r="D34" s="10"/>
      <c r="E34" s="10"/>
      <c r="F34" s="10"/>
      <c r="G34" s="10"/>
      <c r="H34" s="12"/>
      <c r="I34" s="10"/>
      <c r="J34" s="10"/>
      <c r="K34" s="10"/>
      <c r="L34" s="10"/>
      <c r="M34" s="10"/>
      <c r="N34" s="10"/>
      <c r="O34" s="10"/>
      <c r="P34" s="10"/>
      <c r="Q34" s="10"/>
    </row>
    <row r="35" spans="2:17" x14ac:dyDescent="0.3">
      <c r="B35" s="10"/>
      <c r="C35" s="10"/>
      <c r="D35" s="10"/>
      <c r="E35" s="10"/>
      <c r="F35" s="10"/>
      <c r="G35" s="10"/>
      <c r="H35" s="12"/>
      <c r="I35" s="10"/>
      <c r="J35" s="10"/>
      <c r="K35" s="10"/>
      <c r="L35" s="10"/>
      <c r="M35" s="10"/>
      <c r="N35" s="10"/>
      <c r="O35" s="10"/>
      <c r="P35" s="10"/>
      <c r="Q35" s="10"/>
    </row>
    <row r="36" spans="2:17" x14ac:dyDescent="0.3">
      <c r="B36" s="10"/>
      <c r="C36" s="10"/>
      <c r="D36" s="10"/>
      <c r="E36" s="10"/>
      <c r="F36" s="10"/>
      <c r="G36" s="10"/>
      <c r="H36" s="12"/>
      <c r="I36" s="10"/>
      <c r="J36" s="10"/>
      <c r="K36" s="10"/>
      <c r="L36" s="10"/>
      <c r="M36" s="10"/>
      <c r="N36" s="10"/>
      <c r="O36" s="10"/>
      <c r="P36" s="10"/>
      <c r="Q36" s="10"/>
    </row>
    <row r="37" spans="2:17" x14ac:dyDescent="0.3">
      <c r="B37" s="10"/>
      <c r="C37" s="10"/>
      <c r="D37" s="10"/>
      <c r="E37" s="10"/>
      <c r="F37" s="10"/>
      <c r="G37" s="10"/>
      <c r="H37" s="12"/>
      <c r="I37" s="10"/>
      <c r="J37" s="10"/>
      <c r="K37" s="10"/>
      <c r="L37" s="10"/>
      <c r="M37" s="10"/>
      <c r="N37" s="10"/>
      <c r="O37" s="10"/>
      <c r="P37" s="10"/>
      <c r="Q37" s="10"/>
    </row>
    <row r="38" spans="2:17" x14ac:dyDescent="0.3">
      <c r="B38" s="10"/>
      <c r="C38" s="10"/>
      <c r="D38" s="10"/>
      <c r="E38" s="10"/>
      <c r="F38" s="10"/>
      <c r="G38" s="10"/>
      <c r="H38" s="12"/>
      <c r="I38" s="10"/>
      <c r="J38" s="10"/>
      <c r="K38" s="10"/>
      <c r="L38" s="10"/>
      <c r="M38" s="10"/>
      <c r="N38" s="10"/>
      <c r="O38" s="10"/>
      <c r="P38" s="10"/>
      <c r="Q38" s="10"/>
    </row>
    <row r="39" spans="2:17" x14ac:dyDescent="0.3">
      <c r="B39" s="10"/>
      <c r="C39" s="10"/>
      <c r="D39" s="10"/>
      <c r="E39" s="10"/>
      <c r="F39" s="10"/>
      <c r="G39" s="10"/>
      <c r="H39" s="12"/>
      <c r="I39" s="10"/>
      <c r="J39" s="10"/>
      <c r="K39" s="10"/>
      <c r="L39" s="10"/>
      <c r="M39" s="10"/>
      <c r="N39" s="10"/>
      <c r="O39" s="10"/>
      <c r="P39" s="10"/>
      <c r="Q39" s="10"/>
    </row>
    <row r="40" spans="2:17" x14ac:dyDescent="0.3">
      <c r="B40" s="10"/>
      <c r="C40" s="10"/>
      <c r="D40" s="10"/>
      <c r="E40" s="10"/>
      <c r="F40" s="10"/>
      <c r="G40" s="10"/>
      <c r="H40" s="12"/>
      <c r="I40" s="10"/>
      <c r="J40" s="10"/>
      <c r="K40" s="10"/>
      <c r="L40" s="10"/>
      <c r="M40" s="10"/>
      <c r="N40" s="10"/>
      <c r="O40" s="10"/>
      <c r="P40" s="10"/>
      <c r="Q40" s="10"/>
    </row>
    <row r="41" spans="2:17" x14ac:dyDescent="0.3">
      <c r="B41" s="10"/>
      <c r="C41" s="10"/>
      <c r="D41" s="10"/>
      <c r="E41" s="10"/>
      <c r="F41" s="10"/>
      <c r="G41" s="10"/>
      <c r="H41" s="12"/>
      <c r="I41" s="10"/>
      <c r="J41" s="10"/>
      <c r="K41" s="10"/>
      <c r="L41" s="10"/>
      <c r="M41" s="10"/>
      <c r="N41" s="10"/>
      <c r="O41" s="10"/>
      <c r="P41" s="10"/>
      <c r="Q41" s="10"/>
    </row>
    <row r="42" spans="2:17" x14ac:dyDescent="0.3">
      <c r="B42" s="10"/>
      <c r="C42" s="10"/>
      <c r="D42" s="10"/>
      <c r="E42" s="10"/>
      <c r="F42" s="10"/>
      <c r="G42" s="10"/>
      <c r="H42" s="12"/>
      <c r="I42" s="10"/>
      <c r="J42" s="10"/>
      <c r="K42" s="10"/>
      <c r="L42" s="10"/>
      <c r="M42" s="10"/>
      <c r="N42" s="10"/>
      <c r="O42" s="10"/>
      <c r="P42" s="10"/>
      <c r="Q42" s="10"/>
    </row>
    <row r="43" spans="2:17" x14ac:dyDescent="0.3">
      <c r="B43" s="10"/>
      <c r="C43" s="10"/>
      <c r="D43" s="10"/>
      <c r="E43" s="10"/>
      <c r="F43" s="10"/>
      <c r="G43" s="10"/>
      <c r="H43" s="12"/>
      <c r="I43" s="10"/>
      <c r="J43" s="10"/>
      <c r="K43" s="10"/>
      <c r="L43" s="10"/>
      <c r="M43" s="10"/>
      <c r="N43" s="10"/>
      <c r="O43" s="10"/>
      <c r="P43" s="10"/>
      <c r="Q43" s="10"/>
    </row>
    <row r="44" spans="2:17" x14ac:dyDescent="0.3">
      <c r="B44" s="10"/>
      <c r="C44" s="10"/>
      <c r="D44" s="10"/>
      <c r="E44" s="10"/>
      <c r="F44" s="10"/>
      <c r="G44" s="10"/>
      <c r="H44" s="12"/>
      <c r="I44" s="10"/>
      <c r="J44" s="10"/>
      <c r="K44" s="10"/>
      <c r="L44" s="10"/>
      <c r="M44" s="10"/>
      <c r="N44" s="10"/>
      <c r="O44" s="10"/>
      <c r="P44" s="10"/>
      <c r="Q44" s="10"/>
    </row>
    <row r="45" spans="2:17" x14ac:dyDescent="0.3">
      <c r="B45" s="10"/>
      <c r="C45" s="10"/>
      <c r="D45" s="10"/>
      <c r="E45" s="10"/>
      <c r="F45" s="10"/>
      <c r="G45" s="10"/>
      <c r="H45" s="12"/>
      <c r="I45" s="10"/>
      <c r="J45" s="10"/>
      <c r="K45" s="10"/>
      <c r="L45" s="10"/>
      <c r="M45" s="10"/>
      <c r="N45" s="10"/>
      <c r="O45" s="10"/>
      <c r="P45" s="10"/>
      <c r="Q45" s="10"/>
    </row>
    <row r="46" spans="2:17" x14ac:dyDescent="0.3">
      <c r="B46" s="10"/>
      <c r="C46" s="10"/>
      <c r="D46" s="10"/>
      <c r="E46" s="10"/>
      <c r="F46" s="10"/>
      <c r="G46" s="10"/>
      <c r="H46" s="12"/>
      <c r="I46" s="10"/>
      <c r="J46" s="10"/>
      <c r="K46" s="10"/>
      <c r="L46" s="10"/>
      <c r="M46" s="10"/>
      <c r="N46" s="10"/>
      <c r="O46" s="10"/>
      <c r="P46" s="10"/>
      <c r="Q46" s="10"/>
    </row>
    <row r="47" spans="2:17" x14ac:dyDescent="0.3">
      <c r="B47" s="10"/>
      <c r="C47" s="10"/>
      <c r="D47" s="10"/>
      <c r="E47" s="10"/>
      <c r="F47" s="10"/>
      <c r="G47" s="10"/>
      <c r="H47" s="12"/>
      <c r="I47" s="10"/>
      <c r="J47" s="10"/>
      <c r="K47" s="10"/>
      <c r="L47" s="10"/>
      <c r="M47" s="10"/>
      <c r="N47" s="10"/>
      <c r="O47" s="10"/>
      <c r="P47" s="10"/>
      <c r="Q47" s="10"/>
    </row>
    <row r="48" spans="2:17" x14ac:dyDescent="0.3">
      <c r="B48" s="10"/>
      <c r="C48" s="10"/>
      <c r="D48" s="10"/>
      <c r="E48" s="10"/>
      <c r="F48" s="10"/>
      <c r="G48" s="10"/>
      <c r="H48" s="12"/>
      <c r="I48" s="10"/>
      <c r="J48" s="10"/>
      <c r="K48" s="10"/>
      <c r="L48" s="10"/>
      <c r="M48" s="10"/>
      <c r="N48" s="10"/>
      <c r="O48" s="10"/>
      <c r="P48" s="10"/>
      <c r="Q48" s="10"/>
    </row>
    <row r="49" spans="2:17" x14ac:dyDescent="0.3">
      <c r="B49" s="10"/>
      <c r="C49" s="10"/>
      <c r="D49" s="10"/>
      <c r="E49" s="10"/>
      <c r="F49" s="10"/>
      <c r="G49" s="10"/>
      <c r="H49" s="12"/>
      <c r="I49" s="10"/>
      <c r="J49" s="10"/>
      <c r="K49" s="10"/>
      <c r="L49" s="10"/>
      <c r="M49" s="10"/>
      <c r="N49" s="10"/>
      <c r="O49" s="10"/>
      <c r="P49" s="10"/>
      <c r="Q49" s="10"/>
    </row>
    <row r="50" spans="2:17" x14ac:dyDescent="0.3">
      <c r="B50" s="10"/>
      <c r="C50" s="10"/>
      <c r="D50" s="10"/>
      <c r="E50" s="10"/>
      <c r="F50" s="10"/>
      <c r="G50" s="10"/>
      <c r="H50" s="12"/>
      <c r="I50" s="10"/>
      <c r="J50" s="10"/>
      <c r="K50" s="10"/>
      <c r="L50" s="10"/>
      <c r="M50" s="10"/>
      <c r="N50" s="10"/>
      <c r="O50" s="10"/>
      <c r="P50" s="10"/>
      <c r="Q50" s="10"/>
    </row>
    <row r="51" spans="2:17" x14ac:dyDescent="0.3">
      <c r="B51" s="10"/>
      <c r="C51" s="10"/>
      <c r="D51" s="10"/>
      <c r="E51" s="10"/>
      <c r="F51" s="10"/>
      <c r="G51" s="10"/>
      <c r="H51" s="12"/>
      <c r="I51" s="10"/>
      <c r="J51" s="10"/>
      <c r="K51" s="10"/>
      <c r="L51" s="10"/>
      <c r="M51" s="10"/>
      <c r="N51" s="10"/>
      <c r="O51" s="10"/>
      <c r="P51" s="10"/>
      <c r="Q51" s="10"/>
    </row>
    <row r="52" spans="2:17" x14ac:dyDescent="0.3">
      <c r="B52" s="10"/>
      <c r="C52" s="10"/>
      <c r="D52" s="10"/>
      <c r="E52" s="10"/>
      <c r="F52" s="10"/>
      <c r="G52" s="10"/>
      <c r="H52" s="12"/>
      <c r="I52" s="10"/>
      <c r="J52" s="10"/>
      <c r="K52" s="10"/>
      <c r="L52" s="10"/>
      <c r="M52" s="10"/>
      <c r="N52" s="10"/>
      <c r="O52" s="10"/>
      <c r="P52" s="10"/>
      <c r="Q52" s="10"/>
    </row>
    <row r="53" spans="2:17" x14ac:dyDescent="0.3">
      <c r="B53" s="10"/>
      <c r="C53" s="10"/>
      <c r="D53" s="10"/>
      <c r="E53" s="10"/>
      <c r="F53" s="10"/>
      <c r="G53" s="10"/>
      <c r="H53" s="12"/>
      <c r="I53" s="10"/>
      <c r="J53" s="10"/>
      <c r="K53" s="10"/>
      <c r="L53" s="10"/>
      <c r="M53" s="10"/>
      <c r="N53" s="10"/>
      <c r="O53" s="10"/>
      <c r="P53" s="10"/>
      <c r="Q53" s="10"/>
    </row>
    <row r="54" spans="2:17" x14ac:dyDescent="0.3">
      <c r="B54" s="10"/>
      <c r="C54" s="10"/>
      <c r="D54" s="10"/>
      <c r="E54" s="10"/>
      <c r="F54" s="10"/>
      <c r="G54" s="10"/>
      <c r="H54" s="12"/>
      <c r="I54" s="10"/>
      <c r="J54" s="10"/>
      <c r="K54" s="10"/>
      <c r="L54" s="10"/>
      <c r="M54" s="10"/>
      <c r="N54" s="10"/>
      <c r="O54" s="10"/>
      <c r="P54" s="10"/>
      <c r="Q54" s="10"/>
    </row>
    <row r="55" spans="2:17" x14ac:dyDescent="0.3">
      <c r="B55" s="10"/>
      <c r="C55" s="10"/>
      <c r="D55" s="10"/>
      <c r="E55" s="10"/>
      <c r="F55" s="10"/>
      <c r="G55" s="10"/>
      <c r="H55" s="12"/>
      <c r="I55" s="10"/>
      <c r="J55" s="10"/>
      <c r="K55" s="10"/>
      <c r="L55" s="10"/>
      <c r="M55" s="10"/>
      <c r="N55" s="10"/>
      <c r="O55" s="10"/>
      <c r="P55" s="10"/>
      <c r="Q55" s="10"/>
    </row>
    <row r="56" spans="2:17" x14ac:dyDescent="0.3">
      <c r="B56" s="10"/>
      <c r="C56" s="10"/>
      <c r="D56" s="10"/>
      <c r="E56" s="10"/>
      <c r="F56" s="10"/>
      <c r="G56" s="10"/>
      <c r="H56" s="12"/>
      <c r="I56" s="10"/>
      <c r="J56" s="10"/>
      <c r="K56" s="10"/>
      <c r="L56" s="10"/>
      <c r="M56" s="10"/>
      <c r="N56" s="10"/>
      <c r="O56" s="10"/>
      <c r="P56" s="10"/>
      <c r="Q56" s="10"/>
    </row>
    <row r="57" spans="2:17" x14ac:dyDescent="0.3">
      <c r="B57" s="10"/>
      <c r="C57" s="10"/>
      <c r="D57" s="10"/>
      <c r="E57" s="10"/>
      <c r="F57" s="10"/>
      <c r="G57" s="10"/>
      <c r="H57" s="12"/>
      <c r="I57" s="10"/>
      <c r="J57" s="10"/>
      <c r="K57" s="10"/>
      <c r="L57" s="10"/>
      <c r="M57" s="10"/>
      <c r="N57" s="10"/>
      <c r="O57" s="10"/>
      <c r="P57" s="10"/>
      <c r="Q57" s="10"/>
    </row>
    <row r="58" spans="2:17" x14ac:dyDescent="0.3">
      <c r="B58" s="10"/>
      <c r="C58" s="10"/>
      <c r="D58" s="10"/>
      <c r="E58" s="10"/>
      <c r="F58" s="10"/>
      <c r="G58" s="10"/>
      <c r="H58" s="12"/>
      <c r="I58" s="10"/>
      <c r="J58" s="10"/>
      <c r="K58" s="10"/>
      <c r="L58" s="10"/>
      <c r="M58" s="10"/>
      <c r="N58" s="10"/>
      <c r="O58" s="10"/>
      <c r="P58" s="10"/>
      <c r="Q58" s="10"/>
    </row>
    <row r="59" spans="2:17" x14ac:dyDescent="0.3">
      <c r="B59" s="10"/>
      <c r="C59" s="10"/>
      <c r="D59" s="10"/>
      <c r="E59" s="10"/>
      <c r="F59" s="10"/>
      <c r="G59" s="10"/>
      <c r="H59" s="12"/>
      <c r="I59" s="10"/>
      <c r="J59" s="10"/>
      <c r="K59" s="10"/>
      <c r="L59" s="10"/>
      <c r="M59" s="10"/>
      <c r="N59" s="10"/>
      <c r="O59" s="10"/>
      <c r="P59" s="10"/>
      <c r="Q59" s="10"/>
    </row>
    <row r="60" spans="2:17" x14ac:dyDescent="0.3">
      <c r="B60" s="10"/>
      <c r="C60" s="10"/>
      <c r="D60" s="10"/>
      <c r="E60" s="10"/>
      <c r="F60" s="10"/>
      <c r="G60" s="10"/>
      <c r="H60" s="12"/>
      <c r="I60" s="10"/>
      <c r="J60" s="10"/>
      <c r="K60" s="10"/>
      <c r="L60" s="10"/>
      <c r="M60" s="10"/>
      <c r="N60" s="10"/>
      <c r="O60" s="10"/>
      <c r="P60" s="10"/>
      <c r="Q60" s="10"/>
    </row>
    <row r="61" spans="2:17" x14ac:dyDescent="0.3">
      <c r="B61" s="10"/>
      <c r="C61" s="10"/>
      <c r="D61" s="10"/>
      <c r="E61" s="10"/>
      <c r="F61" s="10"/>
      <c r="G61" s="10"/>
      <c r="H61" s="12"/>
      <c r="I61" s="10"/>
      <c r="J61" s="10"/>
      <c r="K61" s="10"/>
      <c r="L61" s="10"/>
      <c r="M61" s="10"/>
      <c r="N61" s="10"/>
      <c r="O61" s="10"/>
      <c r="P61" s="10"/>
      <c r="Q61" s="10"/>
    </row>
    <row r="62" spans="2:17" x14ac:dyDescent="0.3">
      <c r="B62" s="10"/>
      <c r="C62" s="10"/>
      <c r="D62" s="10"/>
      <c r="E62" s="10"/>
      <c r="F62" s="10"/>
      <c r="G62" s="10"/>
      <c r="H62" s="12"/>
      <c r="I62" s="10"/>
      <c r="J62" s="10"/>
      <c r="K62" s="10"/>
      <c r="L62" s="10"/>
      <c r="M62" s="10"/>
      <c r="N62" s="10"/>
      <c r="O62" s="10"/>
      <c r="P62" s="10"/>
      <c r="Q62" s="10"/>
    </row>
    <row r="63" spans="2:17" x14ac:dyDescent="0.3">
      <c r="B63" s="10"/>
      <c r="C63" s="10"/>
      <c r="D63" s="10"/>
      <c r="E63" s="10"/>
      <c r="F63" s="10"/>
      <c r="G63" s="10"/>
      <c r="H63" s="12"/>
      <c r="I63" s="10"/>
      <c r="J63" s="10"/>
      <c r="K63" s="10"/>
      <c r="L63" s="10"/>
      <c r="M63" s="10"/>
      <c r="N63" s="10"/>
      <c r="O63" s="10"/>
      <c r="P63" s="10"/>
      <c r="Q63" s="10"/>
    </row>
    <row r="64" spans="2:17" x14ac:dyDescent="0.3">
      <c r="B64" s="10"/>
      <c r="C64" s="10"/>
      <c r="D64" s="10"/>
      <c r="E64" s="10"/>
      <c r="F64" s="10"/>
      <c r="G64" s="10"/>
      <c r="H64" s="12"/>
      <c r="I64" s="10"/>
      <c r="J64" s="10"/>
      <c r="K64" s="10"/>
      <c r="L64" s="10"/>
      <c r="M64" s="10"/>
      <c r="N64" s="10"/>
      <c r="O64" s="10"/>
      <c r="P64" s="10"/>
      <c r="Q64" s="10"/>
    </row>
    <row r="65" spans="2:17" x14ac:dyDescent="0.3">
      <c r="B65" s="10"/>
      <c r="C65" s="10"/>
      <c r="D65" s="10"/>
      <c r="E65" s="10"/>
      <c r="F65" s="10"/>
      <c r="G65" s="10"/>
      <c r="H65" s="12"/>
      <c r="I65" s="10"/>
      <c r="J65" s="10"/>
      <c r="K65" s="10"/>
      <c r="L65" s="10"/>
      <c r="M65" s="10"/>
      <c r="N65" s="10"/>
      <c r="O65" s="10"/>
      <c r="P65" s="10"/>
      <c r="Q65" s="10"/>
    </row>
    <row r="66" spans="2:17" x14ac:dyDescent="0.3">
      <c r="B66" s="10"/>
      <c r="C66" s="10"/>
      <c r="D66" s="10"/>
      <c r="E66" s="10"/>
      <c r="F66" s="10"/>
      <c r="G66" s="10"/>
      <c r="H66" s="12"/>
      <c r="I66" s="10"/>
      <c r="J66" s="10"/>
      <c r="K66" s="10"/>
      <c r="L66" s="10"/>
      <c r="M66" s="10"/>
      <c r="N66" s="10"/>
      <c r="O66" s="10"/>
      <c r="P66" s="10"/>
      <c r="Q66" s="10"/>
    </row>
    <row r="67" spans="2:17" x14ac:dyDescent="0.3">
      <c r="B67" s="10"/>
      <c r="C67" s="10"/>
      <c r="D67" s="10"/>
      <c r="E67" s="10"/>
      <c r="F67" s="10"/>
      <c r="G67" s="10"/>
      <c r="H67" s="12"/>
      <c r="I67" s="10"/>
      <c r="J67" s="10"/>
      <c r="K67" s="10"/>
      <c r="L67" s="10"/>
      <c r="M67" s="10"/>
      <c r="N67" s="10"/>
      <c r="O67" s="10"/>
      <c r="P67" s="10"/>
      <c r="Q67" s="10"/>
    </row>
    <row r="68" spans="2:17" x14ac:dyDescent="0.3">
      <c r="B68" s="10"/>
      <c r="C68" s="10"/>
      <c r="D68" s="10"/>
      <c r="E68" s="10"/>
      <c r="F68" s="10"/>
      <c r="G68" s="10"/>
      <c r="H68" s="12"/>
      <c r="I68" s="10"/>
      <c r="J68" s="10"/>
      <c r="K68" s="10"/>
      <c r="L68" s="10"/>
      <c r="M68" s="10"/>
      <c r="N68" s="10"/>
      <c r="O68" s="10"/>
      <c r="P68" s="10"/>
      <c r="Q68" s="10"/>
    </row>
    <row r="69" spans="2:17" x14ac:dyDescent="0.3">
      <c r="B69" s="10"/>
      <c r="C69" s="10"/>
      <c r="D69" s="10"/>
      <c r="E69" s="10"/>
      <c r="F69" s="10"/>
      <c r="G69" s="10"/>
      <c r="H69" s="12"/>
      <c r="I69" s="10"/>
      <c r="J69" s="10"/>
      <c r="K69" s="10"/>
      <c r="L69" s="10"/>
      <c r="M69" s="10"/>
      <c r="N69" s="10"/>
      <c r="O69" s="10"/>
      <c r="P69" s="10"/>
      <c r="Q69" s="10"/>
    </row>
    <row r="70" spans="2:17" x14ac:dyDescent="0.3">
      <c r="B70" s="10"/>
      <c r="C70" s="10"/>
      <c r="D70" s="10"/>
      <c r="E70" s="10"/>
      <c r="F70" s="10"/>
      <c r="G70" s="10"/>
      <c r="H70" s="12"/>
      <c r="I70" s="10"/>
      <c r="J70" s="10"/>
      <c r="K70" s="10"/>
      <c r="L70" s="10"/>
      <c r="M70" s="10"/>
      <c r="N70" s="10"/>
      <c r="O70" s="10"/>
      <c r="P70" s="10"/>
      <c r="Q70" s="10"/>
    </row>
    <row r="71" spans="2:17" x14ac:dyDescent="0.3">
      <c r="B71" s="10"/>
      <c r="C71" s="10"/>
      <c r="D71" s="10"/>
      <c r="E71" s="10"/>
      <c r="F71" s="10"/>
      <c r="G71" s="10"/>
      <c r="H71" s="12"/>
      <c r="I71" s="10"/>
      <c r="J71" s="10"/>
      <c r="K71" s="10"/>
      <c r="L71" s="10"/>
      <c r="M71" s="10"/>
      <c r="N71" s="10"/>
      <c r="O71" s="10"/>
      <c r="P71" s="10"/>
      <c r="Q71" s="10"/>
    </row>
    <row r="72" spans="2:17" x14ac:dyDescent="0.3">
      <c r="B72" s="10"/>
      <c r="C72" s="10"/>
      <c r="D72" s="10"/>
      <c r="E72" s="10"/>
      <c r="F72" s="10"/>
      <c r="G72" s="10"/>
      <c r="H72" s="12"/>
      <c r="I72" s="10"/>
      <c r="J72" s="10"/>
      <c r="K72" s="10"/>
      <c r="L72" s="10"/>
      <c r="M72" s="10"/>
      <c r="N72" s="10"/>
      <c r="O72" s="10"/>
      <c r="P72" s="10"/>
      <c r="Q72" s="10"/>
    </row>
    <row r="73" spans="2:17" x14ac:dyDescent="0.3">
      <c r="B73" s="10"/>
      <c r="C73" s="10"/>
      <c r="D73" s="10"/>
      <c r="E73" s="10"/>
      <c r="F73" s="10"/>
      <c r="G73" s="10"/>
      <c r="H73" s="12"/>
      <c r="I73" s="10"/>
      <c r="J73" s="10"/>
      <c r="K73" s="10"/>
      <c r="L73" s="10"/>
      <c r="M73" s="10"/>
      <c r="N73" s="10"/>
      <c r="O73" s="10"/>
      <c r="P73" s="10"/>
      <c r="Q73" s="10"/>
    </row>
    <row r="74" spans="2:17" x14ac:dyDescent="0.3">
      <c r="B74" s="10"/>
      <c r="C74" s="10"/>
      <c r="D74" s="10"/>
      <c r="E74" s="10"/>
      <c r="F74" s="10"/>
      <c r="G74" s="10"/>
      <c r="H74" s="12"/>
      <c r="I74" s="10"/>
      <c r="J74" s="10"/>
      <c r="K74" s="10"/>
      <c r="L74" s="10"/>
      <c r="M74" s="10"/>
      <c r="N74" s="10"/>
      <c r="O74" s="10"/>
      <c r="P74" s="10"/>
      <c r="Q74" s="10"/>
    </row>
    <row r="75" spans="2:17" x14ac:dyDescent="0.3">
      <c r="B75" s="10"/>
      <c r="C75" s="10"/>
      <c r="D75" s="10"/>
      <c r="E75" s="10"/>
      <c r="F75" s="10"/>
      <c r="G75" s="10"/>
      <c r="H75" s="12"/>
      <c r="I75" s="10"/>
      <c r="J75" s="10"/>
      <c r="K75" s="10"/>
      <c r="L75" s="10"/>
      <c r="M75" s="10"/>
      <c r="N75" s="10"/>
      <c r="O75" s="10"/>
      <c r="P75" s="10"/>
      <c r="Q75" s="10"/>
    </row>
    <row r="76" spans="2:17" x14ac:dyDescent="0.3">
      <c r="B76" s="10"/>
      <c r="C76" s="10"/>
      <c r="D76" s="10"/>
      <c r="E76" s="10"/>
      <c r="F76" s="10"/>
      <c r="G76" s="10"/>
      <c r="H76" s="12"/>
      <c r="I76" s="10"/>
      <c r="J76" s="10"/>
      <c r="K76" s="10"/>
      <c r="L76" s="10"/>
      <c r="M76" s="10"/>
      <c r="N76" s="10"/>
      <c r="O76" s="10"/>
      <c r="P76" s="10"/>
      <c r="Q76" s="10"/>
    </row>
    <row r="77" spans="2:17" x14ac:dyDescent="0.3">
      <c r="B77" s="10"/>
      <c r="C77" s="10"/>
      <c r="D77" s="10"/>
      <c r="E77" s="10"/>
      <c r="F77" s="10"/>
      <c r="G77" s="10"/>
      <c r="H77" s="12"/>
      <c r="I77" s="10"/>
      <c r="J77" s="10"/>
      <c r="K77" s="10"/>
      <c r="L77" s="10"/>
      <c r="M77" s="10"/>
      <c r="N77" s="10"/>
      <c r="O77" s="10"/>
      <c r="P77" s="10"/>
      <c r="Q77" s="10"/>
    </row>
    <row r="78" spans="2:17" x14ac:dyDescent="0.3">
      <c r="B78" s="10"/>
      <c r="C78" s="10"/>
      <c r="D78" s="10"/>
      <c r="E78" s="10"/>
      <c r="F78" s="10"/>
      <c r="G78" s="10"/>
      <c r="H78" s="12"/>
      <c r="I78" s="10"/>
      <c r="J78" s="10"/>
      <c r="K78" s="10"/>
      <c r="L78" s="10"/>
      <c r="M78" s="10"/>
      <c r="N78" s="10"/>
      <c r="O78" s="10"/>
      <c r="P78" s="10"/>
      <c r="Q78" s="10"/>
    </row>
    <row r="79" spans="2:17" x14ac:dyDescent="0.3">
      <c r="B79" s="10"/>
      <c r="C79" s="10"/>
      <c r="D79" s="10"/>
      <c r="E79" s="10"/>
      <c r="F79" s="10"/>
      <c r="G79" s="10"/>
      <c r="H79" s="12"/>
      <c r="I79" s="10"/>
      <c r="J79" s="10"/>
      <c r="K79" s="10"/>
      <c r="L79" s="10"/>
      <c r="M79" s="10"/>
      <c r="N79" s="10"/>
      <c r="O79" s="10"/>
      <c r="P79" s="10"/>
      <c r="Q79" s="10"/>
    </row>
    <row r="80" spans="2:17" x14ac:dyDescent="0.3">
      <c r="B80" s="10"/>
      <c r="C80" s="10"/>
      <c r="D80" s="10"/>
      <c r="E80" s="10"/>
      <c r="F80" s="10"/>
      <c r="G80" s="10"/>
      <c r="H80" s="12"/>
      <c r="I80" s="10"/>
      <c r="J80" s="10"/>
      <c r="K80" s="10"/>
      <c r="L80" s="10"/>
      <c r="M80" s="10"/>
      <c r="N80" s="10"/>
      <c r="O80" s="10"/>
      <c r="P80" s="10"/>
      <c r="Q80" s="10"/>
    </row>
    <row r="81" spans="2:17" x14ac:dyDescent="0.3">
      <c r="B81" s="10"/>
      <c r="C81" s="10"/>
      <c r="D81" s="10"/>
      <c r="E81" s="10"/>
      <c r="F81" s="10"/>
      <c r="G81" s="10"/>
      <c r="H81" s="12"/>
      <c r="I81" s="10"/>
      <c r="J81" s="10"/>
      <c r="K81" s="10"/>
      <c r="L81" s="10"/>
      <c r="M81" s="10"/>
      <c r="N81" s="10"/>
      <c r="O81" s="10"/>
      <c r="P81" s="10"/>
      <c r="Q81" s="10"/>
    </row>
    <row r="82" spans="2:17" x14ac:dyDescent="0.3">
      <c r="B82" s="10"/>
      <c r="C82" s="10"/>
      <c r="D82" s="10"/>
      <c r="E82" s="10"/>
      <c r="F82" s="10"/>
      <c r="G82" s="10"/>
      <c r="H82" s="12"/>
      <c r="I82" s="10"/>
      <c r="J82" s="10"/>
      <c r="K82" s="10"/>
      <c r="L82" s="10"/>
      <c r="M82" s="10"/>
      <c r="N82" s="10"/>
      <c r="O82" s="10"/>
      <c r="P82" s="10"/>
      <c r="Q82" s="10"/>
    </row>
    <row r="83" spans="2:17" x14ac:dyDescent="0.3">
      <c r="B83" s="10"/>
      <c r="C83" s="10"/>
      <c r="D83" s="10"/>
      <c r="E83" s="10"/>
      <c r="F83" s="10"/>
      <c r="G83" s="10"/>
      <c r="H83" s="12"/>
      <c r="I83" s="10"/>
      <c r="J83" s="10"/>
      <c r="K83" s="10"/>
      <c r="L83" s="10"/>
      <c r="M83" s="10"/>
      <c r="N83" s="10"/>
      <c r="O83" s="10"/>
      <c r="P83" s="10"/>
      <c r="Q83" s="10"/>
    </row>
    <row r="84" spans="2:17" x14ac:dyDescent="0.3">
      <c r="B84" s="10"/>
      <c r="C84" s="10"/>
      <c r="D84" s="10"/>
      <c r="E84" s="10"/>
      <c r="F84" s="10"/>
      <c r="G84" s="10"/>
      <c r="H84" s="12"/>
      <c r="I84" s="10"/>
      <c r="J84" s="10"/>
      <c r="K84" s="10"/>
      <c r="L84" s="10"/>
      <c r="M84" s="10"/>
      <c r="N84" s="10"/>
      <c r="O84" s="10"/>
      <c r="P84" s="10"/>
      <c r="Q84" s="10"/>
    </row>
    <row r="85" spans="2:17" x14ac:dyDescent="0.3">
      <c r="B85" s="10"/>
      <c r="C85" s="10"/>
      <c r="D85" s="10"/>
      <c r="E85" s="10"/>
      <c r="F85" s="10"/>
      <c r="G85" s="10"/>
      <c r="H85" s="12"/>
      <c r="I85" s="10"/>
      <c r="J85" s="10"/>
      <c r="K85" s="10"/>
      <c r="L85" s="10"/>
      <c r="M85" s="10"/>
      <c r="N85" s="10"/>
      <c r="O85" s="10"/>
      <c r="P85" s="10"/>
      <c r="Q85" s="10"/>
    </row>
    <row r="86" spans="2:17" x14ac:dyDescent="0.3">
      <c r="B86" s="10"/>
      <c r="C86" s="10"/>
      <c r="D86" s="10"/>
      <c r="E86" s="10"/>
      <c r="F86" s="10"/>
      <c r="G86" s="10"/>
      <c r="H86" s="12"/>
      <c r="I86" s="10"/>
      <c r="J86" s="10"/>
      <c r="K86" s="10"/>
      <c r="L86" s="10"/>
      <c r="M86" s="10"/>
      <c r="N86" s="10"/>
      <c r="O86" s="10"/>
      <c r="P86" s="10"/>
      <c r="Q86" s="10"/>
    </row>
    <row r="87" spans="2:17" x14ac:dyDescent="0.3">
      <c r="B87" s="10"/>
      <c r="C87" s="10"/>
      <c r="D87" s="10"/>
      <c r="E87" s="10"/>
      <c r="F87" s="10"/>
      <c r="G87" s="10"/>
      <c r="H87" s="12"/>
      <c r="I87" s="10"/>
      <c r="J87" s="10"/>
      <c r="K87" s="10"/>
      <c r="L87" s="10"/>
      <c r="M87" s="10"/>
      <c r="N87" s="10"/>
      <c r="O87" s="10"/>
      <c r="P87" s="10"/>
      <c r="Q87" s="10"/>
    </row>
    <row r="88" spans="2:17" x14ac:dyDescent="0.3">
      <c r="B88" s="10"/>
      <c r="C88" s="10"/>
      <c r="D88" s="10"/>
      <c r="E88" s="10"/>
      <c r="F88" s="10"/>
      <c r="G88" s="10"/>
      <c r="H88" s="12"/>
      <c r="I88" s="10"/>
      <c r="J88" s="10"/>
      <c r="K88" s="10"/>
      <c r="L88" s="10"/>
      <c r="M88" s="10"/>
      <c r="N88" s="10"/>
      <c r="O88" s="10"/>
      <c r="P88" s="10"/>
      <c r="Q88" s="10"/>
    </row>
    <row r="89" spans="2:17" x14ac:dyDescent="0.3">
      <c r="B89" s="10"/>
      <c r="C89" s="10"/>
      <c r="D89" s="10"/>
      <c r="E89" s="10"/>
      <c r="F89" s="10"/>
      <c r="G89" s="10"/>
      <c r="H89" s="12"/>
      <c r="I89" s="10"/>
      <c r="J89" s="10"/>
      <c r="K89" s="10"/>
      <c r="L89" s="10"/>
      <c r="M89" s="10"/>
      <c r="N89" s="10"/>
      <c r="O89" s="10"/>
      <c r="P89" s="10"/>
      <c r="Q89" s="10"/>
    </row>
    <row r="90" spans="2:17" x14ac:dyDescent="0.3">
      <c r="B90" s="10"/>
      <c r="C90" s="10"/>
      <c r="D90" s="10"/>
      <c r="E90" s="10"/>
      <c r="F90" s="10"/>
      <c r="G90" s="10"/>
      <c r="H90" s="12"/>
      <c r="I90" s="10"/>
      <c r="J90" s="10"/>
      <c r="K90" s="10"/>
      <c r="L90" s="10"/>
      <c r="M90" s="10"/>
      <c r="N90" s="10"/>
      <c r="O90" s="10"/>
      <c r="P90" s="10"/>
      <c r="Q90" s="10"/>
    </row>
    <row r="91" spans="2:17" x14ac:dyDescent="0.3">
      <c r="B91" s="10"/>
      <c r="C91" s="10"/>
      <c r="D91" s="10"/>
      <c r="E91" s="10"/>
      <c r="F91" s="10"/>
      <c r="G91" s="10"/>
      <c r="H91" s="12"/>
      <c r="I91" s="10"/>
      <c r="J91" s="10"/>
      <c r="K91" s="10"/>
      <c r="L91" s="10"/>
      <c r="M91" s="10"/>
      <c r="N91" s="10"/>
      <c r="O91" s="10"/>
      <c r="P91" s="10"/>
      <c r="Q91" s="10"/>
    </row>
    <row r="92" spans="2:17" x14ac:dyDescent="0.3">
      <c r="B92" s="10"/>
      <c r="C92" s="10"/>
      <c r="D92" s="10"/>
      <c r="E92" s="10"/>
      <c r="F92" s="10"/>
      <c r="G92" s="10"/>
      <c r="H92" s="12"/>
      <c r="I92" s="10"/>
      <c r="J92" s="10"/>
      <c r="K92" s="10"/>
      <c r="L92" s="10"/>
      <c r="M92" s="10"/>
      <c r="N92" s="10"/>
      <c r="O92" s="10"/>
      <c r="P92" s="10"/>
      <c r="Q92" s="10"/>
    </row>
    <row r="93" spans="2:17" x14ac:dyDescent="0.3">
      <c r="B93" s="10"/>
      <c r="C93" s="10"/>
      <c r="D93" s="10"/>
      <c r="E93" s="10"/>
      <c r="F93" s="10"/>
      <c r="G93" s="10"/>
      <c r="H93" s="12"/>
      <c r="I93" s="10"/>
      <c r="J93" s="10"/>
      <c r="K93" s="10"/>
      <c r="L93" s="10"/>
      <c r="M93" s="10"/>
      <c r="N93" s="10"/>
      <c r="O93" s="10"/>
      <c r="P93" s="10"/>
      <c r="Q93" s="10"/>
    </row>
    <row r="94" spans="2:17" x14ac:dyDescent="0.3">
      <c r="B94" s="10"/>
      <c r="C94" s="10"/>
      <c r="D94" s="10"/>
      <c r="E94" s="10"/>
      <c r="F94" s="10"/>
      <c r="G94" s="10"/>
      <c r="H94" s="12"/>
      <c r="I94" s="10"/>
      <c r="J94" s="10"/>
      <c r="K94" s="10"/>
      <c r="L94" s="10"/>
      <c r="M94" s="10"/>
      <c r="N94" s="10"/>
      <c r="O94" s="10"/>
      <c r="P94" s="10"/>
      <c r="Q94" s="10"/>
    </row>
    <row r="95" spans="2:17" x14ac:dyDescent="0.3">
      <c r="B95" s="10"/>
      <c r="C95" s="10"/>
      <c r="D95" s="10"/>
      <c r="E95" s="10"/>
      <c r="F95" s="10"/>
      <c r="G95" s="10"/>
      <c r="H95" s="12"/>
      <c r="I95" s="10"/>
      <c r="J95" s="10"/>
      <c r="K95" s="10"/>
      <c r="L95" s="10"/>
      <c r="M95" s="10"/>
      <c r="N95" s="10"/>
      <c r="O95" s="10"/>
      <c r="P95" s="10"/>
      <c r="Q95" s="10"/>
    </row>
    <row r="96" spans="2:17" x14ac:dyDescent="0.3">
      <c r="B96" s="10"/>
      <c r="C96" s="10"/>
      <c r="D96" s="10"/>
      <c r="E96" s="10"/>
      <c r="F96" s="10"/>
      <c r="G96" s="10"/>
      <c r="H96" s="12"/>
      <c r="I96" s="10"/>
      <c r="J96" s="10"/>
      <c r="K96" s="10"/>
      <c r="L96" s="10"/>
      <c r="M96" s="10"/>
      <c r="N96" s="10"/>
      <c r="O96" s="10"/>
      <c r="P96" s="10"/>
      <c r="Q96" s="10"/>
    </row>
    <row r="97" spans="2:17" x14ac:dyDescent="0.3">
      <c r="B97" s="10"/>
      <c r="C97" s="10"/>
      <c r="D97" s="10"/>
      <c r="E97" s="10"/>
      <c r="F97" s="10"/>
      <c r="G97" s="10"/>
      <c r="H97" s="12"/>
      <c r="I97" s="10"/>
      <c r="J97" s="10"/>
      <c r="K97" s="10"/>
      <c r="L97" s="10"/>
      <c r="M97" s="10"/>
      <c r="N97" s="10"/>
      <c r="O97" s="10"/>
      <c r="P97" s="10"/>
      <c r="Q97" s="10"/>
    </row>
    <row r="98" spans="2:17" x14ac:dyDescent="0.3">
      <c r="B98" s="10"/>
      <c r="C98" s="10"/>
      <c r="D98" s="10"/>
      <c r="E98" s="10"/>
      <c r="F98" s="10"/>
      <c r="G98" s="10"/>
      <c r="H98" s="12"/>
      <c r="I98" s="10"/>
      <c r="J98" s="10"/>
      <c r="K98" s="10"/>
      <c r="L98" s="10"/>
      <c r="M98" s="10"/>
      <c r="N98" s="10"/>
      <c r="O98" s="10"/>
      <c r="P98" s="10"/>
      <c r="Q98" s="10"/>
    </row>
    <row r="99" spans="2:17" x14ac:dyDescent="0.3">
      <c r="B99" s="10"/>
      <c r="C99" s="10"/>
      <c r="D99" s="10"/>
      <c r="E99" s="10"/>
      <c r="F99" s="10"/>
      <c r="G99" s="10"/>
      <c r="H99" s="12"/>
      <c r="I99" s="10"/>
      <c r="J99" s="10"/>
      <c r="K99" s="10"/>
      <c r="L99" s="10"/>
      <c r="M99" s="10"/>
      <c r="N99" s="10"/>
      <c r="O99" s="10"/>
      <c r="P99" s="10"/>
      <c r="Q99" s="10"/>
    </row>
    <row r="100" spans="2:17" x14ac:dyDescent="0.3">
      <c r="B100" s="10"/>
      <c r="C100" s="10"/>
      <c r="D100" s="10"/>
      <c r="E100" s="10"/>
      <c r="F100" s="10"/>
      <c r="G100" s="10"/>
      <c r="H100" s="12"/>
      <c r="I100" s="10"/>
      <c r="J100" s="10"/>
      <c r="K100" s="10"/>
      <c r="L100" s="10"/>
      <c r="M100" s="10"/>
      <c r="N100" s="10"/>
      <c r="O100" s="10"/>
      <c r="P100" s="10"/>
      <c r="Q100" s="10"/>
    </row>
    <row r="101" spans="2:17" x14ac:dyDescent="0.3">
      <c r="B101" s="10"/>
      <c r="C101" s="10"/>
      <c r="D101" s="10"/>
      <c r="E101" s="10"/>
      <c r="F101" s="10"/>
      <c r="G101" s="10"/>
      <c r="H101" s="12"/>
      <c r="I101" s="10"/>
      <c r="J101" s="10"/>
      <c r="K101" s="10"/>
      <c r="L101" s="10"/>
      <c r="M101" s="10"/>
      <c r="N101" s="10"/>
      <c r="O101" s="10"/>
      <c r="P101" s="10"/>
      <c r="Q101" s="10"/>
    </row>
    <row r="102" spans="2:17" x14ac:dyDescent="0.3">
      <c r="B102" s="10"/>
      <c r="C102" s="10"/>
      <c r="D102" s="10"/>
      <c r="E102" s="10"/>
      <c r="F102" s="10"/>
      <c r="G102" s="10"/>
      <c r="H102" s="12"/>
      <c r="I102" s="10"/>
      <c r="J102" s="10"/>
      <c r="K102" s="10"/>
      <c r="L102" s="10"/>
      <c r="M102" s="10"/>
      <c r="N102" s="10"/>
      <c r="O102" s="10"/>
      <c r="P102" s="10"/>
      <c r="Q102" s="10"/>
    </row>
    <row r="103" spans="2:17" x14ac:dyDescent="0.3">
      <c r="B103" s="10"/>
      <c r="C103" s="10"/>
      <c r="D103" s="10"/>
      <c r="E103" s="10"/>
      <c r="F103" s="10"/>
      <c r="G103" s="10"/>
      <c r="H103" s="12"/>
      <c r="I103" s="10"/>
      <c r="J103" s="10"/>
      <c r="K103" s="10"/>
      <c r="L103" s="10"/>
      <c r="M103" s="10"/>
      <c r="N103" s="10"/>
      <c r="O103" s="10"/>
      <c r="P103" s="10"/>
      <c r="Q103" s="10"/>
    </row>
    <row r="104" spans="2:17" x14ac:dyDescent="0.3">
      <c r="B104" s="10"/>
      <c r="C104" s="10"/>
      <c r="D104" s="10"/>
      <c r="E104" s="10"/>
      <c r="F104" s="10"/>
      <c r="G104" s="10"/>
      <c r="H104" s="12"/>
      <c r="I104" s="10"/>
      <c r="J104" s="10"/>
      <c r="K104" s="10"/>
      <c r="L104" s="10"/>
      <c r="M104" s="10"/>
      <c r="N104" s="10"/>
      <c r="O104" s="10"/>
      <c r="P104" s="10"/>
      <c r="Q104" s="10"/>
    </row>
    <row r="105" spans="2:17" x14ac:dyDescent="0.3">
      <c r="B105" s="10"/>
      <c r="C105" s="10"/>
      <c r="D105" s="10"/>
      <c r="E105" s="10"/>
      <c r="F105" s="10"/>
      <c r="G105" s="10"/>
      <c r="H105" s="12"/>
      <c r="I105" s="10"/>
      <c r="J105" s="10"/>
      <c r="K105" s="10"/>
      <c r="L105" s="10"/>
      <c r="M105" s="10"/>
      <c r="N105" s="10"/>
      <c r="O105" s="10"/>
      <c r="P105" s="10"/>
      <c r="Q105" s="10"/>
    </row>
    <row r="106" spans="2:17" x14ac:dyDescent="0.3">
      <c r="B106" s="10"/>
      <c r="C106" s="10"/>
      <c r="D106" s="10"/>
      <c r="E106" s="10"/>
      <c r="F106" s="10"/>
      <c r="G106" s="10"/>
      <c r="H106" s="12"/>
      <c r="I106" s="10"/>
      <c r="J106" s="10"/>
      <c r="K106" s="10"/>
      <c r="L106" s="10"/>
      <c r="M106" s="10"/>
      <c r="N106" s="10"/>
      <c r="O106" s="10"/>
      <c r="P106" s="10"/>
      <c r="Q106" s="10"/>
    </row>
    <row r="107" spans="2:17" x14ac:dyDescent="0.3">
      <c r="B107" s="10"/>
      <c r="C107" s="10"/>
      <c r="D107" s="10"/>
      <c r="E107" s="10"/>
      <c r="F107" s="10"/>
      <c r="G107" s="10"/>
      <c r="H107" s="12"/>
      <c r="I107" s="10"/>
      <c r="J107" s="10"/>
      <c r="K107" s="10"/>
      <c r="L107" s="10"/>
      <c r="M107" s="10"/>
      <c r="N107" s="10"/>
      <c r="O107" s="10"/>
      <c r="P107" s="10"/>
      <c r="Q107" s="10"/>
    </row>
    <row r="108" spans="2:17" x14ac:dyDescent="0.3">
      <c r="B108" s="10"/>
      <c r="C108" s="10"/>
      <c r="D108" s="10"/>
      <c r="E108" s="10"/>
      <c r="F108" s="10"/>
      <c r="G108" s="10"/>
      <c r="H108" s="12"/>
      <c r="I108" s="10"/>
      <c r="J108" s="10"/>
      <c r="K108" s="10"/>
      <c r="L108" s="10"/>
      <c r="M108" s="10"/>
      <c r="N108" s="10"/>
      <c r="O108" s="10"/>
      <c r="P108" s="10"/>
      <c r="Q108" s="10"/>
    </row>
    <row r="109" spans="2:17" x14ac:dyDescent="0.3">
      <c r="B109" s="10"/>
      <c r="C109" s="10"/>
      <c r="D109" s="10"/>
      <c r="E109" s="10"/>
      <c r="F109" s="10"/>
      <c r="G109" s="10"/>
      <c r="H109" s="12"/>
      <c r="I109" s="10"/>
      <c r="J109" s="10"/>
      <c r="K109" s="10"/>
      <c r="L109" s="10"/>
      <c r="M109" s="10"/>
      <c r="N109" s="10"/>
      <c r="O109" s="10"/>
      <c r="P109" s="10"/>
      <c r="Q109" s="10"/>
    </row>
    <row r="110" spans="2:17" x14ac:dyDescent="0.3">
      <c r="B110" s="10"/>
      <c r="C110" s="10"/>
      <c r="D110" s="10"/>
      <c r="E110" s="10"/>
      <c r="F110" s="10"/>
      <c r="G110" s="10"/>
      <c r="H110" s="12"/>
      <c r="I110" s="10"/>
      <c r="J110" s="10"/>
      <c r="K110" s="10"/>
      <c r="L110" s="10"/>
      <c r="M110" s="10"/>
      <c r="N110" s="10"/>
      <c r="O110" s="10"/>
      <c r="P110" s="10"/>
      <c r="Q110" s="10"/>
    </row>
    <row r="111" spans="2:17" x14ac:dyDescent="0.3">
      <c r="B111" s="10"/>
      <c r="C111" s="10"/>
      <c r="D111" s="10"/>
      <c r="E111" s="10"/>
      <c r="F111" s="10"/>
      <c r="G111" s="10"/>
      <c r="H111" s="12"/>
      <c r="I111" s="10"/>
      <c r="J111" s="10"/>
      <c r="K111" s="10"/>
      <c r="L111" s="10"/>
      <c r="M111" s="10"/>
      <c r="N111" s="10"/>
      <c r="O111" s="10"/>
      <c r="P111" s="10"/>
      <c r="Q111" s="10"/>
    </row>
    <row r="112" spans="2:17" x14ac:dyDescent="0.3">
      <c r="B112" s="10"/>
      <c r="C112" s="10"/>
      <c r="D112" s="10"/>
      <c r="E112" s="10"/>
      <c r="F112" s="10"/>
      <c r="G112" s="10"/>
      <c r="H112" s="12"/>
      <c r="I112" s="10"/>
      <c r="J112" s="10"/>
      <c r="K112" s="10"/>
      <c r="L112" s="10"/>
      <c r="M112" s="10"/>
      <c r="N112" s="10"/>
      <c r="O112" s="10"/>
      <c r="P112" s="10"/>
      <c r="Q112" s="10"/>
    </row>
    <row r="113" spans="2:17" x14ac:dyDescent="0.3">
      <c r="B113" s="10"/>
      <c r="C113" s="10"/>
      <c r="D113" s="10"/>
      <c r="E113" s="10"/>
      <c r="F113" s="10"/>
      <c r="G113" s="10"/>
      <c r="H113" s="12"/>
      <c r="I113" s="10"/>
      <c r="J113" s="10"/>
      <c r="K113" s="10"/>
      <c r="L113" s="10"/>
      <c r="M113" s="10"/>
      <c r="N113" s="10"/>
      <c r="O113" s="10"/>
      <c r="P113" s="10"/>
      <c r="Q113" s="10"/>
    </row>
    <row r="114" spans="2:17" x14ac:dyDescent="0.3">
      <c r="B114" s="10"/>
      <c r="C114" s="10"/>
      <c r="D114" s="10"/>
      <c r="E114" s="10"/>
      <c r="F114" s="10"/>
      <c r="G114" s="10"/>
      <c r="H114" s="12"/>
      <c r="I114" s="10"/>
      <c r="J114" s="10"/>
      <c r="K114" s="10"/>
      <c r="L114" s="10"/>
      <c r="M114" s="10"/>
      <c r="N114" s="10"/>
      <c r="O114" s="10"/>
      <c r="P114" s="10"/>
      <c r="Q114" s="10"/>
    </row>
    <row r="115" spans="2:17" x14ac:dyDescent="0.3">
      <c r="B115" s="10"/>
      <c r="C115" s="10"/>
      <c r="D115" s="10"/>
      <c r="E115" s="10"/>
      <c r="F115" s="10"/>
      <c r="G115" s="10"/>
      <c r="H115" s="12"/>
      <c r="I115" s="10"/>
      <c r="J115" s="10"/>
      <c r="K115" s="10"/>
      <c r="L115" s="10"/>
      <c r="M115" s="10"/>
      <c r="N115" s="10"/>
      <c r="O115" s="10"/>
      <c r="P115" s="10"/>
      <c r="Q115" s="10"/>
    </row>
    <row r="116" spans="2:17" x14ac:dyDescent="0.3">
      <c r="B116" s="10"/>
      <c r="C116" s="10"/>
      <c r="D116" s="10"/>
      <c r="E116" s="10"/>
      <c r="F116" s="10"/>
      <c r="G116" s="10"/>
      <c r="H116" s="12"/>
      <c r="I116" s="10"/>
      <c r="J116" s="10"/>
      <c r="K116" s="10"/>
      <c r="L116" s="10"/>
      <c r="M116" s="10"/>
      <c r="N116" s="10"/>
      <c r="O116" s="10"/>
      <c r="P116" s="10"/>
      <c r="Q116" s="10"/>
    </row>
    <row r="117" spans="2:17" x14ac:dyDescent="0.3">
      <c r="B117" s="10"/>
      <c r="C117" s="10"/>
      <c r="D117" s="10"/>
      <c r="E117" s="10"/>
      <c r="F117" s="10"/>
      <c r="G117" s="10"/>
      <c r="H117" s="12"/>
      <c r="I117" s="10"/>
      <c r="J117" s="10"/>
      <c r="K117" s="10"/>
      <c r="L117" s="10"/>
      <c r="M117" s="10"/>
      <c r="N117" s="10"/>
      <c r="O117" s="10"/>
      <c r="P117" s="10"/>
      <c r="Q117" s="10"/>
    </row>
    <row r="118" spans="2:17" x14ac:dyDescent="0.3">
      <c r="B118" s="10"/>
      <c r="C118" s="10"/>
      <c r="D118" s="10"/>
      <c r="E118" s="10"/>
      <c r="F118" s="10"/>
      <c r="G118" s="10"/>
      <c r="H118" s="12"/>
      <c r="I118" s="10"/>
      <c r="J118" s="10"/>
      <c r="K118" s="10"/>
      <c r="L118" s="10"/>
      <c r="M118" s="10"/>
      <c r="N118" s="10"/>
      <c r="O118" s="10"/>
      <c r="P118" s="10"/>
      <c r="Q118" s="10"/>
    </row>
    <row r="119" spans="2:17" x14ac:dyDescent="0.3">
      <c r="B119" s="10"/>
      <c r="C119" s="10"/>
      <c r="D119" s="10"/>
      <c r="E119" s="10"/>
      <c r="F119" s="10"/>
      <c r="G119" s="10"/>
      <c r="H119" s="12"/>
      <c r="I119" s="10"/>
      <c r="J119" s="10"/>
      <c r="K119" s="10"/>
      <c r="L119" s="10"/>
      <c r="M119" s="10"/>
      <c r="N119" s="10"/>
      <c r="O119" s="10"/>
      <c r="P119" s="10"/>
      <c r="Q119" s="10"/>
    </row>
    <row r="120" spans="2:17" x14ac:dyDescent="0.3">
      <c r="B120" s="10"/>
      <c r="C120" s="10"/>
      <c r="D120" s="10"/>
      <c r="E120" s="10"/>
      <c r="F120" s="10"/>
      <c r="G120" s="10"/>
      <c r="H120" s="12"/>
      <c r="I120" s="10"/>
      <c r="J120" s="10"/>
      <c r="K120" s="10"/>
      <c r="L120" s="10"/>
      <c r="M120" s="10"/>
      <c r="N120" s="10"/>
      <c r="O120" s="10"/>
      <c r="P120" s="10"/>
      <c r="Q120" s="10"/>
    </row>
    <row r="121" spans="2:17" x14ac:dyDescent="0.3">
      <c r="B121" s="10"/>
      <c r="C121" s="10"/>
      <c r="D121" s="10"/>
      <c r="E121" s="10"/>
      <c r="F121" s="10"/>
      <c r="G121" s="10"/>
      <c r="H121" s="12"/>
      <c r="I121" s="10"/>
      <c r="J121" s="10"/>
      <c r="K121" s="10"/>
      <c r="L121" s="10"/>
      <c r="M121" s="10"/>
      <c r="N121" s="10"/>
      <c r="O121" s="10"/>
      <c r="P121" s="10"/>
      <c r="Q121" s="10"/>
    </row>
    <row r="122" spans="2:17" x14ac:dyDescent="0.3">
      <c r="B122" s="10"/>
      <c r="C122" s="10"/>
      <c r="D122" s="10"/>
      <c r="E122" s="10"/>
      <c r="F122" s="10"/>
      <c r="G122" s="10"/>
      <c r="H122" s="12"/>
      <c r="I122" s="10"/>
      <c r="J122" s="10"/>
      <c r="K122" s="10"/>
      <c r="L122" s="10"/>
      <c r="M122" s="10"/>
      <c r="N122" s="10"/>
      <c r="O122" s="10"/>
      <c r="P122" s="10"/>
      <c r="Q122" s="10"/>
    </row>
    <row r="123" spans="2:17" x14ac:dyDescent="0.3">
      <c r="B123" s="10"/>
      <c r="C123" s="10"/>
      <c r="D123" s="10"/>
      <c r="E123" s="10"/>
      <c r="F123" s="10"/>
      <c r="G123" s="10"/>
      <c r="H123" s="12"/>
      <c r="I123" s="10"/>
      <c r="J123" s="10"/>
      <c r="K123" s="10"/>
      <c r="L123" s="10"/>
      <c r="M123" s="10"/>
      <c r="N123" s="10"/>
      <c r="O123" s="10"/>
      <c r="P123" s="10"/>
      <c r="Q123" s="10"/>
    </row>
    <row r="124" spans="2:17" x14ac:dyDescent="0.3">
      <c r="B124" s="10"/>
      <c r="C124" s="10"/>
      <c r="D124" s="10"/>
      <c r="E124" s="10"/>
      <c r="F124" s="10"/>
      <c r="G124" s="10"/>
      <c r="H124" s="12"/>
      <c r="I124" s="10"/>
      <c r="J124" s="10"/>
      <c r="K124" s="10"/>
      <c r="L124" s="10"/>
      <c r="M124" s="10"/>
      <c r="N124" s="10"/>
      <c r="O124" s="10"/>
      <c r="P124" s="10"/>
      <c r="Q124" s="10"/>
    </row>
    <row r="125" spans="2:17" x14ac:dyDescent="0.3">
      <c r="B125" s="10"/>
      <c r="C125" s="10"/>
      <c r="D125" s="10"/>
      <c r="E125" s="10"/>
      <c r="F125" s="10"/>
      <c r="G125" s="10"/>
      <c r="H125" s="12"/>
      <c r="I125" s="10"/>
      <c r="J125" s="10"/>
      <c r="K125" s="10"/>
      <c r="L125" s="10"/>
      <c r="M125" s="10"/>
      <c r="N125" s="10"/>
      <c r="O125" s="10"/>
      <c r="P125" s="10"/>
      <c r="Q125" s="10"/>
    </row>
    <row r="126" spans="2:17" x14ac:dyDescent="0.3">
      <c r="B126" s="10"/>
      <c r="C126" s="10"/>
      <c r="D126" s="10"/>
      <c r="E126" s="10"/>
      <c r="F126" s="10"/>
      <c r="G126" s="10"/>
      <c r="H126" s="12"/>
      <c r="I126" s="10"/>
      <c r="J126" s="10"/>
      <c r="K126" s="10"/>
      <c r="L126" s="10"/>
      <c r="M126" s="10"/>
      <c r="N126" s="10"/>
      <c r="O126" s="10"/>
      <c r="P126" s="10"/>
      <c r="Q126" s="10"/>
    </row>
    <row r="127" spans="2:17" x14ac:dyDescent="0.3">
      <c r="B127" s="10"/>
      <c r="C127" s="10"/>
      <c r="D127" s="10"/>
      <c r="E127" s="10"/>
      <c r="F127" s="10"/>
      <c r="G127" s="10"/>
      <c r="H127" s="12"/>
      <c r="I127" s="10"/>
      <c r="J127" s="10"/>
      <c r="K127" s="10"/>
      <c r="L127" s="10"/>
      <c r="M127" s="10"/>
      <c r="N127" s="10"/>
      <c r="O127" s="10"/>
      <c r="P127" s="10"/>
      <c r="Q127" s="10"/>
    </row>
    <row r="128" spans="2:17" x14ac:dyDescent="0.3">
      <c r="B128" s="10"/>
      <c r="C128" s="10"/>
      <c r="D128" s="10"/>
      <c r="E128" s="10"/>
      <c r="F128" s="10"/>
      <c r="G128" s="10"/>
      <c r="H128" s="12"/>
      <c r="I128" s="10"/>
      <c r="J128" s="10"/>
      <c r="K128" s="10"/>
      <c r="L128" s="10"/>
      <c r="M128" s="10"/>
      <c r="N128" s="10"/>
      <c r="O128" s="10"/>
      <c r="P128" s="10"/>
      <c r="Q128" s="10"/>
    </row>
    <row r="129" spans="2:17" x14ac:dyDescent="0.3">
      <c r="B129" s="10"/>
      <c r="C129" s="10"/>
      <c r="D129" s="10"/>
      <c r="E129" s="10"/>
      <c r="F129" s="10"/>
      <c r="G129" s="10"/>
      <c r="H129" s="12"/>
      <c r="I129" s="10"/>
      <c r="J129" s="10"/>
      <c r="K129" s="10"/>
      <c r="L129" s="10"/>
      <c r="M129" s="10"/>
      <c r="N129" s="10"/>
      <c r="O129" s="10"/>
      <c r="P129" s="10"/>
      <c r="Q129" s="10"/>
    </row>
    <row r="130" spans="2:17" x14ac:dyDescent="0.3">
      <c r="B130" s="10"/>
      <c r="C130" s="10"/>
      <c r="D130" s="10"/>
      <c r="E130" s="10"/>
      <c r="F130" s="10"/>
      <c r="G130" s="10"/>
      <c r="H130" s="12"/>
      <c r="I130" s="10"/>
      <c r="J130" s="10"/>
      <c r="K130" s="10"/>
      <c r="L130" s="10"/>
      <c r="M130" s="10"/>
      <c r="N130" s="10"/>
      <c r="O130" s="10"/>
      <c r="P130" s="10"/>
      <c r="Q130" s="10"/>
    </row>
    <row r="131" spans="2:17" x14ac:dyDescent="0.3">
      <c r="B131" s="10"/>
      <c r="C131" s="10"/>
      <c r="D131" s="10"/>
      <c r="E131" s="10"/>
      <c r="F131" s="10"/>
      <c r="G131" s="10"/>
      <c r="H131" s="12"/>
      <c r="I131" s="10"/>
      <c r="J131" s="10"/>
      <c r="K131" s="10"/>
      <c r="L131" s="10"/>
      <c r="M131" s="10"/>
      <c r="N131" s="10"/>
      <c r="O131" s="10"/>
      <c r="P131" s="10"/>
      <c r="Q131" s="10"/>
    </row>
    <row r="132" spans="2:17" x14ac:dyDescent="0.3">
      <c r="B132" s="10"/>
      <c r="C132" s="10"/>
      <c r="D132" s="10"/>
      <c r="E132" s="10"/>
      <c r="F132" s="10"/>
      <c r="G132" s="10"/>
      <c r="H132" s="12"/>
      <c r="I132" s="10"/>
      <c r="J132" s="10"/>
      <c r="K132" s="10"/>
      <c r="L132" s="10"/>
      <c r="M132" s="10"/>
      <c r="N132" s="10"/>
      <c r="O132" s="10"/>
      <c r="P132" s="10"/>
      <c r="Q132" s="10"/>
    </row>
    <row r="133" spans="2:17" x14ac:dyDescent="0.3">
      <c r="B133" s="10"/>
      <c r="C133" s="10"/>
      <c r="D133" s="10"/>
      <c r="E133" s="10"/>
      <c r="F133" s="10"/>
      <c r="G133" s="10"/>
      <c r="H133" s="12"/>
      <c r="I133" s="10"/>
      <c r="J133" s="10"/>
      <c r="K133" s="10"/>
      <c r="L133" s="10"/>
      <c r="M133" s="10"/>
      <c r="N133" s="10"/>
      <c r="O133" s="10"/>
      <c r="P133" s="10"/>
      <c r="Q133" s="10"/>
    </row>
    <row r="134" spans="2:17" x14ac:dyDescent="0.3">
      <c r="B134" s="10"/>
      <c r="C134" s="10"/>
      <c r="D134" s="10"/>
      <c r="E134" s="10"/>
      <c r="F134" s="10"/>
      <c r="G134" s="10"/>
      <c r="H134" s="12"/>
      <c r="I134" s="10"/>
      <c r="J134" s="10"/>
      <c r="K134" s="10"/>
      <c r="L134" s="10"/>
      <c r="M134" s="10"/>
      <c r="N134" s="10"/>
      <c r="O134" s="10"/>
      <c r="P134" s="10"/>
      <c r="Q134" s="10"/>
    </row>
    <row r="135" spans="2:17" x14ac:dyDescent="0.3">
      <c r="B135" s="10"/>
      <c r="C135" s="10"/>
      <c r="D135" s="10"/>
      <c r="E135" s="10"/>
      <c r="F135" s="10"/>
      <c r="G135" s="10"/>
      <c r="H135" s="12"/>
      <c r="I135" s="10"/>
      <c r="J135" s="10"/>
      <c r="K135" s="10"/>
      <c r="L135" s="10"/>
      <c r="M135" s="10"/>
      <c r="N135" s="10"/>
      <c r="O135" s="10"/>
      <c r="P135" s="10"/>
      <c r="Q135" s="10"/>
    </row>
    <row r="136" spans="2:17" x14ac:dyDescent="0.3">
      <c r="B136" s="10"/>
      <c r="C136" s="10"/>
      <c r="D136" s="10"/>
      <c r="E136" s="10"/>
      <c r="F136" s="10"/>
      <c r="G136" s="10"/>
      <c r="H136" s="12"/>
      <c r="I136" s="10"/>
      <c r="J136" s="10"/>
      <c r="K136" s="10"/>
      <c r="L136" s="10"/>
      <c r="M136" s="10"/>
      <c r="N136" s="10"/>
      <c r="O136" s="10"/>
      <c r="P136" s="10"/>
      <c r="Q136" s="10"/>
    </row>
    <row r="137" spans="2:17" x14ac:dyDescent="0.3">
      <c r="B137" s="10"/>
      <c r="C137" s="10"/>
      <c r="D137" s="10"/>
      <c r="E137" s="10"/>
      <c r="F137" s="10"/>
      <c r="G137" s="10"/>
      <c r="H137" s="12"/>
      <c r="I137" s="10"/>
      <c r="J137" s="10"/>
      <c r="K137" s="10"/>
      <c r="L137" s="10"/>
      <c r="M137" s="10"/>
      <c r="N137" s="10"/>
      <c r="O137" s="10"/>
      <c r="P137" s="10"/>
      <c r="Q137" s="10"/>
    </row>
    <row r="138" spans="2:17" x14ac:dyDescent="0.3">
      <c r="B138" s="10"/>
      <c r="C138" s="10"/>
      <c r="D138" s="10"/>
      <c r="E138" s="10"/>
      <c r="F138" s="10"/>
      <c r="G138" s="10"/>
      <c r="H138" s="12"/>
      <c r="I138" s="10"/>
      <c r="J138" s="10"/>
      <c r="K138" s="10"/>
      <c r="L138" s="10"/>
      <c r="M138" s="10"/>
      <c r="N138" s="10"/>
      <c r="O138" s="10"/>
      <c r="P138" s="10"/>
      <c r="Q138" s="10"/>
    </row>
    <row r="139" spans="2:17" x14ac:dyDescent="0.3">
      <c r="B139" s="10"/>
      <c r="C139" s="10"/>
      <c r="D139" s="10"/>
      <c r="E139" s="10"/>
      <c r="F139" s="10"/>
      <c r="G139" s="10"/>
      <c r="H139" s="12"/>
      <c r="I139" s="10"/>
      <c r="J139" s="10"/>
      <c r="K139" s="10"/>
      <c r="L139" s="10"/>
      <c r="M139" s="10"/>
      <c r="N139" s="10"/>
      <c r="O139" s="10"/>
      <c r="P139" s="10"/>
      <c r="Q139" s="10"/>
    </row>
    <row r="140" spans="2:17" x14ac:dyDescent="0.3">
      <c r="B140" s="10"/>
      <c r="C140" s="10"/>
      <c r="D140" s="10"/>
      <c r="E140" s="10"/>
      <c r="F140" s="10"/>
      <c r="G140" s="10"/>
      <c r="H140" s="12"/>
      <c r="I140" s="10"/>
      <c r="J140" s="10"/>
      <c r="K140" s="10"/>
      <c r="L140" s="10"/>
      <c r="M140" s="10"/>
      <c r="N140" s="10"/>
      <c r="O140" s="10"/>
      <c r="P140" s="10"/>
      <c r="Q140" s="10"/>
    </row>
    <row r="141" spans="2:17" x14ac:dyDescent="0.3">
      <c r="B141" s="10"/>
      <c r="C141" s="10"/>
      <c r="D141" s="10"/>
      <c r="E141" s="10"/>
      <c r="F141" s="10"/>
      <c r="G141" s="10"/>
      <c r="H141" s="12"/>
      <c r="I141" s="10"/>
      <c r="J141" s="10"/>
      <c r="K141" s="10"/>
      <c r="L141" s="10"/>
      <c r="M141" s="10"/>
      <c r="N141" s="10"/>
      <c r="O141" s="10"/>
      <c r="P141" s="10"/>
      <c r="Q141" s="10"/>
    </row>
    <row r="142" spans="2:17" x14ac:dyDescent="0.3">
      <c r="B142" s="10"/>
      <c r="C142" s="10"/>
      <c r="D142" s="10"/>
      <c r="E142" s="10"/>
      <c r="F142" s="10"/>
      <c r="G142" s="10"/>
      <c r="H142" s="12"/>
      <c r="I142" s="10"/>
      <c r="J142" s="10"/>
      <c r="K142" s="10"/>
      <c r="L142" s="10"/>
      <c r="M142" s="10"/>
      <c r="N142" s="10"/>
      <c r="O142" s="10"/>
      <c r="P142" s="10"/>
      <c r="Q142" s="10"/>
    </row>
    <row r="143" spans="2:17" x14ac:dyDescent="0.3">
      <c r="B143" s="10"/>
      <c r="C143" s="10"/>
      <c r="D143" s="10"/>
      <c r="E143" s="10"/>
      <c r="F143" s="10"/>
      <c r="G143" s="10"/>
      <c r="H143" s="12"/>
      <c r="I143" s="10"/>
      <c r="J143" s="10"/>
      <c r="K143" s="10"/>
      <c r="L143" s="10"/>
      <c r="M143" s="10"/>
      <c r="N143" s="10"/>
      <c r="O143" s="10"/>
      <c r="P143" s="10"/>
      <c r="Q143" s="10"/>
    </row>
    <row r="144" spans="2:17" x14ac:dyDescent="0.3">
      <c r="B144" s="10"/>
      <c r="C144" s="10"/>
      <c r="D144" s="10"/>
      <c r="E144" s="10"/>
      <c r="F144" s="10"/>
      <c r="G144" s="10"/>
      <c r="H144" s="12"/>
      <c r="I144" s="10"/>
      <c r="J144" s="10"/>
      <c r="K144" s="10"/>
      <c r="L144" s="10"/>
      <c r="M144" s="10"/>
      <c r="N144" s="10"/>
      <c r="O144" s="10"/>
      <c r="P144" s="10"/>
      <c r="Q144" s="10"/>
    </row>
    <row r="145" spans="2:17" x14ac:dyDescent="0.3">
      <c r="B145" s="10"/>
      <c r="C145" s="10"/>
      <c r="D145" s="10"/>
      <c r="E145" s="10"/>
      <c r="F145" s="10"/>
      <c r="G145" s="10"/>
      <c r="H145" s="12"/>
      <c r="I145" s="10"/>
      <c r="J145" s="10"/>
      <c r="K145" s="10"/>
      <c r="L145" s="10"/>
      <c r="M145" s="10"/>
      <c r="N145" s="10"/>
      <c r="O145" s="10"/>
      <c r="P145" s="10"/>
      <c r="Q145" s="10"/>
    </row>
    <row r="146" spans="2:17" x14ac:dyDescent="0.3">
      <c r="B146" s="10"/>
      <c r="C146" s="10"/>
      <c r="D146" s="10"/>
      <c r="E146" s="10"/>
      <c r="F146" s="10"/>
      <c r="G146" s="10"/>
      <c r="H146" s="12"/>
      <c r="I146" s="10"/>
      <c r="J146" s="10"/>
      <c r="K146" s="10"/>
      <c r="L146" s="10"/>
      <c r="M146" s="10"/>
      <c r="N146" s="10"/>
      <c r="O146" s="10"/>
      <c r="P146" s="10"/>
      <c r="Q146" s="10"/>
    </row>
    <row r="147" spans="2:17" x14ac:dyDescent="0.3">
      <c r="B147" s="10"/>
      <c r="C147" s="10"/>
      <c r="D147" s="10"/>
      <c r="E147" s="10"/>
      <c r="F147" s="10"/>
      <c r="G147" s="10"/>
      <c r="H147" s="12"/>
      <c r="I147" s="10"/>
      <c r="J147" s="10"/>
      <c r="K147" s="10"/>
      <c r="L147" s="10"/>
      <c r="M147" s="10"/>
      <c r="N147" s="10"/>
      <c r="O147" s="10"/>
      <c r="P147" s="10"/>
      <c r="Q147" s="10"/>
    </row>
    <row r="148" spans="2:17" x14ac:dyDescent="0.3">
      <c r="B148" s="10"/>
      <c r="C148" s="10"/>
      <c r="D148" s="10"/>
      <c r="E148" s="10"/>
      <c r="F148" s="10"/>
      <c r="G148" s="10"/>
      <c r="H148" s="12"/>
      <c r="I148" s="10"/>
      <c r="J148" s="10"/>
      <c r="K148" s="10"/>
      <c r="L148" s="10"/>
      <c r="M148" s="10"/>
      <c r="N148" s="10"/>
      <c r="O148" s="10"/>
      <c r="P148" s="10"/>
      <c r="Q148" s="10"/>
    </row>
    <row r="149" spans="2:17" x14ac:dyDescent="0.3">
      <c r="B149" s="10"/>
      <c r="C149" s="10"/>
      <c r="D149" s="10"/>
      <c r="E149" s="10"/>
      <c r="F149" s="10"/>
      <c r="G149" s="10"/>
      <c r="H149" s="12"/>
      <c r="I149" s="10"/>
      <c r="J149" s="10"/>
      <c r="K149" s="10"/>
      <c r="L149" s="10"/>
      <c r="M149" s="10"/>
      <c r="N149" s="10"/>
      <c r="O149" s="10"/>
      <c r="P149" s="10"/>
      <c r="Q149" s="10"/>
    </row>
    <row r="150" spans="2:17" x14ac:dyDescent="0.3">
      <c r="B150" s="10"/>
      <c r="C150" s="10"/>
      <c r="D150" s="10"/>
      <c r="E150" s="10"/>
      <c r="F150" s="10"/>
      <c r="G150" s="10"/>
      <c r="H150" s="12"/>
      <c r="I150" s="10"/>
      <c r="J150" s="10"/>
      <c r="K150" s="10"/>
      <c r="L150" s="10"/>
      <c r="M150" s="10"/>
      <c r="N150" s="10"/>
      <c r="O150" s="10"/>
      <c r="P150" s="10"/>
      <c r="Q150" s="10"/>
    </row>
    <row r="151" spans="2:17" x14ac:dyDescent="0.3">
      <c r="B151" s="10"/>
      <c r="C151" s="10"/>
      <c r="D151" s="10"/>
      <c r="E151" s="10"/>
      <c r="F151" s="10"/>
      <c r="G151" s="10"/>
      <c r="H151" s="12"/>
      <c r="I151" s="10"/>
      <c r="J151" s="10"/>
      <c r="K151" s="10"/>
      <c r="L151" s="10"/>
      <c r="M151" s="10"/>
      <c r="N151" s="10"/>
      <c r="O151" s="10"/>
      <c r="P151" s="10"/>
      <c r="Q151" s="10"/>
    </row>
    <row r="152" spans="2:17" x14ac:dyDescent="0.3">
      <c r="B152" s="10"/>
      <c r="C152" s="10"/>
      <c r="D152" s="10"/>
      <c r="E152" s="10"/>
      <c r="F152" s="10"/>
      <c r="G152" s="10"/>
      <c r="H152" s="12"/>
      <c r="I152" s="10"/>
      <c r="J152" s="10"/>
      <c r="K152" s="10"/>
      <c r="L152" s="10"/>
      <c r="M152" s="10"/>
      <c r="N152" s="10"/>
      <c r="O152" s="10"/>
      <c r="P152" s="10"/>
      <c r="Q152" s="10"/>
    </row>
    <row r="153" spans="2:17" x14ac:dyDescent="0.3">
      <c r="B153" s="10"/>
      <c r="C153" s="10"/>
      <c r="D153" s="10"/>
      <c r="E153" s="10"/>
      <c r="F153" s="10"/>
      <c r="G153" s="10"/>
      <c r="H153" s="12"/>
      <c r="I153" s="10"/>
      <c r="J153" s="10"/>
      <c r="K153" s="10"/>
      <c r="L153" s="10"/>
      <c r="M153" s="10"/>
      <c r="N153" s="10"/>
      <c r="O153" s="10"/>
      <c r="P153" s="10"/>
      <c r="Q153" s="10"/>
    </row>
    <row r="154" spans="2:17" x14ac:dyDescent="0.3">
      <c r="B154" s="10"/>
      <c r="C154" s="10"/>
      <c r="D154" s="10"/>
      <c r="E154" s="10"/>
      <c r="F154" s="10"/>
      <c r="G154" s="10"/>
      <c r="H154" s="12"/>
      <c r="I154" s="10"/>
      <c r="J154" s="10"/>
      <c r="K154" s="10"/>
      <c r="L154" s="10"/>
      <c r="M154" s="10"/>
      <c r="N154" s="10"/>
      <c r="O154" s="10"/>
      <c r="P154" s="10"/>
      <c r="Q154" s="10"/>
    </row>
    <row r="155" spans="2:17" x14ac:dyDescent="0.3">
      <c r="B155" s="10"/>
      <c r="C155" s="10"/>
      <c r="D155" s="10"/>
      <c r="E155" s="10"/>
      <c r="F155" s="10"/>
      <c r="G155" s="10"/>
      <c r="H155" s="12"/>
      <c r="I155" s="10"/>
      <c r="J155" s="10"/>
      <c r="K155" s="10"/>
      <c r="L155" s="10"/>
      <c r="M155" s="10"/>
      <c r="N155" s="10"/>
      <c r="O155" s="10"/>
      <c r="P155" s="10"/>
      <c r="Q155" s="10"/>
    </row>
    <row r="156" spans="2:17" x14ac:dyDescent="0.3">
      <c r="B156" s="10"/>
      <c r="C156" s="10"/>
      <c r="D156" s="10"/>
      <c r="E156" s="10"/>
      <c r="F156" s="10"/>
      <c r="G156" s="10"/>
      <c r="H156" s="12"/>
      <c r="I156" s="10"/>
      <c r="J156" s="10"/>
      <c r="K156" s="10"/>
      <c r="L156" s="10"/>
      <c r="M156" s="10"/>
      <c r="N156" s="10"/>
      <c r="O156" s="10"/>
      <c r="P156" s="10"/>
      <c r="Q156" s="10"/>
    </row>
    <row r="157" spans="2:17" x14ac:dyDescent="0.3">
      <c r="B157" s="10"/>
      <c r="C157" s="10"/>
      <c r="D157" s="10"/>
      <c r="E157" s="10"/>
      <c r="F157" s="10"/>
      <c r="G157" s="10"/>
      <c r="H157" s="12"/>
      <c r="I157" s="10"/>
      <c r="J157" s="10"/>
      <c r="K157" s="10"/>
      <c r="L157" s="10"/>
      <c r="M157" s="10"/>
      <c r="N157" s="10"/>
      <c r="O157" s="10"/>
      <c r="P157" s="10"/>
      <c r="Q157" s="10"/>
    </row>
    <row r="158" spans="2:17" x14ac:dyDescent="0.3">
      <c r="B158" s="10"/>
      <c r="C158" s="10"/>
      <c r="D158" s="10"/>
      <c r="E158" s="10"/>
      <c r="F158" s="10"/>
      <c r="G158" s="10"/>
      <c r="H158" s="12"/>
      <c r="I158" s="10"/>
      <c r="J158" s="10"/>
      <c r="K158" s="10"/>
      <c r="L158" s="10"/>
      <c r="M158" s="10"/>
      <c r="N158" s="10"/>
      <c r="O158" s="10"/>
      <c r="P158" s="10"/>
      <c r="Q158" s="10"/>
    </row>
    <row r="159" spans="2:17" x14ac:dyDescent="0.3">
      <c r="B159" s="10"/>
      <c r="C159" s="10"/>
      <c r="D159" s="10"/>
      <c r="E159" s="10"/>
      <c r="F159" s="10"/>
      <c r="G159" s="10"/>
      <c r="H159" s="12"/>
      <c r="I159" s="10"/>
      <c r="J159" s="10"/>
      <c r="K159" s="10"/>
      <c r="L159" s="10"/>
      <c r="M159" s="10"/>
      <c r="N159" s="10"/>
      <c r="O159" s="10"/>
      <c r="P159" s="10"/>
      <c r="Q159" s="10"/>
    </row>
    <row r="160" spans="2:17" x14ac:dyDescent="0.3">
      <c r="B160" s="10"/>
      <c r="C160" s="10"/>
      <c r="D160" s="10"/>
      <c r="E160" s="10"/>
      <c r="F160" s="10"/>
      <c r="G160" s="10"/>
      <c r="H160" s="12"/>
      <c r="I160" s="10"/>
      <c r="J160" s="10"/>
      <c r="K160" s="10"/>
      <c r="L160" s="10"/>
      <c r="M160" s="10"/>
      <c r="N160" s="10"/>
      <c r="O160" s="10"/>
      <c r="P160" s="10"/>
      <c r="Q160" s="10"/>
    </row>
    <row r="161" spans="2:17" x14ac:dyDescent="0.3">
      <c r="B161" s="10"/>
      <c r="C161" s="10"/>
      <c r="D161" s="10"/>
      <c r="E161" s="10"/>
      <c r="F161" s="10"/>
      <c r="G161" s="10"/>
      <c r="H161" s="12"/>
      <c r="I161" s="10"/>
      <c r="J161" s="10"/>
      <c r="K161" s="10"/>
      <c r="L161" s="10"/>
      <c r="M161" s="10"/>
      <c r="N161" s="10"/>
      <c r="O161" s="10"/>
      <c r="P161" s="10"/>
      <c r="Q161" s="10"/>
    </row>
    <row r="162" spans="2:17" x14ac:dyDescent="0.3">
      <c r="B162" s="10"/>
      <c r="C162" s="10"/>
      <c r="D162" s="10"/>
      <c r="E162" s="10"/>
      <c r="F162" s="10"/>
      <c r="G162" s="10"/>
      <c r="H162" s="12"/>
      <c r="I162" s="10"/>
      <c r="J162" s="10"/>
      <c r="K162" s="10"/>
      <c r="L162" s="10"/>
      <c r="M162" s="10"/>
      <c r="N162" s="10"/>
      <c r="O162" s="10"/>
      <c r="P162" s="10"/>
      <c r="Q162" s="10"/>
    </row>
    <row r="163" spans="2:17" x14ac:dyDescent="0.3">
      <c r="B163" s="10"/>
      <c r="C163" s="10"/>
      <c r="D163" s="10"/>
      <c r="E163" s="10"/>
      <c r="F163" s="10"/>
      <c r="G163" s="10"/>
      <c r="H163" s="12"/>
      <c r="I163" s="10"/>
      <c r="J163" s="10"/>
      <c r="K163" s="10"/>
      <c r="L163" s="10"/>
      <c r="M163" s="10"/>
      <c r="N163" s="10"/>
      <c r="O163" s="10"/>
      <c r="P163" s="10"/>
      <c r="Q163" s="10"/>
    </row>
    <row r="164" spans="2:17" x14ac:dyDescent="0.3">
      <c r="B164" s="10"/>
      <c r="C164" s="10"/>
      <c r="D164" s="10"/>
      <c r="E164" s="10"/>
      <c r="F164" s="10"/>
      <c r="G164" s="10"/>
      <c r="H164" s="12"/>
      <c r="I164" s="10"/>
      <c r="J164" s="10"/>
      <c r="K164" s="10"/>
      <c r="L164" s="10"/>
      <c r="M164" s="10"/>
      <c r="N164" s="10"/>
      <c r="O164" s="10"/>
      <c r="P164" s="10"/>
      <c r="Q164" s="10"/>
    </row>
    <row r="165" spans="2:17" x14ac:dyDescent="0.3">
      <c r="B165" s="10"/>
      <c r="C165" s="10"/>
      <c r="D165" s="10"/>
      <c r="E165" s="10"/>
      <c r="F165" s="10"/>
      <c r="G165" s="10"/>
      <c r="H165" s="12"/>
      <c r="I165" s="10"/>
      <c r="J165" s="10"/>
      <c r="K165" s="10"/>
      <c r="L165" s="10"/>
      <c r="M165" s="10"/>
      <c r="N165" s="10"/>
      <c r="O165" s="10"/>
      <c r="P165" s="10"/>
      <c r="Q165" s="10"/>
    </row>
    <row r="166" spans="2:17" x14ac:dyDescent="0.3">
      <c r="B166" s="10"/>
      <c r="C166" s="10"/>
      <c r="D166" s="10"/>
      <c r="E166" s="10"/>
      <c r="F166" s="10"/>
      <c r="G166" s="10"/>
      <c r="H166" s="12"/>
      <c r="I166" s="10"/>
      <c r="J166" s="10"/>
      <c r="K166" s="10"/>
      <c r="L166" s="10"/>
      <c r="M166" s="10"/>
      <c r="N166" s="10"/>
      <c r="O166" s="10"/>
      <c r="P166" s="10"/>
      <c r="Q166" s="10"/>
    </row>
    <row r="167" spans="2:17" x14ac:dyDescent="0.3">
      <c r="B167" s="10"/>
      <c r="C167" s="10"/>
      <c r="D167" s="10"/>
      <c r="E167" s="10"/>
      <c r="F167" s="10"/>
      <c r="G167" s="10"/>
      <c r="H167" s="12"/>
      <c r="I167" s="10"/>
      <c r="J167" s="10"/>
      <c r="K167" s="10"/>
      <c r="L167" s="10"/>
      <c r="M167" s="10"/>
      <c r="N167" s="10"/>
      <c r="O167" s="10"/>
      <c r="P167" s="10"/>
      <c r="Q167" s="10"/>
    </row>
    <row r="168" spans="2:17" x14ac:dyDescent="0.3">
      <c r="B168" s="10"/>
      <c r="C168" s="10"/>
      <c r="D168" s="10"/>
      <c r="E168" s="10"/>
      <c r="F168" s="10"/>
      <c r="G168" s="10"/>
      <c r="H168" s="12"/>
      <c r="I168" s="10"/>
      <c r="J168" s="10"/>
      <c r="K168" s="10"/>
      <c r="L168" s="10"/>
      <c r="M168" s="10"/>
      <c r="N168" s="10"/>
      <c r="O168" s="10"/>
      <c r="P168" s="10"/>
      <c r="Q168" s="10"/>
    </row>
    <row r="169" spans="2:17" x14ac:dyDescent="0.3">
      <c r="B169" s="10"/>
      <c r="C169" s="10"/>
      <c r="D169" s="10"/>
      <c r="E169" s="10"/>
      <c r="F169" s="10"/>
      <c r="G169" s="10"/>
      <c r="H169" s="12"/>
      <c r="I169" s="10"/>
      <c r="J169" s="10"/>
      <c r="K169" s="10"/>
      <c r="L169" s="10"/>
      <c r="M169" s="10"/>
      <c r="N169" s="10"/>
      <c r="O169" s="10"/>
      <c r="P169" s="10"/>
      <c r="Q169" s="10"/>
    </row>
    <row r="170" spans="2:17" x14ac:dyDescent="0.3">
      <c r="B170" s="10"/>
      <c r="C170" s="10"/>
      <c r="D170" s="10"/>
      <c r="E170" s="10"/>
      <c r="F170" s="10"/>
      <c r="G170" s="10"/>
      <c r="H170" s="12"/>
      <c r="I170" s="10"/>
      <c r="J170" s="10"/>
      <c r="K170" s="10"/>
      <c r="L170" s="10"/>
      <c r="M170" s="10"/>
      <c r="N170" s="10"/>
      <c r="O170" s="10"/>
      <c r="P170" s="10"/>
      <c r="Q170" s="10"/>
    </row>
    <row r="171" spans="2:17" x14ac:dyDescent="0.3">
      <c r="B171" s="10"/>
      <c r="C171" s="10"/>
      <c r="D171" s="10"/>
      <c r="E171" s="10"/>
      <c r="F171" s="10"/>
      <c r="G171" s="10"/>
      <c r="H171" s="12"/>
      <c r="I171" s="10"/>
      <c r="J171" s="10"/>
      <c r="K171" s="10"/>
      <c r="L171" s="10"/>
      <c r="M171" s="10"/>
      <c r="N171" s="10"/>
      <c r="O171" s="10"/>
      <c r="P171" s="10"/>
      <c r="Q171" s="10"/>
    </row>
    <row r="172" spans="2:17" x14ac:dyDescent="0.3">
      <c r="B172" s="10"/>
      <c r="C172" s="10"/>
      <c r="D172" s="10"/>
      <c r="E172" s="10"/>
      <c r="F172" s="10"/>
      <c r="G172" s="10"/>
      <c r="H172" s="12"/>
      <c r="I172" s="10"/>
      <c r="J172" s="10"/>
      <c r="K172" s="10"/>
      <c r="L172" s="10"/>
      <c r="M172" s="10"/>
      <c r="N172" s="10"/>
      <c r="O172" s="10"/>
      <c r="P172" s="10"/>
      <c r="Q172" s="10"/>
    </row>
    <row r="173" spans="2:17" x14ac:dyDescent="0.3">
      <c r="B173" s="10"/>
      <c r="C173" s="10"/>
      <c r="D173" s="10"/>
      <c r="E173" s="10"/>
      <c r="F173" s="10"/>
      <c r="G173" s="10"/>
      <c r="H173" s="12"/>
      <c r="I173" s="10"/>
      <c r="J173" s="10"/>
      <c r="K173" s="10"/>
      <c r="L173" s="10"/>
      <c r="M173" s="10"/>
      <c r="N173" s="10"/>
      <c r="O173" s="10"/>
      <c r="P173" s="10"/>
      <c r="Q173" s="10"/>
    </row>
    <row r="174" spans="2:17" x14ac:dyDescent="0.3">
      <c r="B174" s="10"/>
      <c r="C174" s="10"/>
      <c r="D174" s="10"/>
      <c r="E174" s="10"/>
      <c r="F174" s="10"/>
      <c r="G174" s="10"/>
      <c r="H174" s="12"/>
      <c r="I174" s="10"/>
      <c r="J174" s="10"/>
      <c r="K174" s="10"/>
      <c r="L174" s="10"/>
      <c r="M174" s="10"/>
      <c r="N174" s="10"/>
      <c r="O174" s="10"/>
      <c r="P174" s="10"/>
      <c r="Q174" s="10"/>
    </row>
    <row r="175" spans="2:17" x14ac:dyDescent="0.3">
      <c r="B175" s="10"/>
      <c r="C175" s="10"/>
      <c r="D175" s="10"/>
      <c r="E175" s="10"/>
      <c r="F175" s="10"/>
      <c r="G175" s="10"/>
      <c r="H175" s="12"/>
      <c r="I175" s="10"/>
      <c r="J175" s="10"/>
      <c r="K175" s="10"/>
      <c r="L175" s="10"/>
      <c r="M175" s="10"/>
      <c r="N175" s="10"/>
      <c r="O175" s="10"/>
      <c r="P175" s="10"/>
      <c r="Q175" s="10"/>
    </row>
    <row r="176" spans="2:17" x14ac:dyDescent="0.3">
      <c r="B176" s="10"/>
      <c r="C176" s="10"/>
      <c r="D176" s="10"/>
      <c r="E176" s="10"/>
      <c r="F176" s="10"/>
      <c r="G176" s="10"/>
      <c r="H176" s="12"/>
      <c r="I176" s="10"/>
      <c r="J176" s="10"/>
      <c r="K176" s="10"/>
      <c r="L176" s="10"/>
      <c r="M176" s="10"/>
      <c r="N176" s="10"/>
      <c r="O176" s="10"/>
      <c r="P176" s="10"/>
      <c r="Q176" s="10"/>
    </row>
    <row r="177" spans="2:17" x14ac:dyDescent="0.3">
      <c r="B177" s="10"/>
      <c r="C177" s="10"/>
      <c r="D177" s="10"/>
      <c r="E177" s="10"/>
      <c r="F177" s="10"/>
      <c r="G177" s="10"/>
      <c r="H177" s="12"/>
      <c r="I177" s="10"/>
      <c r="J177" s="10"/>
      <c r="K177" s="10"/>
      <c r="L177" s="10"/>
      <c r="M177" s="10"/>
      <c r="N177" s="10"/>
      <c r="O177" s="10"/>
      <c r="P177" s="10"/>
      <c r="Q177" s="10"/>
    </row>
    <row r="178" spans="2:17" x14ac:dyDescent="0.3">
      <c r="B178" s="10"/>
      <c r="C178" s="10"/>
      <c r="D178" s="10"/>
      <c r="E178" s="10"/>
      <c r="F178" s="10"/>
      <c r="G178" s="10"/>
      <c r="H178" s="12"/>
      <c r="I178" s="10"/>
      <c r="J178" s="10"/>
      <c r="K178" s="10"/>
      <c r="L178" s="10"/>
      <c r="M178" s="10"/>
      <c r="N178" s="10"/>
      <c r="O178" s="10"/>
      <c r="P178" s="10"/>
      <c r="Q178" s="10"/>
    </row>
    <row r="179" spans="2:17" x14ac:dyDescent="0.3">
      <c r="B179" s="10"/>
      <c r="C179" s="10"/>
      <c r="D179" s="10"/>
      <c r="E179" s="10"/>
      <c r="F179" s="10"/>
      <c r="G179" s="10"/>
      <c r="H179" s="12"/>
      <c r="I179" s="10"/>
      <c r="J179" s="10"/>
      <c r="K179" s="10"/>
      <c r="L179" s="10"/>
      <c r="M179" s="10"/>
      <c r="N179" s="10"/>
      <c r="O179" s="10"/>
      <c r="P179" s="10"/>
      <c r="Q179" s="10"/>
    </row>
    <row r="180" spans="2:17" x14ac:dyDescent="0.3">
      <c r="B180" s="10"/>
      <c r="C180" s="10"/>
      <c r="D180" s="10"/>
      <c r="E180" s="10"/>
      <c r="F180" s="10"/>
      <c r="G180" s="10"/>
      <c r="H180" s="12"/>
      <c r="I180" s="10"/>
      <c r="J180" s="10"/>
      <c r="K180" s="10"/>
      <c r="L180" s="10"/>
      <c r="M180" s="10"/>
      <c r="N180" s="10"/>
      <c r="O180" s="10"/>
      <c r="P180" s="10"/>
      <c r="Q180" s="10"/>
    </row>
    <row r="181" spans="2:17" x14ac:dyDescent="0.3">
      <c r="B181" s="10"/>
      <c r="C181" s="10"/>
      <c r="D181" s="10"/>
      <c r="E181" s="10"/>
      <c r="F181" s="10"/>
      <c r="G181" s="10"/>
      <c r="H181" s="12"/>
      <c r="I181" s="10"/>
      <c r="J181" s="10"/>
      <c r="K181" s="10"/>
      <c r="L181" s="10"/>
      <c r="M181" s="10"/>
      <c r="N181" s="10"/>
      <c r="O181" s="10"/>
      <c r="P181" s="10"/>
      <c r="Q181" s="10"/>
    </row>
    <row r="182" spans="2:17" x14ac:dyDescent="0.3">
      <c r="B182" s="10"/>
      <c r="C182" s="10"/>
      <c r="D182" s="10"/>
      <c r="E182" s="10"/>
      <c r="F182" s="10"/>
      <c r="G182" s="10"/>
      <c r="H182" s="12"/>
      <c r="I182" s="10"/>
      <c r="J182" s="10"/>
      <c r="K182" s="10"/>
      <c r="L182" s="10"/>
      <c r="M182" s="10"/>
      <c r="N182" s="10"/>
      <c r="O182" s="10"/>
      <c r="P182" s="10"/>
      <c r="Q182" s="10"/>
    </row>
    <row r="183" spans="2:17" x14ac:dyDescent="0.3">
      <c r="B183" s="10"/>
      <c r="C183" s="10"/>
      <c r="D183" s="10"/>
      <c r="E183" s="10"/>
      <c r="F183" s="10"/>
      <c r="G183" s="10"/>
      <c r="H183" s="12"/>
      <c r="I183" s="10"/>
      <c r="J183" s="10"/>
      <c r="K183" s="10"/>
      <c r="L183" s="10"/>
      <c r="M183" s="10"/>
      <c r="N183" s="10"/>
      <c r="O183" s="10"/>
      <c r="P183" s="10"/>
      <c r="Q183" s="10"/>
    </row>
    <row r="184" spans="2:17" x14ac:dyDescent="0.3">
      <c r="B184" s="10"/>
      <c r="C184" s="10"/>
      <c r="D184" s="10"/>
      <c r="E184" s="10"/>
      <c r="F184" s="10"/>
      <c r="G184" s="10"/>
      <c r="H184" s="12"/>
      <c r="I184" s="10"/>
      <c r="J184" s="10"/>
      <c r="K184" s="10"/>
      <c r="L184" s="10"/>
      <c r="M184" s="10"/>
      <c r="N184" s="10"/>
      <c r="O184" s="10"/>
      <c r="P184" s="10"/>
      <c r="Q184" s="10"/>
    </row>
    <row r="185" spans="2:17" x14ac:dyDescent="0.3">
      <c r="B185" s="10"/>
      <c r="C185" s="10"/>
      <c r="D185" s="10"/>
      <c r="E185" s="10"/>
      <c r="F185" s="10"/>
      <c r="G185" s="10"/>
      <c r="H185" s="12"/>
      <c r="I185" s="10"/>
      <c r="J185" s="10"/>
      <c r="K185" s="10"/>
      <c r="L185" s="10"/>
      <c r="M185" s="10"/>
      <c r="N185" s="10"/>
      <c r="O185" s="10"/>
      <c r="P185" s="10"/>
      <c r="Q185" s="10"/>
    </row>
    <row r="186" spans="2:17" x14ac:dyDescent="0.3">
      <c r="B186" s="10"/>
      <c r="C186" s="10"/>
      <c r="D186" s="10"/>
      <c r="E186" s="10"/>
      <c r="F186" s="10"/>
      <c r="G186" s="10"/>
      <c r="H186" s="12"/>
      <c r="I186" s="10"/>
      <c r="J186" s="10"/>
      <c r="K186" s="10"/>
      <c r="L186" s="10"/>
      <c r="M186" s="10"/>
      <c r="N186" s="10"/>
      <c r="O186" s="10"/>
      <c r="P186" s="10"/>
      <c r="Q186" s="10"/>
    </row>
    <row r="187" spans="2:17" x14ac:dyDescent="0.3">
      <c r="B187" s="10"/>
      <c r="C187" s="10"/>
      <c r="D187" s="10"/>
      <c r="E187" s="10"/>
      <c r="F187" s="10"/>
      <c r="G187" s="10"/>
      <c r="H187" s="12"/>
      <c r="I187" s="10"/>
      <c r="J187" s="10"/>
      <c r="K187" s="10"/>
      <c r="L187" s="10"/>
      <c r="M187" s="10"/>
      <c r="N187" s="10"/>
      <c r="O187" s="10"/>
      <c r="P187" s="10"/>
      <c r="Q187" s="10"/>
    </row>
    <row r="188" spans="2:17" x14ac:dyDescent="0.3">
      <c r="B188" s="10"/>
      <c r="C188" s="10"/>
      <c r="D188" s="10"/>
      <c r="E188" s="10"/>
      <c r="F188" s="10"/>
      <c r="G188" s="10"/>
      <c r="H188" s="12"/>
      <c r="I188" s="10"/>
      <c r="J188" s="10"/>
      <c r="K188" s="10"/>
      <c r="L188" s="10"/>
      <c r="M188" s="10"/>
      <c r="N188" s="10"/>
      <c r="O188" s="10"/>
      <c r="P188" s="10"/>
      <c r="Q188" s="10"/>
    </row>
    <row r="189" spans="2:17" x14ac:dyDescent="0.3">
      <c r="B189" s="10"/>
      <c r="C189" s="10"/>
      <c r="D189" s="10"/>
      <c r="E189" s="10"/>
      <c r="F189" s="10"/>
      <c r="G189" s="10"/>
      <c r="H189" s="12"/>
      <c r="I189" s="10"/>
      <c r="J189" s="10"/>
      <c r="K189" s="10"/>
      <c r="L189" s="10"/>
      <c r="M189" s="10"/>
      <c r="N189" s="10"/>
      <c r="O189" s="10"/>
      <c r="P189" s="10"/>
      <c r="Q189" s="10"/>
    </row>
    <row r="190" spans="2:17" x14ac:dyDescent="0.3">
      <c r="B190" s="10"/>
      <c r="C190" s="10"/>
      <c r="D190" s="10"/>
      <c r="E190" s="10"/>
      <c r="F190" s="10"/>
      <c r="G190" s="10"/>
      <c r="H190" s="12"/>
      <c r="I190" s="10"/>
      <c r="J190" s="10"/>
      <c r="K190" s="10"/>
      <c r="L190" s="10"/>
      <c r="M190" s="10"/>
      <c r="N190" s="10"/>
      <c r="O190" s="10"/>
      <c r="P190" s="10"/>
      <c r="Q190" s="10"/>
    </row>
    <row r="191" spans="2:17" x14ac:dyDescent="0.3">
      <c r="B191" s="10"/>
      <c r="C191" s="10"/>
      <c r="D191" s="10"/>
      <c r="E191" s="10"/>
      <c r="F191" s="10"/>
      <c r="G191" s="10"/>
      <c r="H191" s="12"/>
      <c r="I191" s="10"/>
      <c r="J191" s="10"/>
      <c r="K191" s="10"/>
      <c r="L191" s="10"/>
      <c r="M191" s="10"/>
      <c r="N191" s="10"/>
      <c r="O191" s="10"/>
      <c r="P191" s="10"/>
      <c r="Q191" s="10"/>
    </row>
    <row r="192" spans="2:17" x14ac:dyDescent="0.3">
      <c r="B192" s="10"/>
      <c r="C192" s="10"/>
      <c r="D192" s="10"/>
      <c r="E192" s="10"/>
      <c r="F192" s="10"/>
      <c r="G192" s="10"/>
      <c r="H192" s="12"/>
      <c r="I192" s="10"/>
      <c r="J192" s="10"/>
      <c r="K192" s="10"/>
      <c r="L192" s="10"/>
      <c r="M192" s="10"/>
      <c r="N192" s="10"/>
      <c r="O192" s="10"/>
      <c r="P192" s="10"/>
      <c r="Q192" s="10"/>
    </row>
    <row r="193" spans="2:17" x14ac:dyDescent="0.3">
      <c r="B193" s="10"/>
      <c r="C193" s="10"/>
      <c r="D193" s="10"/>
      <c r="E193" s="10"/>
      <c r="F193" s="10"/>
      <c r="G193" s="10"/>
      <c r="H193" s="12"/>
      <c r="I193" s="10"/>
      <c r="J193" s="10"/>
      <c r="K193" s="10"/>
      <c r="L193" s="10"/>
      <c r="M193" s="10"/>
      <c r="N193" s="10"/>
      <c r="O193" s="10"/>
      <c r="P193" s="10"/>
      <c r="Q193" s="10"/>
    </row>
    <row r="194" spans="2:17" x14ac:dyDescent="0.3">
      <c r="B194" s="10"/>
      <c r="C194" s="10"/>
      <c r="D194" s="10"/>
      <c r="E194" s="10"/>
      <c r="F194" s="10"/>
      <c r="G194" s="10"/>
      <c r="H194" s="12"/>
      <c r="I194" s="10"/>
      <c r="J194" s="10"/>
      <c r="K194" s="10"/>
      <c r="L194" s="10"/>
      <c r="M194" s="10"/>
      <c r="N194" s="10"/>
      <c r="O194" s="10"/>
      <c r="P194" s="10"/>
      <c r="Q194" s="10"/>
    </row>
    <row r="195" spans="2:17" x14ac:dyDescent="0.3">
      <c r="B195" s="10"/>
      <c r="C195" s="10"/>
      <c r="D195" s="10"/>
      <c r="E195" s="10"/>
      <c r="F195" s="10"/>
      <c r="G195" s="10"/>
      <c r="H195" s="12"/>
      <c r="I195" s="10"/>
      <c r="J195" s="10"/>
      <c r="K195" s="10"/>
      <c r="L195" s="10"/>
      <c r="M195" s="10"/>
      <c r="N195" s="10"/>
      <c r="O195" s="10"/>
      <c r="P195" s="10"/>
      <c r="Q195" s="10"/>
    </row>
    <row r="196" spans="2:17" x14ac:dyDescent="0.3">
      <c r="B196" s="10"/>
      <c r="C196" s="10"/>
      <c r="D196" s="10"/>
      <c r="E196" s="10"/>
      <c r="F196" s="10"/>
      <c r="G196" s="10"/>
      <c r="H196" s="12"/>
      <c r="I196" s="10"/>
      <c r="J196" s="10"/>
      <c r="K196" s="10"/>
      <c r="L196" s="10"/>
      <c r="M196" s="10"/>
      <c r="N196" s="10"/>
      <c r="O196" s="10"/>
      <c r="P196" s="10"/>
      <c r="Q196" s="10"/>
    </row>
    <row r="197" spans="2:17" x14ac:dyDescent="0.3">
      <c r="B197" s="10"/>
      <c r="C197" s="10"/>
      <c r="D197" s="10"/>
      <c r="E197" s="10"/>
      <c r="F197" s="10"/>
      <c r="G197" s="10"/>
      <c r="H197" s="12"/>
      <c r="I197" s="10"/>
      <c r="J197" s="10"/>
      <c r="K197" s="10"/>
      <c r="L197" s="10"/>
      <c r="M197" s="10"/>
      <c r="N197" s="10"/>
      <c r="O197" s="10"/>
      <c r="P197" s="10"/>
      <c r="Q197" s="10"/>
    </row>
    <row r="198" spans="2:17" x14ac:dyDescent="0.3">
      <c r="B198" s="10"/>
      <c r="C198" s="10"/>
      <c r="D198" s="10"/>
      <c r="E198" s="10"/>
      <c r="F198" s="10"/>
      <c r="G198" s="10"/>
      <c r="H198" s="12"/>
      <c r="I198" s="10"/>
      <c r="J198" s="10"/>
      <c r="K198" s="10"/>
      <c r="L198" s="10"/>
      <c r="M198" s="10"/>
      <c r="N198" s="10"/>
      <c r="O198" s="10"/>
      <c r="P198" s="10"/>
      <c r="Q198" s="10"/>
    </row>
    <row r="199" spans="2:17" x14ac:dyDescent="0.3">
      <c r="B199" s="10"/>
      <c r="C199" s="10"/>
      <c r="D199" s="10"/>
      <c r="E199" s="10"/>
      <c r="F199" s="10"/>
      <c r="G199" s="10"/>
      <c r="H199" s="12"/>
      <c r="I199" s="10"/>
      <c r="J199" s="10"/>
      <c r="K199" s="10"/>
      <c r="L199" s="10"/>
      <c r="M199" s="10"/>
      <c r="N199" s="10"/>
      <c r="O199" s="10"/>
      <c r="P199" s="10"/>
      <c r="Q199" s="10"/>
    </row>
    <row r="200" spans="2:17" x14ac:dyDescent="0.3">
      <c r="B200" s="10"/>
      <c r="C200" s="10"/>
      <c r="D200" s="10"/>
      <c r="E200" s="10"/>
      <c r="F200" s="10"/>
      <c r="G200" s="10"/>
      <c r="H200" s="12"/>
      <c r="I200" s="10"/>
      <c r="J200" s="10"/>
      <c r="K200" s="10"/>
      <c r="L200" s="10"/>
      <c r="M200" s="10"/>
      <c r="N200" s="10"/>
      <c r="O200" s="10"/>
      <c r="P200" s="10"/>
      <c r="Q200" s="10"/>
    </row>
    <row r="201" spans="2:17" x14ac:dyDescent="0.3">
      <c r="B201" s="10"/>
      <c r="C201" s="10"/>
      <c r="D201" s="10"/>
      <c r="E201" s="10"/>
      <c r="F201" s="10"/>
      <c r="G201" s="10"/>
      <c r="H201" s="12"/>
      <c r="I201" s="10"/>
      <c r="J201" s="10"/>
      <c r="K201" s="10"/>
      <c r="L201" s="10"/>
      <c r="M201" s="10"/>
      <c r="N201" s="10"/>
      <c r="O201" s="10"/>
      <c r="P201" s="10"/>
      <c r="Q201" s="10"/>
    </row>
    <row r="202" spans="2:17" x14ac:dyDescent="0.3">
      <c r="B202" s="10"/>
      <c r="C202" s="10"/>
      <c r="D202" s="10"/>
      <c r="E202" s="10"/>
      <c r="F202" s="10"/>
      <c r="G202" s="10"/>
      <c r="H202" s="12"/>
      <c r="I202" s="10"/>
      <c r="J202" s="10"/>
      <c r="K202" s="10"/>
      <c r="L202" s="10"/>
      <c r="M202" s="10"/>
      <c r="N202" s="10"/>
      <c r="O202" s="10"/>
      <c r="P202" s="10"/>
      <c r="Q202" s="10"/>
    </row>
    <row r="203" spans="2:17" x14ac:dyDescent="0.3">
      <c r="B203" s="10"/>
      <c r="C203" s="10"/>
      <c r="D203" s="10"/>
      <c r="E203" s="10"/>
      <c r="F203" s="10"/>
      <c r="G203" s="10"/>
      <c r="H203" s="12"/>
      <c r="I203" s="10"/>
      <c r="J203" s="10"/>
      <c r="K203" s="10"/>
      <c r="L203" s="10"/>
      <c r="M203" s="10"/>
      <c r="N203" s="10"/>
      <c r="O203" s="10"/>
      <c r="P203" s="10"/>
      <c r="Q203" s="10"/>
    </row>
    <row r="204" spans="2:17" x14ac:dyDescent="0.3">
      <c r="B204" s="10"/>
      <c r="C204" s="10"/>
      <c r="D204" s="10"/>
      <c r="E204" s="10"/>
      <c r="F204" s="10"/>
      <c r="G204" s="10"/>
      <c r="H204" s="12"/>
      <c r="I204" s="10"/>
      <c r="J204" s="10"/>
      <c r="K204" s="10"/>
      <c r="L204" s="10"/>
      <c r="M204" s="10"/>
      <c r="N204" s="10"/>
      <c r="O204" s="10"/>
      <c r="P204" s="10"/>
      <c r="Q204" s="10"/>
    </row>
    <row r="205" spans="2:17" x14ac:dyDescent="0.3">
      <c r="B205" s="10"/>
      <c r="C205" s="10"/>
      <c r="D205" s="10"/>
      <c r="E205" s="10"/>
      <c r="F205" s="10"/>
      <c r="G205" s="10"/>
      <c r="H205" s="12"/>
      <c r="I205" s="10"/>
      <c r="J205" s="10"/>
      <c r="K205" s="10"/>
      <c r="L205" s="10"/>
      <c r="M205" s="10"/>
      <c r="N205" s="10"/>
      <c r="O205" s="10"/>
      <c r="P205" s="10"/>
      <c r="Q205" s="10"/>
    </row>
    <row r="206" spans="2:17" x14ac:dyDescent="0.3">
      <c r="B206" s="10"/>
      <c r="C206" s="10"/>
      <c r="D206" s="10"/>
      <c r="E206" s="10"/>
      <c r="F206" s="10"/>
      <c r="G206" s="10"/>
      <c r="H206" s="12"/>
      <c r="I206" s="10"/>
      <c r="J206" s="10"/>
      <c r="K206" s="10"/>
      <c r="L206" s="10"/>
      <c r="M206" s="10"/>
      <c r="N206" s="10"/>
      <c r="O206" s="10"/>
      <c r="P206" s="10"/>
      <c r="Q206" s="10"/>
    </row>
    <row r="207" spans="2:17" x14ac:dyDescent="0.3">
      <c r="B207" s="10"/>
      <c r="C207" s="10"/>
      <c r="D207" s="10"/>
      <c r="E207" s="10"/>
      <c r="F207" s="10"/>
      <c r="G207" s="10"/>
      <c r="H207" s="12"/>
      <c r="I207" s="10"/>
      <c r="J207" s="10"/>
      <c r="K207" s="10"/>
      <c r="L207" s="10"/>
      <c r="M207" s="10"/>
      <c r="N207" s="10"/>
      <c r="O207" s="10"/>
      <c r="P207" s="10"/>
      <c r="Q207" s="10"/>
    </row>
    <row r="208" spans="2:17" x14ac:dyDescent="0.3">
      <c r="B208" s="10"/>
      <c r="C208" s="10"/>
      <c r="D208" s="10"/>
      <c r="E208" s="10"/>
      <c r="F208" s="10"/>
      <c r="G208" s="10"/>
      <c r="H208" s="12"/>
      <c r="I208" s="10"/>
      <c r="J208" s="10"/>
      <c r="K208" s="10"/>
      <c r="L208" s="10"/>
      <c r="M208" s="10"/>
      <c r="N208" s="10"/>
      <c r="O208" s="10"/>
      <c r="P208" s="10"/>
      <c r="Q208" s="10"/>
    </row>
    <row r="209" spans="2:17" x14ac:dyDescent="0.3">
      <c r="B209" s="10"/>
      <c r="C209" s="10"/>
      <c r="D209" s="10"/>
      <c r="E209" s="10"/>
      <c r="F209" s="10"/>
      <c r="G209" s="10"/>
      <c r="H209" s="12"/>
      <c r="I209" s="10"/>
      <c r="J209" s="10"/>
      <c r="K209" s="10"/>
      <c r="L209" s="10"/>
      <c r="M209" s="10"/>
      <c r="N209" s="10"/>
      <c r="O209" s="10"/>
      <c r="P209" s="10"/>
      <c r="Q209" s="10"/>
    </row>
    <row r="210" spans="2:17" x14ac:dyDescent="0.3">
      <c r="B210" s="10"/>
      <c r="C210" s="10"/>
      <c r="D210" s="10"/>
      <c r="E210" s="10"/>
      <c r="F210" s="10"/>
      <c r="G210" s="10"/>
      <c r="H210" s="12"/>
      <c r="I210" s="10"/>
      <c r="J210" s="10"/>
      <c r="K210" s="10"/>
      <c r="L210" s="10"/>
      <c r="M210" s="10"/>
      <c r="N210" s="10"/>
      <c r="O210" s="10"/>
      <c r="P210" s="10"/>
      <c r="Q210" s="10"/>
    </row>
    <row r="211" spans="2:17" x14ac:dyDescent="0.3">
      <c r="B211" s="10"/>
      <c r="C211" s="10"/>
      <c r="D211" s="10"/>
      <c r="E211" s="10"/>
      <c r="F211" s="10"/>
      <c r="G211" s="10"/>
      <c r="H211" s="12"/>
      <c r="I211" s="10"/>
      <c r="J211" s="10"/>
      <c r="K211" s="10"/>
      <c r="L211" s="10"/>
      <c r="M211" s="10"/>
      <c r="N211" s="10"/>
      <c r="O211" s="10"/>
      <c r="P211" s="10"/>
      <c r="Q211" s="10"/>
    </row>
    <row r="212" spans="2:17" x14ac:dyDescent="0.3">
      <c r="B212" s="10"/>
      <c r="C212" s="10"/>
      <c r="D212" s="10"/>
      <c r="E212" s="10"/>
      <c r="F212" s="10"/>
      <c r="G212" s="10"/>
      <c r="H212" s="12"/>
      <c r="I212" s="10"/>
      <c r="J212" s="10"/>
      <c r="K212" s="10"/>
      <c r="L212" s="10"/>
      <c r="M212" s="10"/>
      <c r="N212" s="10"/>
      <c r="O212" s="10"/>
      <c r="P212" s="10"/>
      <c r="Q212" s="10"/>
    </row>
    <row r="213" spans="2:17" x14ac:dyDescent="0.3">
      <c r="B213" s="10"/>
      <c r="C213" s="10"/>
      <c r="D213" s="10"/>
      <c r="E213" s="10"/>
      <c r="F213" s="10"/>
      <c r="G213" s="10"/>
      <c r="H213" s="12"/>
      <c r="I213" s="10"/>
      <c r="J213" s="10"/>
      <c r="K213" s="10"/>
      <c r="L213" s="10"/>
      <c r="M213" s="10"/>
      <c r="N213" s="10"/>
      <c r="O213" s="10"/>
      <c r="P213" s="10"/>
      <c r="Q213" s="10"/>
    </row>
    <row r="214" spans="2:17" x14ac:dyDescent="0.3">
      <c r="B214" s="10"/>
      <c r="C214" s="10"/>
      <c r="D214" s="10"/>
      <c r="E214" s="10"/>
      <c r="F214" s="10"/>
      <c r="G214" s="10"/>
      <c r="H214" s="12"/>
      <c r="I214" s="10"/>
      <c r="J214" s="10"/>
      <c r="K214" s="10"/>
      <c r="L214" s="10"/>
      <c r="M214" s="10"/>
      <c r="N214" s="10"/>
      <c r="O214" s="10"/>
      <c r="P214" s="10"/>
      <c r="Q214" s="10"/>
    </row>
    <row r="215" spans="2:17" x14ac:dyDescent="0.3">
      <c r="B215" s="10"/>
      <c r="C215" s="10"/>
      <c r="D215" s="10"/>
      <c r="E215" s="10"/>
      <c r="F215" s="10"/>
      <c r="G215" s="10"/>
      <c r="H215" s="12"/>
      <c r="I215" s="10"/>
      <c r="J215" s="10"/>
      <c r="K215" s="10"/>
      <c r="L215" s="10"/>
      <c r="M215" s="10"/>
      <c r="N215" s="10"/>
      <c r="O215" s="10"/>
      <c r="P215" s="10"/>
      <c r="Q215" s="10"/>
    </row>
    <row r="216" spans="2:17" x14ac:dyDescent="0.3">
      <c r="B216" s="10"/>
      <c r="C216" s="10"/>
      <c r="D216" s="10"/>
      <c r="E216" s="10"/>
      <c r="F216" s="10"/>
      <c r="G216" s="10"/>
      <c r="H216" s="12"/>
      <c r="I216" s="10"/>
      <c r="J216" s="10"/>
      <c r="K216" s="10"/>
      <c r="L216" s="10"/>
      <c r="M216" s="10"/>
      <c r="N216" s="10"/>
      <c r="O216" s="10"/>
      <c r="P216" s="10"/>
      <c r="Q216" s="10"/>
    </row>
    <row r="217" spans="2:17" x14ac:dyDescent="0.3">
      <c r="B217" s="10"/>
      <c r="C217" s="10"/>
      <c r="D217" s="10"/>
      <c r="E217" s="10"/>
      <c r="F217" s="10"/>
      <c r="G217" s="10"/>
      <c r="H217" s="12"/>
      <c r="I217" s="10"/>
      <c r="J217" s="10"/>
      <c r="K217" s="10"/>
      <c r="L217" s="10"/>
      <c r="M217" s="10"/>
      <c r="N217" s="10"/>
      <c r="O217" s="10"/>
      <c r="P217" s="10"/>
      <c r="Q217" s="10"/>
    </row>
    <row r="218" spans="2:17" x14ac:dyDescent="0.3">
      <c r="B218" s="10"/>
      <c r="C218" s="10"/>
      <c r="D218" s="10"/>
      <c r="E218" s="10"/>
      <c r="F218" s="10"/>
      <c r="G218" s="10"/>
      <c r="H218" s="12"/>
      <c r="I218" s="10"/>
      <c r="J218" s="10"/>
      <c r="K218" s="10"/>
      <c r="L218" s="10"/>
      <c r="M218" s="10"/>
      <c r="N218" s="10"/>
      <c r="O218" s="10"/>
      <c r="P218" s="10"/>
      <c r="Q218" s="10"/>
    </row>
    <row r="219" spans="2:17" x14ac:dyDescent="0.3">
      <c r="B219" s="10"/>
      <c r="C219" s="10"/>
      <c r="D219" s="10"/>
      <c r="E219" s="10"/>
      <c r="F219" s="10"/>
      <c r="G219" s="10"/>
      <c r="H219" s="12"/>
      <c r="I219" s="10"/>
      <c r="J219" s="10"/>
      <c r="K219" s="10"/>
      <c r="L219" s="10"/>
      <c r="M219" s="10"/>
      <c r="N219" s="10"/>
      <c r="O219" s="10"/>
      <c r="P219" s="10"/>
      <c r="Q219" s="10"/>
    </row>
    <row r="220" spans="2:17" x14ac:dyDescent="0.3">
      <c r="B220" s="10"/>
      <c r="C220" s="10"/>
      <c r="D220" s="10"/>
      <c r="E220" s="10"/>
      <c r="F220" s="10"/>
      <c r="G220" s="10"/>
      <c r="H220" s="12"/>
      <c r="I220" s="10"/>
      <c r="J220" s="10"/>
      <c r="K220" s="10"/>
      <c r="L220" s="10"/>
      <c r="M220" s="10"/>
      <c r="N220" s="10"/>
      <c r="O220" s="10"/>
      <c r="P220" s="10"/>
      <c r="Q220" s="10"/>
    </row>
    <row r="221" spans="2:17" x14ac:dyDescent="0.3">
      <c r="B221" s="10"/>
      <c r="C221" s="10"/>
      <c r="D221" s="10"/>
      <c r="E221" s="10"/>
      <c r="F221" s="10"/>
      <c r="G221" s="10"/>
      <c r="H221" s="12"/>
      <c r="I221" s="10"/>
      <c r="J221" s="10"/>
      <c r="K221" s="10"/>
      <c r="L221" s="10"/>
      <c r="M221" s="10"/>
      <c r="N221" s="10"/>
      <c r="O221" s="10"/>
      <c r="P221" s="10"/>
      <c r="Q221" s="10"/>
    </row>
    <row r="222" spans="2:17" x14ac:dyDescent="0.3">
      <c r="B222" s="10"/>
      <c r="C222" s="10"/>
      <c r="D222" s="10"/>
      <c r="E222" s="10"/>
      <c r="F222" s="10"/>
      <c r="G222" s="10"/>
      <c r="H222" s="12"/>
      <c r="I222" s="10"/>
      <c r="J222" s="10"/>
      <c r="K222" s="10"/>
      <c r="L222" s="10"/>
      <c r="M222" s="10"/>
      <c r="N222" s="10"/>
      <c r="O222" s="10"/>
      <c r="P222" s="10"/>
      <c r="Q222" s="10"/>
    </row>
    <row r="223" spans="2:17" x14ac:dyDescent="0.3">
      <c r="B223" s="10"/>
      <c r="C223" s="10"/>
      <c r="D223" s="10"/>
      <c r="E223" s="10"/>
      <c r="F223" s="10"/>
      <c r="G223" s="10"/>
      <c r="H223" s="12"/>
      <c r="I223" s="10"/>
      <c r="J223" s="10"/>
      <c r="K223" s="10"/>
      <c r="L223" s="10"/>
      <c r="M223" s="10"/>
      <c r="N223" s="10"/>
      <c r="O223" s="10"/>
      <c r="P223" s="10"/>
      <c r="Q223" s="10"/>
    </row>
    <row r="224" spans="2:17" x14ac:dyDescent="0.3">
      <c r="B224" s="10"/>
      <c r="C224" s="10"/>
      <c r="D224" s="10"/>
      <c r="E224" s="10"/>
      <c r="F224" s="10"/>
      <c r="G224" s="10"/>
      <c r="H224" s="12"/>
      <c r="I224" s="10"/>
      <c r="J224" s="10"/>
      <c r="K224" s="10"/>
      <c r="L224" s="10"/>
      <c r="M224" s="10"/>
      <c r="N224" s="10"/>
      <c r="O224" s="10"/>
      <c r="P224" s="10"/>
      <c r="Q224" s="10"/>
    </row>
    <row r="225" spans="2:17" x14ac:dyDescent="0.3">
      <c r="B225" s="10"/>
      <c r="C225" s="10"/>
      <c r="D225" s="10"/>
      <c r="E225" s="10"/>
      <c r="F225" s="10"/>
      <c r="G225" s="10"/>
      <c r="H225" s="12"/>
      <c r="I225" s="10"/>
      <c r="J225" s="10"/>
      <c r="K225" s="10"/>
      <c r="L225" s="10"/>
      <c r="M225" s="10"/>
      <c r="N225" s="10"/>
      <c r="O225" s="10"/>
      <c r="P225" s="10"/>
      <c r="Q225" s="10"/>
    </row>
    <row r="226" spans="2:17" x14ac:dyDescent="0.3">
      <c r="B226" s="10"/>
      <c r="C226" s="10"/>
      <c r="D226" s="10"/>
      <c r="E226" s="10"/>
      <c r="F226" s="10"/>
      <c r="G226" s="10"/>
      <c r="H226" s="12"/>
      <c r="I226" s="10"/>
      <c r="J226" s="10"/>
      <c r="K226" s="10"/>
      <c r="L226" s="10"/>
      <c r="M226" s="10"/>
      <c r="N226" s="10"/>
      <c r="O226" s="10"/>
      <c r="P226" s="10"/>
      <c r="Q226" s="10"/>
    </row>
    <row r="227" spans="2:17" x14ac:dyDescent="0.3">
      <c r="B227" s="10"/>
      <c r="C227" s="10"/>
      <c r="D227" s="10"/>
      <c r="E227" s="10"/>
      <c r="F227" s="10"/>
      <c r="G227" s="10"/>
      <c r="H227" s="12"/>
      <c r="I227" s="10"/>
      <c r="J227" s="10"/>
      <c r="K227" s="10"/>
      <c r="L227" s="10"/>
      <c r="M227" s="10"/>
      <c r="N227" s="10"/>
      <c r="O227" s="10"/>
      <c r="P227" s="10"/>
      <c r="Q227" s="10"/>
    </row>
    <row r="228" spans="2:17" x14ac:dyDescent="0.3">
      <c r="B228" s="10"/>
      <c r="C228" s="10"/>
      <c r="D228" s="10"/>
      <c r="E228" s="10"/>
      <c r="F228" s="10"/>
      <c r="G228" s="10"/>
      <c r="H228" s="12"/>
      <c r="I228" s="10"/>
      <c r="J228" s="10"/>
      <c r="K228" s="10"/>
      <c r="L228" s="10"/>
      <c r="M228" s="10"/>
      <c r="N228" s="10"/>
      <c r="O228" s="10"/>
      <c r="P228" s="10"/>
      <c r="Q228" s="10"/>
    </row>
    <row r="229" spans="2:17" x14ac:dyDescent="0.3">
      <c r="B229" s="10"/>
      <c r="C229" s="10"/>
      <c r="D229" s="10"/>
      <c r="E229" s="10"/>
      <c r="F229" s="10"/>
      <c r="G229" s="10"/>
      <c r="H229" s="12"/>
      <c r="I229" s="10"/>
      <c r="J229" s="10"/>
      <c r="K229" s="10"/>
      <c r="L229" s="10"/>
      <c r="M229" s="10"/>
      <c r="N229" s="10"/>
      <c r="O229" s="10"/>
      <c r="P229" s="10"/>
      <c r="Q229" s="10"/>
    </row>
    <row r="230" spans="2:17" x14ac:dyDescent="0.3">
      <c r="B230" s="10"/>
      <c r="C230" s="10"/>
      <c r="D230" s="10"/>
      <c r="E230" s="10"/>
      <c r="F230" s="10"/>
      <c r="G230" s="10"/>
      <c r="H230" s="12"/>
      <c r="I230" s="10"/>
      <c r="J230" s="10"/>
      <c r="K230" s="10"/>
      <c r="L230" s="10"/>
      <c r="M230" s="10"/>
      <c r="N230" s="10"/>
      <c r="O230" s="10"/>
      <c r="P230" s="10"/>
      <c r="Q230" s="10"/>
    </row>
    <row r="231" spans="2:17" x14ac:dyDescent="0.3">
      <c r="B231" s="10"/>
      <c r="C231" s="10"/>
      <c r="D231" s="10"/>
      <c r="E231" s="10"/>
      <c r="F231" s="10"/>
      <c r="G231" s="10"/>
      <c r="H231" s="12"/>
      <c r="I231" s="10"/>
      <c r="J231" s="10"/>
      <c r="K231" s="10"/>
      <c r="L231" s="10"/>
      <c r="M231" s="10"/>
      <c r="N231" s="10"/>
      <c r="O231" s="10"/>
      <c r="P231" s="10"/>
      <c r="Q231" s="10"/>
    </row>
    <row r="232" spans="2:17" x14ac:dyDescent="0.3">
      <c r="B232" s="10"/>
      <c r="C232" s="10"/>
      <c r="D232" s="10"/>
      <c r="E232" s="10"/>
      <c r="F232" s="10"/>
      <c r="G232" s="10"/>
      <c r="H232" s="12"/>
      <c r="I232" s="10"/>
      <c r="J232" s="10"/>
      <c r="K232" s="10"/>
      <c r="L232" s="10"/>
      <c r="M232" s="10"/>
      <c r="N232" s="10"/>
      <c r="O232" s="10"/>
      <c r="P232" s="10"/>
      <c r="Q232" s="10"/>
    </row>
    <row r="233" spans="2:17" x14ac:dyDescent="0.3">
      <c r="B233" s="10"/>
      <c r="C233" s="10"/>
      <c r="D233" s="10"/>
      <c r="E233" s="10"/>
      <c r="F233" s="10"/>
      <c r="G233" s="10"/>
      <c r="H233" s="12"/>
      <c r="I233" s="10"/>
      <c r="J233" s="10"/>
      <c r="K233" s="10"/>
      <c r="L233" s="10"/>
      <c r="M233" s="10"/>
      <c r="N233" s="10"/>
      <c r="O233" s="10"/>
      <c r="P233" s="10"/>
      <c r="Q233" s="10"/>
    </row>
    <row r="234" spans="2:17" x14ac:dyDescent="0.3">
      <c r="B234" s="10"/>
      <c r="C234" s="10"/>
      <c r="D234" s="10"/>
      <c r="E234" s="10"/>
      <c r="F234" s="10"/>
      <c r="G234" s="10"/>
      <c r="H234" s="12"/>
      <c r="I234" s="10"/>
      <c r="J234" s="10"/>
      <c r="K234" s="10"/>
      <c r="L234" s="10"/>
      <c r="M234" s="10"/>
      <c r="N234" s="10"/>
      <c r="O234" s="10"/>
      <c r="P234" s="10"/>
      <c r="Q234" s="10"/>
    </row>
    <row r="235" spans="2:17" x14ac:dyDescent="0.3">
      <c r="B235" s="10"/>
      <c r="C235" s="10"/>
      <c r="D235" s="10"/>
      <c r="E235" s="10"/>
      <c r="F235" s="10"/>
      <c r="G235" s="10"/>
      <c r="H235" s="12"/>
      <c r="I235" s="10"/>
      <c r="J235" s="10"/>
      <c r="K235" s="10"/>
      <c r="L235" s="10"/>
      <c r="M235" s="10"/>
      <c r="N235" s="10"/>
      <c r="O235" s="10"/>
      <c r="P235" s="10"/>
      <c r="Q235" s="10"/>
    </row>
    <row r="236" spans="2:17" x14ac:dyDescent="0.3">
      <c r="B236" s="10"/>
      <c r="C236" s="10"/>
      <c r="D236" s="10"/>
      <c r="E236" s="10"/>
      <c r="F236" s="10"/>
      <c r="G236" s="10"/>
      <c r="H236" s="12"/>
      <c r="I236" s="10"/>
      <c r="J236" s="10"/>
      <c r="K236" s="10"/>
      <c r="L236" s="10"/>
      <c r="M236" s="10"/>
      <c r="N236" s="10"/>
      <c r="O236" s="10"/>
      <c r="P236" s="10"/>
      <c r="Q236" s="10"/>
    </row>
    <row r="237" spans="2:17" x14ac:dyDescent="0.3">
      <c r="B237" s="10"/>
      <c r="C237" s="10"/>
      <c r="D237" s="10"/>
      <c r="E237" s="10"/>
      <c r="F237" s="10"/>
      <c r="G237" s="10"/>
      <c r="H237" s="12"/>
      <c r="I237" s="10"/>
      <c r="J237" s="10"/>
      <c r="K237" s="10"/>
      <c r="L237" s="10"/>
      <c r="M237" s="10"/>
      <c r="N237" s="10"/>
      <c r="O237" s="10"/>
      <c r="P237" s="10"/>
      <c r="Q237" s="10"/>
    </row>
    <row r="238" spans="2:17" x14ac:dyDescent="0.3">
      <c r="B238" s="10"/>
      <c r="C238" s="10"/>
      <c r="D238" s="10"/>
      <c r="E238" s="10"/>
      <c r="F238" s="10"/>
      <c r="G238" s="10"/>
      <c r="H238" s="12"/>
      <c r="I238" s="10"/>
      <c r="J238" s="10"/>
      <c r="K238" s="10"/>
      <c r="L238" s="10"/>
      <c r="M238" s="10"/>
      <c r="N238" s="10"/>
      <c r="O238" s="10"/>
      <c r="P238" s="10"/>
      <c r="Q238" s="10"/>
    </row>
    <row r="239" spans="2:17" x14ac:dyDescent="0.3">
      <c r="B239" s="10"/>
      <c r="C239" s="10"/>
      <c r="D239" s="10"/>
      <c r="E239" s="10"/>
      <c r="F239" s="10"/>
      <c r="G239" s="10"/>
      <c r="H239" s="12"/>
      <c r="I239" s="10"/>
      <c r="J239" s="10"/>
      <c r="K239" s="10"/>
      <c r="L239" s="10"/>
      <c r="M239" s="10"/>
      <c r="N239" s="10"/>
      <c r="O239" s="10"/>
      <c r="P239" s="10"/>
      <c r="Q239" s="10"/>
    </row>
    <row r="240" spans="2:17" x14ac:dyDescent="0.3">
      <c r="B240" s="10"/>
      <c r="C240" s="10"/>
      <c r="D240" s="10"/>
      <c r="E240" s="10"/>
      <c r="F240" s="10"/>
      <c r="G240" s="10"/>
      <c r="H240" s="12"/>
      <c r="I240" s="10"/>
      <c r="J240" s="10"/>
      <c r="K240" s="10"/>
      <c r="L240" s="10"/>
      <c r="M240" s="10"/>
      <c r="N240" s="10"/>
      <c r="O240" s="10"/>
      <c r="P240" s="10"/>
      <c r="Q240" s="10"/>
    </row>
    <row r="241" spans="2:17" x14ac:dyDescent="0.3">
      <c r="B241" s="10"/>
      <c r="C241" s="10"/>
      <c r="D241" s="10"/>
      <c r="E241" s="10"/>
      <c r="F241" s="10"/>
      <c r="G241" s="10"/>
      <c r="H241" s="12"/>
      <c r="I241" s="10"/>
      <c r="J241" s="10"/>
      <c r="K241" s="10"/>
      <c r="L241" s="10"/>
      <c r="M241" s="10"/>
      <c r="N241" s="10"/>
      <c r="O241" s="10"/>
      <c r="P241" s="10"/>
      <c r="Q241" s="10"/>
    </row>
    <row r="242" spans="2:17" x14ac:dyDescent="0.3">
      <c r="B242" s="10"/>
      <c r="C242" s="10"/>
      <c r="D242" s="10"/>
      <c r="E242" s="10"/>
      <c r="F242" s="10"/>
      <c r="G242" s="10"/>
      <c r="H242" s="12"/>
      <c r="I242" s="10"/>
      <c r="J242" s="10"/>
      <c r="K242" s="10"/>
      <c r="L242" s="10"/>
      <c r="M242" s="10"/>
      <c r="N242" s="10"/>
      <c r="O242" s="10"/>
      <c r="P242" s="10"/>
      <c r="Q242" s="10"/>
    </row>
    <row r="243" spans="2:17" x14ac:dyDescent="0.3">
      <c r="B243" s="10"/>
      <c r="C243" s="10"/>
      <c r="D243" s="10"/>
      <c r="E243" s="10"/>
      <c r="F243" s="10"/>
      <c r="G243" s="10"/>
      <c r="H243" s="12"/>
      <c r="I243" s="10"/>
      <c r="J243" s="10"/>
      <c r="K243" s="10"/>
      <c r="L243" s="10"/>
      <c r="M243" s="10"/>
      <c r="N243" s="10"/>
      <c r="O243" s="10"/>
      <c r="P243" s="10"/>
      <c r="Q243" s="10"/>
    </row>
    <row r="244" spans="2:17" x14ac:dyDescent="0.3">
      <c r="B244" s="10"/>
      <c r="C244" s="10"/>
      <c r="D244" s="10"/>
      <c r="E244" s="10"/>
      <c r="F244" s="10"/>
      <c r="G244" s="10"/>
      <c r="H244" s="12"/>
      <c r="I244" s="10"/>
      <c r="J244" s="10"/>
      <c r="K244" s="10"/>
      <c r="L244" s="10"/>
      <c r="M244" s="10"/>
      <c r="N244" s="10"/>
      <c r="O244" s="10"/>
      <c r="P244" s="10"/>
      <c r="Q244" s="10"/>
    </row>
    <row r="245" spans="2:17" x14ac:dyDescent="0.3">
      <c r="B245" s="10"/>
      <c r="C245" s="10"/>
      <c r="D245" s="10"/>
      <c r="E245" s="10"/>
      <c r="F245" s="10"/>
      <c r="G245" s="10"/>
      <c r="H245" s="12"/>
      <c r="I245" s="10"/>
      <c r="J245" s="10"/>
      <c r="K245" s="10"/>
      <c r="L245" s="10"/>
      <c r="M245" s="10"/>
      <c r="N245" s="10"/>
      <c r="O245" s="10"/>
      <c r="P245" s="10"/>
      <c r="Q245" s="10"/>
    </row>
    <row r="246" spans="2:17" x14ac:dyDescent="0.3">
      <c r="B246" s="10"/>
      <c r="C246" s="10"/>
      <c r="D246" s="10"/>
      <c r="E246" s="10"/>
      <c r="F246" s="10"/>
      <c r="G246" s="10"/>
      <c r="H246" s="12"/>
      <c r="I246" s="10"/>
      <c r="J246" s="10"/>
      <c r="K246" s="10"/>
      <c r="L246" s="10"/>
      <c r="M246" s="10"/>
      <c r="N246" s="10"/>
      <c r="O246" s="10"/>
      <c r="P246" s="10"/>
      <c r="Q246" s="10"/>
    </row>
    <row r="247" spans="2:17" x14ac:dyDescent="0.3">
      <c r="B247" s="10"/>
      <c r="C247" s="10"/>
      <c r="D247" s="10"/>
      <c r="E247" s="10"/>
      <c r="F247" s="10"/>
      <c r="G247" s="10"/>
      <c r="H247" s="12"/>
      <c r="I247" s="10"/>
      <c r="J247" s="10"/>
      <c r="K247" s="10"/>
      <c r="L247" s="10"/>
      <c r="M247" s="10"/>
      <c r="N247" s="10"/>
      <c r="O247" s="10"/>
      <c r="P247" s="10"/>
      <c r="Q247" s="10"/>
    </row>
    <row r="248" spans="2:17" x14ac:dyDescent="0.3">
      <c r="B248" s="10"/>
      <c r="C248" s="10"/>
      <c r="D248" s="10"/>
      <c r="E248" s="10"/>
      <c r="F248" s="10"/>
      <c r="G248" s="10"/>
      <c r="H248" s="12"/>
      <c r="I248" s="10"/>
      <c r="J248" s="10"/>
      <c r="K248" s="10"/>
      <c r="L248" s="10"/>
      <c r="M248" s="10"/>
      <c r="N248" s="10"/>
      <c r="O248" s="10"/>
      <c r="P248" s="10"/>
      <c r="Q248" s="10"/>
    </row>
    <row r="249" spans="2:17" x14ac:dyDescent="0.3">
      <c r="B249" s="10"/>
      <c r="C249" s="10"/>
      <c r="D249" s="10"/>
      <c r="E249" s="10"/>
      <c r="F249" s="10"/>
      <c r="G249" s="10"/>
      <c r="H249" s="12"/>
      <c r="I249" s="10"/>
      <c r="J249" s="10"/>
      <c r="K249" s="10"/>
      <c r="L249" s="10"/>
      <c r="M249" s="10"/>
      <c r="N249" s="10"/>
      <c r="O249" s="10"/>
      <c r="P249" s="10"/>
      <c r="Q249" s="10"/>
    </row>
    <row r="250" spans="2:17" x14ac:dyDescent="0.3">
      <c r="B250" s="10"/>
      <c r="C250" s="10"/>
      <c r="D250" s="10"/>
      <c r="E250" s="10"/>
      <c r="F250" s="10"/>
      <c r="G250" s="10"/>
      <c r="H250" s="12"/>
      <c r="I250" s="10"/>
      <c r="J250" s="10"/>
      <c r="K250" s="10"/>
      <c r="L250" s="10"/>
      <c r="M250" s="10"/>
      <c r="N250" s="10"/>
      <c r="O250" s="10"/>
      <c r="P250" s="10"/>
      <c r="Q250" s="10"/>
    </row>
    <row r="251" spans="2:17" x14ac:dyDescent="0.3">
      <c r="B251" s="10"/>
      <c r="C251" s="10"/>
      <c r="D251" s="10"/>
      <c r="E251" s="10"/>
      <c r="F251" s="10"/>
      <c r="G251" s="10"/>
      <c r="H251" s="12"/>
      <c r="I251" s="10"/>
      <c r="J251" s="10"/>
      <c r="K251" s="10"/>
      <c r="L251" s="10"/>
      <c r="M251" s="10"/>
      <c r="N251" s="10"/>
      <c r="O251" s="10"/>
      <c r="P251" s="10"/>
      <c r="Q251" s="10"/>
    </row>
    <row r="252" spans="2:17" x14ac:dyDescent="0.3">
      <c r="B252" s="10"/>
      <c r="C252" s="10"/>
      <c r="D252" s="10"/>
      <c r="E252" s="10"/>
      <c r="F252" s="10"/>
      <c r="G252" s="10"/>
      <c r="H252" s="12"/>
      <c r="I252" s="10"/>
      <c r="J252" s="10"/>
      <c r="K252" s="10"/>
      <c r="L252" s="10"/>
      <c r="M252" s="10"/>
      <c r="N252" s="10"/>
      <c r="O252" s="10"/>
      <c r="P252" s="10"/>
      <c r="Q252" s="10"/>
    </row>
    <row r="253" spans="2:17" x14ac:dyDescent="0.3">
      <c r="B253" s="10"/>
      <c r="C253" s="10"/>
      <c r="D253" s="10"/>
      <c r="E253" s="10"/>
      <c r="F253" s="10"/>
      <c r="G253" s="10"/>
      <c r="H253" s="12"/>
      <c r="I253" s="10"/>
      <c r="J253" s="10"/>
      <c r="K253" s="10"/>
      <c r="L253" s="10"/>
      <c r="M253" s="10"/>
      <c r="N253" s="10"/>
      <c r="O253" s="10"/>
      <c r="P253" s="10"/>
      <c r="Q253" s="10"/>
    </row>
    <row r="254" spans="2:17" x14ac:dyDescent="0.3">
      <c r="B254" s="10"/>
      <c r="C254" s="10"/>
      <c r="D254" s="10"/>
      <c r="E254" s="10"/>
      <c r="F254" s="10"/>
      <c r="G254" s="10"/>
      <c r="H254" s="12"/>
      <c r="I254" s="10"/>
      <c r="J254" s="10"/>
      <c r="K254" s="10"/>
      <c r="L254" s="10"/>
      <c r="M254" s="10"/>
      <c r="N254" s="10"/>
      <c r="O254" s="10"/>
      <c r="P254" s="10"/>
      <c r="Q254" s="10"/>
    </row>
    <row r="255" spans="2:17" x14ac:dyDescent="0.3">
      <c r="B255" s="10"/>
      <c r="C255" s="10"/>
      <c r="D255" s="10"/>
      <c r="E255" s="10"/>
      <c r="F255" s="10"/>
      <c r="G255" s="10"/>
      <c r="H255" s="12"/>
      <c r="I255" s="10"/>
      <c r="J255" s="10"/>
      <c r="K255" s="10"/>
      <c r="L255" s="10"/>
      <c r="M255" s="10"/>
      <c r="N255" s="10"/>
      <c r="O255" s="10"/>
      <c r="P255" s="10"/>
      <c r="Q255" s="10"/>
    </row>
    <row r="256" spans="2:17" x14ac:dyDescent="0.3">
      <c r="B256" s="10"/>
      <c r="C256" s="10"/>
      <c r="D256" s="10"/>
      <c r="E256" s="10"/>
      <c r="F256" s="10"/>
      <c r="G256" s="10"/>
      <c r="H256" s="12"/>
      <c r="I256" s="10"/>
      <c r="J256" s="10"/>
      <c r="K256" s="10"/>
      <c r="L256" s="10"/>
      <c r="M256" s="10"/>
      <c r="N256" s="10"/>
      <c r="O256" s="10"/>
      <c r="P256" s="10"/>
      <c r="Q256" s="10"/>
    </row>
    <row r="257" spans="2:17" x14ac:dyDescent="0.3">
      <c r="B257" s="10"/>
      <c r="C257" s="10"/>
      <c r="D257" s="10"/>
      <c r="E257" s="10"/>
      <c r="F257" s="10"/>
      <c r="G257" s="10"/>
      <c r="H257" s="12"/>
      <c r="I257" s="10"/>
      <c r="J257" s="10"/>
      <c r="K257" s="10"/>
      <c r="L257" s="10"/>
      <c r="M257" s="10"/>
      <c r="N257" s="10"/>
      <c r="O257" s="10"/>
      <c r="P257" s="10"/>
      <c r="Q257" s="10"/>
    </row>
    <row r="258" spans="2:17" x14ac:dyDescent="0.3">
      <c r="B258" s="10"/>
      <c r="C258" s="10"/>
      <c r="D258" s="10"/>
      <c r="E258" s="10"/>
      <c r="F258" s="10"/>
      <c r="G258" s="10"/>
      <c r="H258" s="12"/>
      <c r="I258" s="10"/>
      <c r="J258" s="10"/>
      <c r="K258" s="10"/>
      <c r="L258" s="10"/>
      <c r="M258" s="10"/>
      <c r="N258" s="10"/>
      <c r="O258" s="10"/>
      <c r="P258" s="10"/>
      <c r="Q258" s="10"/>
    </row>
    <row r="259" spans="2:17" x14ac:dyDescent="0.3">
      <c r="B259" s="10"/>
      <c r="C259" s="10"/>
      <c r="D259" s="10"/>
      <c r="E259" s="10"/>
      <c r="F259" s="10"/>
      <c r="G259" s="10"/>
      <c r="H259" s="12"/>
      <c r="I259" s="10"/>
      <c r="J259" s="10"/>
      <c r="K259" s="10"/>
      <c r="L259" s="10"/>
      <c r="M259" s="10"/>
      <c r="N259" s="10"/>
      <c r="O259" s="10"/>
      <c r="P259" s="10"/>
      <c r="Q259" s="10"/>
    </row>
    <row r="260" spans="2:17" x14ac:dyDescent="0.3">
      <c r="B260" s="10"/>
      <c r="C260" s="10"/>
      <c r="D260" s="10"/>
      <c r="E260" s="10"/>
      <c r="F260" s="10"/>
      <c r="G260" s="10"/>
      <c r="H260" s="12"/>
      <c r="I260" s="10"/>
      <c r="J260" s="10"/>
      <c r="K260" s="10"/>
      <c r="L260" s="10"/>
      <c r="M260" s="10"/>
      <c r="N260" s="10"/>
      <c r="O260" s="10"/>
      <c r="P260" s="10"/>
      <c r="Q260" s="10"/>
    </row>
    <row r="261" spans="2:17" x14ac:dyDescent="0.3">
      <c r="B261" s="10"/>
      <c r="C261" s="10"/>
      <c r="D261" s="10"/>
      <c r="E261" s="10"/>
      <c r="F261" s="10"/>
      <c r="G261" s="10"/>
      <c r="H261" s="12"/>
      <c r="I261" s="10"/>
      <c r="J261" s="10"/>
      <c r="K261" s="10"/>
      <c r="L261" s="10"/>
      <c r="M261" s="10"/>
      <c r="N261" s="10"/>
      <c r="O261" s="10"/>
      <c r="P261" s="10"/>
      <c r="Q261" s="10"/>
    </row>
    <row r="262" spans="2:17" x14ac:dyDescent="0.3">
      <c r="B262" s="10"/>
      <c r="C262" s="10"/>
      <c r="D262" s="10"/>
      <c r="E262" s="10"/>
      <c r="F262" s="10"/>
      <c r="G262" s="10"/>
      <c r="H262" s="12"/>
      <c r="I262" s="10"/>
      <c r="J262" s="10"/>
      <c r="K262" s="10"/>
      <c r="L262" s="10"/>
      <c r="M262" s="10"/>
      <c r="N262" s="10"/>
      <c r="O262" s="10"/>
      <c r="P262" s="10"/>
      <c r="Q262" s="10"/>
    </row>
    <row r="263" spans="2:17" x14ac:dyDescent="0.3">
      <c r="B263" s="10"/>
      <c r="C263" s="10"/>
      <c r="D263" s="10"/>
      <c r="E263" s="10"/>
      <c r="F263" s="10"/>
      <c r="G263" s="10"/>
      <c r="H263" s="12"/>
      <c r="I263" s="10"/>
      <c r="J263" s="10"/>
      <c r="K263" s="10"/>
      <c r="L263" s="10"/>
      <c r="M263" s="10"/>
      <c r="N263" s="10"/>
      <c r="O263" s="10"/>
      <c r="P263" s="10"/>
      <c r="Q263" s="10"/>
    </row>
    <row r="264" spans="2:17" x14ac:dyDescent="0.3">
      <c r="B264" s="10"/>
      <c r="C264" s="10"/>
      <c r="D264" s="10"/>
      <c r="E264" s="10"/>
      <c r="F264" s="10"/>
      <c r="G264" s="10"/>
      <c r="H264" s="12"/>
      <c r="I264" s="10"/>
      <c r="J264" s="10"/>
      <c r="K264" s="10"/>
      <c r="L264" s="10"/>
      <c r="M264" s="10"/>
      <c r="N264" s="10"/>
      <c r="O264" s="10"/>
      <c r="P264" s="10"/>
      <c r="Q264" s="10"/>
    </row>
    <row r="265" spans="2:17" x14ac:dyDescent="0.3">
      <c r="B265" s="10"/>
      <c r="C265" s="10"/>
      <c r="D265" s="10"/>
      <c r="E265" s="10"/>
      <c r="F265" s="10"/>
      <c r="G265" s="10"/>
      <c r="H265" s="12"/>
      <c r="I265" s="10"/>
      <c r="J265" s="10"/>
      <c r="K265" s="10"/>
      <c r="L265" s="10"/>
      <c r="M265" s="10"/>
      <c r="N265" s="10"/>
      <c r="O265" s="10"/>
      <c r="P265" s="10"/>
      <c r="Q265" s="10"/>
    </row>
    <row r="266" spans="2:17" x14ac:dyDescent="0.3">
      <c r="B266" s="10"/>
      <c r="C266" s="10"/>
      <c r="D266" s="10"/>
      <c r="E266" s="10"/>
      <c r="F266" s="10"/>
      <c r="G266" s="10"/>
      <c r="H266" s="12"/>
      <c r="I266" s="10"/>
      <c r="J266" s="10"/>
      <c r="K266" s="10"/>
      <c r="L266" s="10"/>
      <c r="M266" s="10"/>
      <c r="N266" s="10"/>
      <c r="O266" s="10"/>
      <c r="P266" s="10"/>
      <c r="Q266" s="10"/>
    </row>
    <row r="267" spans="2:17" x14ac:dyDescent="0.3">
      <c r="B267" s="10"/>
      <c r="C267" s="10"/>
      <c r="D267" s="10"/>
      <c r="E267" s="10"/>
      <c r="F267" s="10"/>
      <c r="G267" s="10"/>
      <c r="H267" s="12"/>
      <c r="I267" s="10"/>
      <c r="J267" s="10"/>
      <c r="K267" s="10"/>
      <c r="L267" s="10"/>
      <c r="M267" s="10"/>
      <c r="N267" s="10"/>
      <c r="O267" s="10"/>
      <c r="P267" s="10"/>
      <c r="Q267" s="10"/>
    </row>
    <row r="268" spans="2:17" x14ac:dyDescent="0.3">
      <c r="B268" s="10"/>
      <c r="C268" s="10"/>
      <c r="D268" s="10"/>
      <c r="E268" s="10"/>
      <c r="F268" s="10"/>
      <c r="G268" s="10"/>
      <c r="H268" s="12"/>
      <c r="I268" s="10"/>
      <c r="J268" s="10"/>
      <c r="K268" s="10"/>
      <c r="L268" s="10"/>
      <c r="M268" s="10"/>
      <c r="N268" s="10"/>
      <c r="O268" s="10"/>
      <c r="P268" s="10"/>
      <c r="Q268" s="10"/>
    </row>
    <row r="269" spans="2:17" x14ac:dyDescent="0.3">
      <c r="B269" s="10"/>
      <c r="C269" s="10"/>
      <c r="D269" s="10"/>
      <c r="E269" s="10"/>
      <c r="F269" s="10"/>
      <c r="G269" s="10"/>
      <c r="H269" s="12"/>
      <c r="I269" s="10"/>
      <c r="J269" s="10"/>
      <c r="K269" s="10"/>
      <c r="L269" s="10"/>
      <c r="M269" s="10"/>
      <c r="N269" s="10"/>
      <c r="O269" s="10"/>
      <c r="P269" s="10"/>
      <c r="Q269" s="10"/>
    </row>
    <row r="270" spans="2:17" x14ac:dyDescent="0.3">
      <c r="B270" s="10"/>
      <c r="C270" s="10"/>
      <c r="D270" s="10"/>
      <c r="E270" s="10"/>
      <c r="F270" s="10"/>
      <c r="G270" s="10"/>
      <c r="H270" s="12"/>
      <c r="I270" s="10"/>
      <c r="J270" s="10"/>
      <c r="K270" s="10"/>
      <c r="L270" s="10"/>
      <c r="M270" s="10"/>
      <c r="N270" s="10"/>
      <c r="O270" s="10"/>
      <c r="P270" s="10"/>
      <c r="Q270" s="10"/>
    </row>
    <row r="271" spans="2:17" x14ac:dyDescent="0.3">
      <c r="B271" s="10"/>
      <c r="C271" s="10"/>
      <c r="D271" s="10"/>
      <c r="E271" s="10"/>
      <c r="F271" s="10"/>
      <c r="G271" s="10"/>
      <c r="H271" s="12"/>
      <c r="I271" s="10"/>
      <c r="J271" s="10"/>
      <c r="K271" s="10"/>
      <c r="L271" s="10"/>
      <c r="M271" s="10"/>
      <c r="N271" s="10"/>
      <c r="O271" s="10"/>
      <c r="P271" s="10"/>
      <c r="Q271" s="10"/>
    </row>
    <row r="272" spans="2:17" x14ac:dyDescent="0.3">
      <c r="B272" s="10"/>
      <c r="C272" s="10"/>
      <c r="D272" s="10"/>
      <c r="E272" s="10"/>
      <c r="F272" s="10"/>
      <c r="G272" s="10"/>
      <c r="H272" s="12"/>
      <c r="I272" s="10"/>
      <c r="J272" s="10"/>
      <c r="K272" s="10"/>
      <c r="L272" s="10"/>
      <c r="M272" s="10"/>
      <c r="N272" s="10"/>
      <c r="O272" s="10"/>
      <c r="P272" s="10"/>
      <c r="Q272" s="10"/>
    </row>
    <row r="273" spans="2:17" x14ac:dyDescent="0.3">
      <c r="B273" s="10"/>
      <c r="C273" s="10"/>
      <c r="D273" s="10"/>
      <c r="E273" s="10"/>
      <c r="F273" s="10"/>
      <c r="G273" s="10"/>
      <c r="H273" s="12"/>
      <c r="I273" s="10"/>
      <c r="J273" s="10"/>
      <c r="K273" s="10"/>
      <c r="L273" s="10"/>
      <c r="M273" s="10"/>
      <c r="N273" s="10"/>
      <c r="O273" s="10"/>
      <c r="P273" s="10"/>
      <c r="Q273" s="10"/>
    </row>
    <row r="274" spans="2:17" x14ac:dyDescent="0.3">
      <c r="B274" s="10"/>
      <c r="C274" s="10"/>
      <c r="D274" s="10"/>
      <c r="E274" s="10"/>
      <c r="F274" s="10"/>
      <c r="G274" s="10"/>
      <c r="H274" s="12"/>
      <c r="I274" s="10"/>
      <c r="J274" s="10"/>
      <c r="K274" s="10"/>
      <c r="L274" s="10"/>
      <c r="M274" s="10"/>
      <c r="N274" s="10"/>
      <c r="O274" s="10"/>
      <c r="P274" s="10"/>
      <c r="Q274" s="10"/>
    </row>
    <row r="275" spans="2:17" x14ac:dyDescent="0.3">
      <c r="B275" s="10"/>
      <c r="C275" s="10"/>
      <c r="D275" s="10"/>
      <c r="E275" s="10"/>
      <c r="F275" s="10"/>
      <c r="G275" s="10"/>
      <c r="H275" s="12"/>
      <c r="I275" s="10"/>
      <c r="J275" s="10"/>
      <c r="K275" s="10"/>
      <c r="L275" s="10"/>
      <c r="M275" s="10"/>
      <c r="N275" s="10"/>
      <c r="O275" s="10"/>
      <c r="P275" s="10"/>
      <c r="Q275" s="10"/>
    </row>
    <row r="276" spans="2:17" x14ac:dyDescent="0.3">
      <c r="B276" s="10"/>
      <c r="C276" s="10"/>
      <c r="D276" s="10"/>
      <c r="E276" s="10"/>
      <c r="F276" s="10"/>
      <c r="G276" s="10"/>
      <c r="H276" s="12"/>
      <c r="I276" s="10"/>
      <c r="J276" s="10"/>
      <c r="K276" s="10"/>
      <c r="L276" s="10"/>
      <c r="M276" s="10"/>
      <c r="N276" s="10"/>
      <c r="O276" s="10"/>
      <c r="P276" s="10"/>
      <c r="Q276" s="10"/>
    </row>
    <row r="277" spans="2:17" x14ac:dyDescent="0.3">
      <c r="B277" s="10"/>
      <c r="C277" s="10"/>
      <c r="D277" s="10"/>
      <c r="E277" s="10"/>
      <c r="F277" s="10"/>
      <c r="G277" s="10"/>
      <c r="H277" s="12"/>
      <c r="I277" s="10"/>
      <c r="J277" s="10"/>
      <c r="K277" s="10"/>
      <c r="L277" s="10"/>
      <c r="M277" s="10"/>
      <c r="N277" s="10"/>
      <c r="O277" s="10"/>
      <c r="P277" s="10"/>
      <c r="Q277" s="10"/>
    </row>
    <row r="278" spans="2:17" x14ac:dyDescent="0.3">
      <c r="B278" s="10"/>
      <c r="C278" s="10"/>
      <c r="D278" s="10"/>
      <c r="E278" s="10"/>
      <c r="F278" s="10"/>
      <c r="G278" s="10"/>
      <c r="H278" s="12"/>
      <c r="I278" s="10"/>
      <c r="J278" s="10"/>
      <c r="K278" s="10"/>
      <c r="L278" s="10"/>
      <c r="M278" s="10"/>
      <c r="N278" s="10"/>
      <c r="O278" s="10"/>
      <c r="P278" s="10"/>
      <c r="Q278" s="10"/>
    </row>
    <row r="279" spans="2:17" x14ac:dyDescent="0.3">
      <c r="B279" s="10"/>
      <c r="C279" s="10"/>
      <c r="D279" s="10"/>
      <c r="E279" s="10"/>
      <c r="F279" s="10"/>
      <c r="G279" s="10"/>
      <c r="H279" s="12"/>
      <c r="I279" s="10"/>
      <c r="J279" s="10"/>
      <c r="K279" s="10"/>
      <c r="L279" s="10"/>
      <c r="M279" s="10"/>
      <c r="N279" s="10"/>
      <c r="O279" s="10"/>
      <c r="P279" s="10"/>
      <c r="Q279" s="10"/>
    </row>
    <row r="280" spans="2:17" x14ac:dyDescent="0.3">
      <c r="B280" s="10"/>
      <c r="C280" s="10"/>
      <c r="D280" s="10"/>
      <c r="E280" s="10"/>
      <c r="F280" s="10"/>
      <c r="G280" s="10"/>
      <c r="H280" s="12"/>
      <c r="I280" s="10"/>
      <c r="J280" s="10"/>
      <c r="K280" s="10"/>
      <c r="L280" s="10"/>
      <c r="M280" s="10"/>
      <c r="N280" s="10"/>
      <c r="O280" s="10"/>
      <c r="P280" s="10"/>
      <c r="Q280" s="10"/>
    </row>
    <row r="281" spans="2:17" x14ac:dyDescent="0.3">
      <c r="B281" s="10"/>
      <c r="C281" s="10"/>
      <c r="D281" s="10"/>
      <c r="E281" s="10"/>
      <c r="F281" s="10"/>
      <c r="G281" s="10"/>
      <c r="H281" s="12"/>
      <c r="I281" s="10"/>
      <c r="J281" s="10"/>
      <c r="K281" s="10"/>
      <c r="L281" s="10"/>
      <c r="M281" s="10"/>
      <c r="N281" s="10"/>
      <c r="O281" s="10"/>
      <c r="P281" s="10"/>
      <c r="Q281" s="10"/>
    </row>
    <row r="282" spans="2:17" x14ac:dyDescent="0.3">
      <c r="B282" s="10"/>
      <c r="C282" s="10"/>
      <c r="D282" s="10"/>
      <c r="E282" s="10"/>
      <c r="F282" s="10"/>
      <c r="G282" s="10"/>
      <c r="H282" s="12"/>
      <c r="I282" s="10"/>
      <c r="J282" s="10"/>
      <c r="K282" s="10"/>
      <c r="L282" s="10"/>
      <c r="M282" s="10"/>
      <c r="N282" s="10"/>
      <c r="O282" s="10"/>
      <c r="P282" s="10"/>
      <c r="Q282" s="10"/>
    </row>
    <row r="283" spans="2:17" x14ac:dyDescent="0.3">
      <c r="B283" s="10"/>
      <c r="C283" s="10"/>
      <c r="D283" s="10"/>
      <c r="E283" s="10"/>
      <c r="F283" s="10"/>
      <c r="G283" s="10"/>
      <c r="H283" s="12"/>
      <c r="I283" s="10"/>
      <c r="J283" s="10"/>
      <c r="K283" s="10"/>
      <c r="L283" s="10"/>
      <c r="M283" s="10"/>
      <c r="N283" s="10"/>
      <c r="O283" s="10"/>
      <c r="P283" s="10"/>
      <c r="Q283" s="10"/>
    </row>
    <row r="284" spans="2:17" x14ac:dyDescent="0.3">
      <c r="B284" s="10"/>
      <c r="C284" s="10"/>
      <c r="D284" s="10"/>
      <c r="E284" s="10"/>
      <c r="F284" s="10"/>
      <c r="G284" s="10"/>
      <c r="H284" s="12"/>
      <c r="I284" s="10"/>
      <c r="J284" s="10"/>
      <c r="K284" s="10"/>
      <c r="L284" s="10"/>
      <c r="M284" s="10"/>
      <c r="N284" s="10"/>
      <c r="O284" s="10"/>
      <c r="P284" s="10"/>
      <c r="Q284" s="10"/>
    </row>
    <row r="285" spans="2:17" x14ac:dyDescent="0.3">
      <c r="B285" s="10"/>
      <c r="C285" s="10"/>
      <c r="D285" s="10"/>
      <c r="E285" s="10"/>
      <c r="F285" s="10"/>
      <c r="G285" s="10"/>
      <c r="H285" s="12"/>
      <c r="I285" s="10"/>
      <c r="J285" s="10"/>
      <c r="K285" s="10"/>
      <c r="L285" s="10"/>
      <c r="M285" s="10"/>
      <c r="N285" s="10"/>
      <c r="O285" s="10"/>
      <c r="P285" s="10"/>
      <c r="Q285" s="10"/>
    </row>
    <row r="286" spans="2:17" x14ac:dyDescent="0.3">
      <c r="B286" s="10"/>
      <c r="C286" s="10"/>
      <c r="D286" s="10"/>
      <c r="E286" s="10"/>
      <c r="F286" s="10"/>
      <c r="G286" s="10"/>
      <c r="H286" s="12"/>
      <c r="I286" s="10"/>
      <c r="J286" s="10"/>
      <c r="K286" s="10"/>
      <c r="L286" s="10"/>
      <c r="M286" s="10"/>
      <c r="N286" s="10"/>
      <c r="O286" s="10"/>
      <c r="P286" s="10"/>
      <c r="Q286" s="10"/>
    </row>
    <row r="287" spans="2:17" x14ac:dyDescent="0.3">
      <c r="B287" s="10"/>
      <c r="C287" s="10"/>
      <c r="D287" s="10"/>
      <c r="E287" s="10"/>
      <c r="F287" s="10"/>
      <c r="G287" s="10"/>
      <c r="H287" s="12"/>
      <c r="I287" s="10"/>
      <c r="J287" s="10"/>
      <c r="K287" s="10"/>
      <c r="L287" s="10"/>
      <c r="M287" s="10"/>
      <c r="N287" s="10"/>
      <c r="O287" s="10"/>
      <c r="P287" s="10"/>
      <c r="Q287" s="10"/>
    </row>
    <row r="288" spans="2:17" x14ac:dyDescent="0.3">
      <c r="B288" s="10"/>
      <c r="C288" s="10"/>
      <c r="D288" s="10"/>
      <c r="E288" s="10"/>
      <c r="F288" s="10"/>
      <c r="G288" s="10"/>
      <c r="H288" s="12"/>
      <c r="I288" s="10"/>
      <c r="J288" s="10"/>
      <c r="K288" s="10"/>
      <c r="L288" s="10"/>
      <c r="M288" s="10"/>
      <c r="N288" s="10"/>
      <c r="O288" s="10"/>
      <c r="P288" s="10"/>
      <c r="Q288" s="10"/>
    </row>
    <row r="289" spans="2:17" x14ac:dyDescent="0.3">
      <c r="B289" s="10"/>
      <c r="C289" s="10"/>
      <c r="D289" s="10"/>
      <c r="E289" s="10"/>
      <c r="F289" s="10"/>
      <c r="G289" s="10"/>
      <c r="H289" s="12"/>
      <c r="I289" s="10"/>
      <c r="J289" s="10"/>
      <c r="K289" s="10"/>
      <c r="L289" s="10"/>
      <c r="M289" s="10"/>
      <c r="N289" s="10"/>
      <c r="O289" s="10"/>
      <c r="P289" s="10"/>
      <c r="Q289" s="10"/>
    </row>
    <row r="290" spans="2:17" x14ac:dyDescent="0.3">
      <c r="B290" s="10"/>
      <c r="C290" s="10"/>
      <c r="D290" s="10"/>
      <c r="E290" s="10"/>
      <c r="F290" s="10"/>
      <c r="G290" s="10"/>
      <c r="H290" s="12"/>
      <c r="I290" s="10"/>
      <c r="J290" s="10"/>
      <c r="K290" s="10"/>
      <c r="L290" s="10"/>
      <c r="M290" s="10"/>
      <c r="N290" s="10"/>
      <c r="O290" s="10"/>
      <c r="P290" s="10"/>
      <c r="Q290" s="10"/>
    </row>
    <row r="291" spans="2:17" x14ac:dyDescent="0.3">
      <c r="B291" s="10"/>
      <c r="C291" s="10"/>
      <c r="D291" s="10"/>
      <c r="E291" s="10"/>
      <c r="F291" s="10"/>
      <c r="G291" s="10"/>
      <c r="H291" s="12"/>
      <c r="I291" s="10"/>
      <c r="J291" s="10"/>
      <c r="K291" s="10"/>
      <c r="L291" s="10"/>
      <c r="M291" s="10"/>
      <c r="N291" s="10"/>
      <c r="O291" s="10"/>
      <c r="P291" s="10"/>
      <c r="Q291" s="10"/>
    </row>
    <row r="292" spans="2:17" x14ac:dyDescent="0.3">
      <c r="B292" s="10"/>
      <c r="C292" s="10"/>
      <c r="D292" s="10"/>
      <c r="E292" s="10"/>
      <c r="F292" s="10"/>
      <c r="G292" s="10"/>
      <c r="H292" s="12"/>
      <c r="I292" s="10"/>
      <c r="J292" s="10"/>
      <c r="K292" s="10"/>
      <c r="L292" s="10"/>
      <c r="M292" s="10"/>
      <c r="N292" s="10"/>
      <c r="O292" s="10"/>
      <c r="P292" s="10"/>
      <c r="Q292" s="10"/>
    </row>
    <row r="293" spans="2:17" x14ac:dyDescent="0.3">
      <c r="B293" s="10"/>
      <c r="C293" s="10"/>
      <c r="D293" s="10"/>
      <c r="E293" s="10"/>
      <c r="F293" s="10"/>
      <c r="G293" s="10"/>
      <c r="H293" s="12"/>
      <c r="I293" s="10"/>
      <c r="J293" s="10"/>
      <c r="K293" s="10"/>
      <c r="L293" s="10"/>
      <c r="M293" s="10"/>
      <c r="N293" s="10"/>
      <c r="O293" s="10"/>
      <c r="P293" s="10"/>
      <c r="Q293" s="10"/>
    </row>
    <row r="294" spans="2:17" x14ac:dyDescent="0.3">
      <c r="B294" s="10"/>
      <c r="C294" s="10"/>
      <c r="D294" s="10"/>
      <c r="E294" s="10"/>
      <c r="F294" s="10"/>
      <c r="G294" s="10"/>
      <c r="H294" s="12"/>
      <c r="I294" s="10"/>
      <c r="J294" s="10"/>
      <c r="K294" s="10"/>
      <c r="L294" s="10"/>
      <c r="M294" s="10"/>
      <c r="N294" s="10"/>
      <c r="O294" s="10"/>
      <c r="P294" s="10"/>
      <c r="Q294" s="10"/>
    </row>
    <row r="295" spans="2:17" x14ac:dyDescent="0.3">
      <c r="B295" s="10"/>
      <c r="C295" s="10"/>
      <c r="D295" s="10"/>
      <c r="E295" s="10"/>
      <c r="F295" s="10"/>
      <c r="G295" s="10"/>
      <c r="H295" s="12"/>
      <c r="I295" s="10"/>
      <c r="J295" s="10"/>
      <c r="K295" s="10"/>
      <c r="L295" s="10"/>
      <c r="M295" s="10"/>
      <c r="N295" s="10"/>
      <c r="O295" s="10"/>
      <c r="P295" s="10"/>
      <c r="Q295" s="10"/>
    </row>
    <row r="296" spans="2:17" x14ac:dyDescent="0.3">
      <c r="B296" s="10"/>
      <c r="C296" s="10"/>
      <c r="D296" s="10"/>
      <c r="E296" s="10"/>
      <c r="F296" s="10"/>
      <c r="G296" s="10"/>
      <c r="H296" s="12"/>
      <c r="I296" s="10"/>
      <c r="J296" s="10"/>
      <c r="K296" s="10"/>
      <c r="L296" s="10"/>
      <c r="M296" s="10"/>
      <c r="N296" s="10"/>
      <c r="O296" s="10"/>
      <c r="P296" s="10"/>
      <c r="Q296" s="10"/>
    </row>
    <row r="297" spans="2:17" x14ac:dyDescent="0.3">
      <c r="B297" s="10"/>
      <c r="C297" s="10"/>
      <c r="D297" s="10"/>
      <c r="E297" s="10"/>
      <c r="F297" s="10"/>
      <c r="G297" s="10"/>
      <c r="H297" s="12"/>
      <c r="I297" s="10"/>
      <c r="J297" s="10"/>
      <c r="K297" s="10"/>
      <c r="L297" s="10"/>
      <c r="M297" s="10"/>
      <c r="N297" s="10"/>
      <c r="O297" s="10"/>
      <c r="P297" s="10"/>
      <c r="Q297" s="10"/>
    </row>
    <row r="298" spans="2:17" x14ac:dyDescent="0.3">
      <c r="B298" s="10"/>
      <c r="C298" s="10"/>
      <c r="D298" s="10"/>
      <c r="E298" s="10"/>
      <c r="F298" s="10"/>
      <c r="G298" s="10"/>
      <c r="H298" s="12"/>
      <c r="I298" s="10"/>
      <c r="J298" s="10"/>
      <c r="K298" s="10"/>
      <c r="L298" s="10"/>
      <c r="M298" s="10"/>
      <c r="N298" s="10"/>
      <c r="O298" s="10"/>
      <c r="P298" s="10"/>
      <c r="Q298" s="10"/>
    </row>
    <row r="299" spans="2:17" x14ac:dyDescent="0.3">
      <c r="B299" s="10"/>
      <c r="C299" s="10"/>
      <c r="D299" s="10"/>
      <c r="E299" s="10"/>
      <c r="F299" s="10"/>
      <c r="G299" s="10"/>
      <c r="H299" s="12"/>
      <c r="I299" s="10"/>
      <c r="J299" s="10"/>
      <c r="K299" s="10"/>
      <c r="L299" s="10"/>
      <c r="M299" s="10"/>
      <c r="N299" s="10"/>
      <c r="O299" s="10"/>
      <c r="P299" s="10"/>
      <c r="Q299" s="10"/>
    </row>
    <row r="300" spans="2:17" x14ac:dyDescent="0.3">
      <c r="B300" s="10"/>
      <c r="C300" s="10"/>
      <c r="D300" s="10"/>
      <c r="E300" s="10"/>
      <c r="F300" s="10"/>
      <c r="G300" s="10"/>
      <c r="H300" s="12"/>
      <c r="I300" s="10"/>
      <c r="J300" s="10"/>
      <c r="K300" s="10"/>
      <c r="L300" s="10"/>
      <c r="M300" s="10"/>
      <c r="N300" s="10"/>
      <c r="O300" s="10"/>
      <c r="P300" s="10"/>
      <c r="Q300" s="10"/>
    </row>
    <row r="301" spans="2:17" x14ac:dyDescent="0.3">
      <c r="B301" s="10"/>
      <c r="C301" s="10"/>
      <c r="D301" s="10"/>
      <c r="E301" s="10"/>
      <c r="F301" s="10"/>
      <c r="G301" s="10"/>
      <c r="H301" s="12"/>
      <c r="I301" s="10"/>
      <c r="J301" s="10"/>
      <c r="K301" s="10"/>
      <c r="L301" s="10"/>
      <c r="M301" s="10"/>
      <c r="N301" s="10"/>
      <c r="O301" s="10"/>
      <c r="P301" s="10"/>
      <c r="Q301" s="10"/>
    </row>
    <row r="302" spans="2:17" x14ac:dyDescent="0.3">
      <c r="B302" s="10"/>
      <c r="C302" s="10"/>
      <c r="D302" s="10"/>
      <c r="E302" s="10"/>
      <c r="F302" s="10"/>
      <c r="G302" s="10"/>
      <c r="H302" s="12"/>
      <c r="I302" s="10"/>
      <c r="J302" s="10"/>
      <c r="K302" s="10"/>
      <c r="L302" s="10"/>
      <c r="M302" s="10"/>
      <c r="N302" s="10"/>
      <c r="O302" s="10"/>
      <c r="P302" s="10"/>
      <c r="Q302" s="10"/>
    </row>
    <row r="303" spans="2:17" x14ac:dyDescent="0.3">
      <c r="B303" s="10"/>
      <c r="C303" s="10"/>
      <c r="D303" s="10"/>
      <c r="E303" s="10"/>
      <c r="F303" s="10"/>
      <c r="G303" s="10"/>
      <c r="H303" s="12"/>
      <c r="I303" s="10"/>
      <c r="J303" s="10"/>
      <c r="K303" s="10"/>
      <c r="L303" s="10"/>
      <c r="M303" s="10"/>
      <c r="N303" s="10"/>
      <c r="O303" s="10"/>
      <c r="P303" s="10"/>
      <c r="Q303" s="10"/>
    </row>
    <row r="304" spans="2:17" x14ac:dyDescent="0.3">
      <c r="B304" s="10"/>
      <c r="C304" s="10"/>
      <c r="D304" s="10"/>
      <c r="E304" s="10"/>
      <c r="F304" s="10"/>
      <c r="G304" s="10"/>
      <c r="H304" s="12"/>
      <c r="I304" s="10"/>
      <c r="J304" s="10"/>
      <c r="K304" s="10"/>
      <c r="L304" s="10"/>
      <c r="M304" s="10"/>
      <c r="N304" s="10"/>
      <c r="O304" s="10"/>
      <c r="P304" s="10"/>
      <c r="Q304" s="10"/>
    </row>
    <row r="305" spans="2:17" x14ac:dyDescent="0.3">
      <c r="B305" s="10"/>
      <c r="C305" s="10"/>
      <c r="D305" s="10"/>
      <c r="E305" s="10"/>
      <c r="F305" s="10"/>
      <c r="G305" s="10"/>
      <c r="H305" s="12"/>
      <c r="I305" s="10"/>
      <c r="J305" s="10"/>
      <c r="K305" s="10"/>
      <c r="L305" s="10"/>
      <c r="M305" s="10"/>
      <c r="N305" s="10"/>
      <c r="O305" s="10"/>
      <c r="P305" s="10"/>
      <c r="Q305" s="10"/>
    </row>
    <row r="306" spans="2:17" x14ac:dyDescent="0.3">
      <c r="B306" s="10"/>
      <c r="C306" s="10"/>
      <c r="D306" s="10"/>
      <c r="E306" s="10"/>
      <c r="F306" s="10"/>
      <c r="G306" s="10"/>
      <c r="H306" s="12"/>
      <c r="I306" s="10"/>
      <c r="J306" s="10"/>
      <c r="K306" s="10"/>
      <c r="L306" s="10"/>
      <c r="M306" s="10"/>
      <c r="N306" s="10"/>
      <c r="O306" s="10"/>
      <c r="P306" s="10"/>
      <c r="Q306" s="10"/>
    </row>
    <row r="307" spans="2:17" x14ac:dyDescent="0.3">
      <c r="B307" s="10"/>
      <c r="C307" s="10"/>
      <c r="D307" s="10"/>
      <c r="E307" s="10"/>
      <c r="F307" s="10"/>
      <c r="G307" s="10"/>
      <c r="H307" s="12"/>
      <c r="I307" s="10"/>
      <c r="J307" s="10"/>
      <c r="K307" s="10"/>
      <c r="L307" s="10"/>
      <c r="M307" s="10"/>
      <c r="N307" s="10"/>
      <c r="O307" s="10"/>
      <c r="P307" s="10"/>
      <c r="Q307" s="10"/>
    </row>
    <row r="308" spans="2:17" x14ac:dyDescent="0.3">
      <c r="B308" s="10"/>
      <c r="C308" s="10"/>
      <c r="D308" s="10"/>
      <c r="E308" s="10"/>
      <c r="F308" s="10"/>
      <c r="G308" s="10"/>
      <c r="H308" s="12"/>
      <c r="I308" s="10"/>
      <c r="J308" s="10"/>
      <c r="K308" s="10"/>
      <c r="L308" s="10"/>
      <c r="M308" s="10"/>
      <c r="N308" s="10"/>
      <c r="O308" s="10"/>
      <c r="P308" s="10"/>
      <c r="Q308" s="10"/>
    </row>
    <row r="309" spans="2:17" x14ac:dyDescent="0.3">
      <c r="B309" s="10"/>
      <c r="C309" s="10"/>
      <c r="D309" s="10"/>
      <c r="E309" s="10"/>
      <c r="F309" s="10"/>
      <c r="G309" s="10"/>
      <c r="H309" s="12"/>
      <c r="I309" s="10"/>
      <c r="J309" s="10"/>
      <c r="K309" s="10"/>
      <c r="L309" s="10"/>
      <c r="M309" s="10"/>
      <c r="N309" s="10"/>
      <c r="O309" s="10"/>
      <c r="P309" s="10"/>
      <c r="Q309" s="10"/>
    </row>
    <row r="310" spans="2:17" x14ac:dyDescent="0.3">
      <c r="B310" s="10"/>
      <c r="C310" s="10"/>
      <c r="D310" s="10"/>
      <c r="E310" s="10"/>
      <c r="F310" s="10"/>
      <c r="G310" s="10"/>
      <c r="H310" s="12"/>
      <c r="I310" s="10"/>
      <c r="J310" s="10"/>
      <c r="K310" s="10"/>
      <c r="L310" s="10"/>
      <c r="M310" s="10"/>
      <c r="N310" s="10"/>
      <c r="O310" s="10"/>
      <c r="P310" s="10"/>
      <c r="Q310" s="10"/>
    </row>
    <row r="311" spans="2:17" x14ac:dyDescent="0.3">
      <c r="B311" s="10"/>
      <c r="C311" s="10"/>
      <c r="D311" s="10"/>
      <c r="E311" s="10"/>
      <c r="F311" s="10"/>
      <c r="G311" s="10"/>
      <c r="H311" s="12"/>
      <c r="I311" s="10"/>
      <c r="J311" s="10"/>
      <c r="K311" s="10"/>
      <c r="L311" s="10"/>
      <c r="M311" s="10"/>
      <c r="N311" s="10"/>
      <c r="O311" s="10"/>
      <c r="P311" s="10"/>
      <c r="Q311" s="10"/>
    </row>
    <row r="312" spans="2:17" x14ac:dyDescent="0.3">
      <c r="B312" s="10"/>
      <c r="C312" s="10"/>
      <c r="D312" s="10"/>
      <c r="E312" s="10"/>
      <c r="F312" s="10"/>
      <c r="G312" s="10"/>
      <c r="H312" s="12"/>
      <c r="I312" s="10"/>
      <c r="J312" s="10"/>
      <c r="K312" s="10"/>
      <c r="L312" s="10"/>
      <c r="M312" s="10"/>
      <c r="N312" s="10"/>
      <c r="O312" s="10"/>
      <c r="P312" s="10"/>
      <c r="Q312" s="10"/>
    </row>
    <row r="313" spans="2:17" x14ac:dyDescent="0.3">
      <c r="B313" s="10"/>
      <c r="C313" s="10"/>
      <c r="D313" s="10"/>
      <c r="E313" s="10"/>
      <c r="F313" s="10"/>
      <c r="G313" s="10"/>
      <c r="H313" s="12"/>
      <c r="I313" s="10"/>
      <c r="J313" s="10"/>
      <c r="K313" s="10"/>
      <c r="L313" s="10"/>
      <c r="M313" s="10"/>
      <c r="N313" s="10"/>
      <c r="O313" s="10"/>
      <c r="P313" s="10"/>
      <c r="Q313" s="10"/>
    </row>
    <row r="314" spans="2:17" x14ac:dyDescent="0.3">
      <c r="B314" s="10"/>
      <c r="C314" s="10"/>
      <c r="D314" s="10"/>
      <c r="E314" s="10"/>
      <c r="F314" s="10"/>
      <c r="G314" s="10"/>
      <c r="H314" s="12"/>
      <c r="I314" s="10"/>
      <c r="J314" s="10"/>
      <c r="K314" s="10"/>
      <c r="L314" s="10"/>
      <c r="M314" s="10"/>
      <c r="N314" s="10"/>
      <c r="O314" s="10"/>
      <c r="P314" s="10"/>
      <c r="Q314" s="10"/>
    </row>
    <row r="315" spans="2:17" x14ac:dyDescent="0.3">
      <c r="B315" s="10"/>
      <c r="C315" s="10"/>
      <c r="D315" s="10"/>
      <c r="E315" s="10"/>
      <c r="F315" s="10"/>
      <c r="G315" s="10"/>
      <c r="H315" s="12"/>
      <c r="I315" s="10"/>
      <c r="J315" s="10"/>
      <c r="K315" s="10"/>
      <c r="L315" s="10"/>
      <c r="M315" s="10"/>
      <c r="N315" s="10"/>
      <c r="O315" s="10"/>
      <c r="P315" s="10"/>
      <c r="Q315" s="10"/>
    </row>
    <row r="316" spans="2:17" x14ac:dyDescent="0.3">
      <c r="B316" s="10"/>
      <c r="C316" s="10"/>
      <c r="D316" s="10"/>
      <c r="E316" s="10"/>
      <c r="F316" s="10"/>
      <c r="G316" s="10"/>
      <c r="H316" s="12"/>
      <c r="I316" s="10"/>
      <c r="J316" s="10"/>
      <c r="K316" s="10"/>
      <c r="L316" s="10"/>
      <c r="M316" s="10"/>
      <c r="N316" s="10"/>
      <c r="O316" s="10"/>
      <c r="P316" s="10"/>
      <c r="Q316" s="10"/>
    </row>
    <row r="317" spans="2:17" x14ac:dyDescent="0.3">
      <c r="B317" s="10"/>
      <c r="C317" s="10"/>
      <c r="D317" s="10"/>
      <c r="E317" s="10"/>
      <c r="F317" s="10"/>
      <c r="G317" s="10"/>
      <c r="H317" s="12"/>
      <c r="I317" s="10"/>
      <c r="J317" s="10"/>
      <c r="K317" s="10"/>
      <c r="L317" s="10"/>
      <c r="M317" s="10"/>
      <c r="N317" s="10"/>
      <c r="O317" s="10"/>
      <c r="P317" s="10"/>
      <c r="Q317" s="10"/>
    </row>
    <row r="318" spans="2:17" x14ac:dyDescent="0.3">
      <c r="B318" s="10"/>
      <c r="C318" s="10"/>
      <c r="D318" s="10"/>
      <c r="E318" s="10"/>
      <c r="F318" s="10"/>
      <c r="G318" s="10"/>
      <c r="H318" s="12"/>
      <c r="I318" s="10"/>
      <c r="J318" s="10"/>
      <c r="K318" s="10"/>
      <c r="L318" s="10"/>
      <c r="M318" s="10"/>
      <c r="N318" s="10"/>
      <c r="O318" s="10"/>
      <c r="P318" s="10"/>
      <c r="Q318" s="10"/>
    </row>
    <row r="319" spans="2:17" x14ac:dyDescent="0.3">
      <c r="B319" s="10"/>
      <c r="C319" s="10"/>
      <c r="D319" s="10"/>
      <c r="E319" s="10"/>
      <c r="F319" s="10"/>
      <c r="G319" s="10"/>
      <c r="H319" s="12"/>
      <c r="I319" s="10"/>
      <c r="J319" s="10"/>
      <c r="K319" s="10"/>
      <c r="L319" s="10"/>
      <c r="M319" s="10"/>
      <c r="N319" s="10"/>
      <c r="O319" s="10"/>
      <c r="P319" s="10"/>
      <c r="Q319" s="10"/>
    </row>
    <row r="320" spans="2:17" x14ac:dyDescent="0.3">
      <c r="B320" s="10"/>
      <c r="C320" s="10"/>
      <c r="D320" s="10"/>
      <c r="E320" s="10"/>
      <c r="F320" s="10"/>
      <c r="G320" s="10"/>
      <c r="H320" s="12"/>
      <c r="I320" s="10"/>
      <c r="J320" s="10"/>
      <c r="K320" s="10"/>
      <c r="L320" s="10"/>
      <c r="M320" s="10"/>
      <c r="N320" s="10"/>
      <c r="O320" s="10"/>
      <c r="P320" s="10"/>
      <c r="Q320" s="10"/>
    </row>
    <row r="321" spans="2:17" x14ac:dyDescent="0.3">
      <c r="B321" s="10"/>
      <c r="C321" s="10"/>
      <c r="D321" s="10"/>
      <c r="E321" s="10"/>
      <c r="F321" s="10"/>
      <c r="G321" s="10"/>
      <c r="H321" s="12"/>
      <c r="I321" s="10"/>
      <c r="J321" s="10"/>
      <c r="K321" s="10"/>
      <c r="L321" s="10"/>
      <c r="M321" s="10"/>
      <c r="N321" s="10"/>
      <c r="O321" s="10"/>
      <c r="P321" s="10"/>
      <c r="Q321" s="10"/>
    </row>
    <row r="322" spans="2:17" x14ac:dyDescent="0.3">
      <c r="B322" s="10"/>
      <c r="C322" s="10"/>
      <c r="D322" s="10"/>
      <c r="E322" s="10"/>
      <c r="F322" s="10"/>
      <c r="G322" s="10"/>
      <c r="H322" s="12"/>
      <c r="I322" s="10"/>
      <c r="J322" s="10"/>
      <c r="K322" s="10"/>
      <c r="L322" s="10"/>
      <c r="M322" s="10"/>
      <c r="N322" s="10"/>
      <c r="O322" s="10"/>
      <c r="P322" s="10"/>
      <c r="Q322" s="10"/>
    </row>
    <row r="323" spans="2:17" x14ac:dyDescent="0.3">
      <c r="B323" s="10"/>
      <c r="C323" s="10"/>
      <c r="D323" s="10"/>
      <c r="E323" s="10"/>
      <c r="F323" s="10"/>
      <c r="G323" s="10"/>
      <c r="H323" s="12"/>
      <c r="I323" s="10"/>
      <c r="J323" s="10"/>
      <c r="K323" s="10"/>
      <c r="L323" s="10"/>
      <c r="M323" s="10"/>
      <c r="N323" s="10"/>
      <c r="O323" s="10"/>
      <c r="P323" s="10"/>
      <c r="Q323" s="10"/>
    </row>
    <row r="324" spans="2:17" x14ac:dyDescent="0.3">
      <c r="B324" s="10"/>
      <c r="C324" s="10"/>
      <c r="D324" s="10"/>
      <c r="E324" s="10"/>
      <c r="F324" s="10"/>
      <c r="G324" s="10"/>
      <c r="H324" s="12"/>
      <c r="I324" s="10"/>
      <c r="J324" s="10"/>
      <c r="K324" s="10"/>
      <c r="L324" s="10"/>
      <c r="M324" s="10"/>
      <c r="N324" s="10"/>
      <c r="O324" s="10"/>
      <c r="P324" s="10"/>
      <c r="Q324" s="10"/>
    </row>
    <row r="325" spans="2:17" x14ac:dyDescent="0.3">
      <c r="B325" s="10"/>
      <c r="C325" s="10"/>
      <c r="D325" s="10"/>
      <c r="E325" s="10"/>
      <c r="F325" s="10"/>
      <c r="G325" s="10"/>
      <c r="H325" s="12"/>
      <c r="I325" s="10"/>
      <c r="J325" s="10"/>
      <c r="K325" s="10"/>
      <c r="L325" s="10"/>
      <c r="M325" s="10"/>
      <c r="N325" s="10"/>
      <c r="O325" s="10"/>
      <c r="P325" s="10"/>
      <c r="Q325" s="10"/>
    </row>
    <row r="326" spans="2:17" x14ac:dyDescent="0.3">
      <c r="B326" s="10"/>
      <c r="C326" s="10"/>
      <c r="D326" s="10"/>
      <c r="E326" s="10"/>
      <c r="F326" s="10"/>
      <c r="G326" s="10"/>
      <c r="H326" s="12"/>
      <c r="I326" s="10"/>
      <c r="J326" s="10"/>
      <c r="K326" s="10"/>
      <c r="L326" s="10"/>
      <c r="M326" s="10"/>
      <c r="N326" s="10"/>
      <c r="O326" s="10"/>
      <c r="P326" s="10"/>
      <c r="Q326" s="10"/>
    </row>
    <row r="327" spans="2:17" x14ac:dyDescent="0.3">
      <c r="B327" s="10"/>
      <c r="C327" s="10"/>
      <c r="D327" s="10"/>
      <c r="E327" s="10"/>
      <c r="F327" s="10"/>
      <c r="G327" s="10"/>
      <c r="H327" s="12"/>
      <c r="I327" s="10"/>
      <c r="J327" s="10"/>
      <c r="K327" s="10"/>
      <c r="L327" s="10"/>
      <c r="M327" s="10"/>
      <c r="N327" s="10"/>
      <c r="O327" s="10"/>
      <c r="P327" s="10"/>
      <c r="Q327" s="10"/>
    </row>
    <row r="328" spans="2:17" x14ac:dyDescent="0.3">
      <c r="B328" s="10"/>
      <c r="C328" s="10"/>
      <c r="D328" s="10"/>
      <c r="E328" s="10"/>
      <c r="F328" s="10"/>
      <c r="G328" s="10"/>
      <c r="H328" s="12"/>
      <c r="I328" s="10"/>
      <c r="J328" s="10"/>
      <c r="K328" s="10"/>
      <c r="L328" s="10"/>
      <c r="M328" s="10"/>
      <c r="N328" s="10"/>
      <c r="O328" s="10"/>
      <c r="P328" s="10"/>
      <c r="Q328" s="10"/>
    </row>
    <row r="329" spans="2:17" x14ac:dyDescent="0.3">
      <c r="B329" s="10"/>
      <c r="C329" s="10"/>
      <c r="D329" s="10"/>
      <c r="E329" s="10"/>
      <c r="F329" s="10"/>
      <c r="G329" s="10"/>
      <c r="H329" s="12"/>
      <c r="I329" s="10"/>
      <c r="J329" s="10"/>
      <c r="K329" s="10"/>
      <c r="L329" s="10"/>
      <c r="M329" s="10"/>
      <c r="N329" s="10"/>
      <c r="O329" s="10"/>
      <c r="P329" s="10"/>
      <c r="Q329" s="10"/>
    </row>
    <row r="330" spans="2:17" x14ac:dyDescent="0.3">
      <c r="B330" s="10"/>
      <c r="C330" s="10"/>
      <c r="D330" s="10"/>
      <c r="E330" s="10"/>
      <c r="F330" s="10"/>
      <c r="G330" s="10"/>
      <c r="H330" s="12"/>
      <c r="I330" s="10"/>
      <c r="J330" s="10"/>
      <c r="K330" s="10"/>
      <c r="L330" s="10"/>
      <c r="M330" s="10"/>
      <c r="N330" s="10"/>
      <c r="O330" s="10"/>
      <c r="P330" s="10"/>
      <c r="Q330" s="10"/>
    </row>
    <row r="331" spans="2:17" x14ac:dyDescent="0.3">
      <c r="B331" s="10"/>
      <c r="C331" s="10"/>
      <c r="D331" s="10"/>
      <c r="E331" s="10"/>
      <c r="F331" s="10"/>
      <c r="G331" s="10"/>
      <c r="H331" s="12"/>
      <c r="I331" s="10"/>
      <c r="J331" s="10"/>
      <c r="K331" s="10"/>
      <c r="L331" s="10"/>
      <c r="M331" s="10"/>
      <c r="N331" s="10"/>
      <c r="O331" s="10"/>
      <c r="P331" s="10"/>
      <c r="Q331" s="10"/>
    </row>
    <row r="332" spans="2:17" x14ac:dyDescent="0.3">
      <c r="B332" s="10"/>
      <c r="C332" s="10"/>
      <c r="D332" s="10"/>
      <c r="E332" s="10"/>
      <c r="F332" s="10"/>
      <c r="G332" s="10"/>
      <c r="H332" s="12"/>
      <c r="I332" s="10"/>
      <c r="J332" s="10"/>
      <c r="K332" s="10"/>
      <c r="L332" s="10"/>
      <c r="M332" s="10"/>
      <c r="N332" s="10"/>
      <c r="O332" s="10"/>
      <c r="P332" s="10"/>
      <c r="Q332" s="10"/>
    </row>
    <row r="333" spans="2:17" x14ac:dyDescent="0.3">
      <c r="B333" s="10"/>
      <c r="C333" s="10"/>
      <c r="D333" s="10"/>
      <c r="E333" s="10"/>
      <c r="F333" s="10"/>
      <c r="G333" s="10"/>
      <c r="H333" s="12"/>
      <c r="I333" s="10"/>
      <c r="J333" s="10"/>
      <c r="K333" s="10"/>
      <c r="L333" s="10"/>
      <c r="M333" s="10"/>
      <c r="N333" s="10"/>
      <c r="O333" s="10"/>
      <c r="P333" s="10"/>
      <c r="Q333" s="10"/>
    </row>
    <row r="334" spans="2:17" x14ac:dyDescent="0.3">
      <c r="B334" s="10"/>
      <c r="C334" s="10"/>
      <c r="D334" s="10"/>
      <c r="E334" s="10"/>
      <c r="F334" s="10"/>
      <c r="G334" s="10"/>
      <c r="H334" s="12"/>
      <c r="I334" s="10"/>
      <c r="J334" s="10"/>
      <c r="K334" s="10"/>
      <c r="L334" s="10"/>
      <c r="M334" s="10"/>
      <c r="N334" s="10"/>
      <c r="O334" s="10"/>
      <c r="P334" s="10"/>
      <c r="Q334" s="10"/>
    </row>
    <row r="335" spans="2:17" x14ac:dyDescent="0.3">
      <c r="B335" s="10"/>
      <c r="C335" s="10"/>
      <c r="D335" s="10"/>
      <c r="E335" s="10"/>
      <c r="F335" s="10"/>
      <c r="G335" s="10"/>
      <c r="H335" s="12"/>
      <c r="I335" s="10"/>
      <c r="J335" s="10"/>
      <c r="K335" s="10"/>
      <c r="L335" s="10"/>
      <c r="M335" s="10"/>
      <c r="N335" s="10"/>
      <c r="O335" s="10"/>
      <c r="P335" s="10"/>
      <c r="Q335" s="10"/>
    </row>
    <row r="336" spans="2:17" x14ac:dyDescent="0.3">
      <c r="B336" s="10"/>
      <c r="C336" s="10"/>
      <c r="D336" s="10"/>
      <c r="E336" s="10"/>
      <c r="F336" s="10"/>
      <c r="G336" s="10"/>
      <c r="H336" s="12"/>
      <c r="I336" s="10"/>
      <c r="J336" s="10"/>
      <c r="K336" s="10"/>
      <c r="L336" s="10"/>
      <c r="M336" s="10"/>
      <c r="N336" s="10"/>
      <c r="O336" s="10"/>
      <c r="P336" s="10"/>
      <c r="Q336" s="10"/>
    </row>
    <row r="337" spans="2:17" x14ac:dyDescent="0.3">
      <c r="B337" s="10"/>
      <c r="C337" s="10"/>
      <c r="D337" s="10"/>
      <c r="E337" s="10"/>
      <c r="F337" s="10"/>
      <c r="G337" s="10"/>
      <c r="H337" s="12"/>
      <c r="I337" s="10"/>
      <c r="J337" s="10"/>
      <c r="K337" s="10"/>
      <c r="L337" s="10"/>
      <c r="M337" s="10"/>
      <c r="N337" s="10"/>
      <c r="O337" s="10"/>
      <c r="P337" s="10"/>
      <c r="Q337" s="10"/>
    </row>
    <row r="338" spans="2:17" x14ac:dyDescent="0.3">
      <c r="B338" s="10"/>
      <c r="C338" s="10"/>
      <c r="D338" s="10"/>
      <c r="E338" s="10"/>
      <c r="F338" s="10"/>
      <c r="G338" s="10"/>
      <c r="H338" s="12"/>
      <c r="I338" s="10"/>
      <c r="J338" s="10"/>
      <c r="K338" s="10"/>
      <c r="L338" s="10"/>
      <c r="M338" s="10"/>
      <c r="N338" s="10"/>
      <c r="O338" s="10"/>
      <c r="P338" s="10"/>
      <c r="Q338" s="10"/>
    </row>
    <row r="339" spans="2:17" x14ac:dyDescent="0.3">
      <c r="B339" s="10"/>
      <c r="C339" s="10"/>
      <c r="D339" s="10"/>
      <c r="E339" s="10"/>
      <c r="F339" s="10"/>
      <c r="G339" s="10"/>
      <c r="H339" s="12"/>
      <c r="I339" s="10"/>
      <c r="J339" s="10"/>
      <c r="K339" s="10"/>
      <c r="L339" s="10"/>
      <c r="M339" s="10"/>
      <c r="N339" s="10"/>
      <c r="O339" s="10"/>
      <c r="P339" s="10"/>
      <c r="Q339" s="10"/>
    </row>
    <row r="340" spans="2:17" x14ac:dyDescent="0.3">
      <c r="B340" s="10"/>
      <c r="C340" s="10"/>
      <c r="D340" s="10"/>
      <c r="E340" s="10"/>
      <c r="F340" s="10"/>
      <c r="G340" s="10"/>
      <c r="H340" s="12"/>
      <c r="I340" s="10"/>
      <c r="J340" s="10"/>
      <c r="K340" s="10"/>
      <c r="L340" s="10"/>
      <c r="M340" s="10"/>
      <c r="N340" s="10"/>
      <c r="O340" s="10"/>
      <c r="P340" s="10"/>
      <c r="Q340" s="10"/>
    </row>
    <row r="341" spans="2:17" x14ac:dyDescent="0.3">
      <c r="B341" s="10"/>
      <c r="C341" s="10"/>
      <c r="D341" s="10"/>
      <c r="E341" s="10"/>
      <c r="F341" s="10"/>
      <c r="G341" s="10"/>
      <c r="H341" s="12"/>
      <c r="I341" s="10"/>
      <c r="J341" s="10"/>
      <c r="K341" s="10"/>
      <c r="L341" s="10"/>
      <c r="M341" s="10"/>
      <c r="N341" s="10"/>
      <c r="O341" s="10"/>
      <c r="P341" s="10"/>
      <c r="Q341" s="10"/>
    </row>
    <row r="342" spans="2:17" x14ac:dyDescent="0.3">
      <c r="B342" s="10"/>
      <c r="C342" s="10"/>
      <c r="D342" s="10"/>
      <c r="E342" s="10"/>
      <c r="F342" s="10"/>
      <c r="G342" s="10"/>
      <c r="H342" s="12"/>
      <c r="I342" s="10"/>
      <c r="J342" s="10"/>
      <c r="K342" s="10"/>
      <c r="L342" s="10"/>
      <c r="M342" s="10"/>
      <c r="N342" s="10"/>
      <c r="O342" s="10"/>
      <c r="P342" s="10"/>
      <c r="Q342" s="10"/>
    </row>
    <row r="343" spans="2:17" x14ac:dyDescent="0.3">
      <c r="B343" s="10"/>
      <c r="C343" s="10"/>
      <c r="D343" s="10"/>
      <c r="E343" s="10"/>
      <c r="F343" s="10"/>
      <c r="G343" s="10"/>
      <c r="H343" s="12"/>
      <c r="I343" s="10"/>
      <c r="J343" s="10"/>
      <c r="K343" s="10"/>
      <c r="L343" s="10"/>
      <c r="M343" s="10"/>
      <c r="N343" s="10"/>
      <c r="O343" s="10"/>
      <c r="P343" s="10"/>
      <c r="Q343" s="10"/>
    </row>
    <row r="344" spans="2:17" x14ac:dyDescent="0.3">
      <c r="B344" s="10"/>
      <c r="C344" s="10"/>
      <c r="D344" s="10"/>
      <c r="E344" s="10"/>
      <c r="F344" s="10"/>
      <c r="G344" s="10"/>
      <c r="H344" s="12"/>
      <c r="I344" s="10"/>
      <c r="J344" s="10"/>
      <c r="K344" s="10"/>
      <c r="L344" s="10"/>
      <c r="M344" s="10"/>
      <c r="N344" s="10"/>
      <c r="O344" s="10"/>
      <c r="P344" s="10"/>
      <c r="Q344" s="10"/>
    </row>
    <row r="345" spans="2:17" x14ac:dyDescent="0.3">
      <c r="B345" s="10"/>
      <c r="C345" s="10"/>
      <c r="D345" s="10"/>
      <c r="E345" s="10"/>
      <c r="F345" s="10"/>
      <c r="G345" s="10"/>
      <c r="H345" s="12"/>
      <c r="I345" s="10"/>
      <c r="J345" s="10"/>
      <c r="K345" s="10"/>
      <c r="L345" s="10"/>
      <c r="M345" s="10"/>
      <c r="N345" s="10"/>
      <c r="O345" s="10"/>
      <c r="P345" s="10"/>
      <c r="Q345" s="10"/>
    </row>
    <row r="346" spans="2:17" x14ac:dyDescent="0.3">
      <c r="B346" s="10"/>
      <c r="C346" s="10"/>
      <c r="D346" s="10"/>
      <c r="E346" s="10"/>
      <c r="F346" s="10"/>
      <c r="G346" s="10"/>
      <c r="H346" s="12"/>
      <c r="I346" s="10"/>
      <c r="J346" s="10"/>
      <c r="K346" s="10"/>
      <c r="L346" s="10"/>
      <c r="M346" s="10"/>
      <c r="N346" s="10"/>
      <c r="O346" s="10"/>
      <c r="P346" s="10"/>
      <c r="Q346" s="10"/>
    </row>
    <row r="347" spans="2:17" x14ac:dyDescent="0.3">
      <c r="B347" s="10"/>
      <c r="C347" s="10"/>
      <c r="D347" s="10"/>
      <c r="E347" s="10"/>
      <c r="F347" s="10"/>
      <c r="G347" s="10"/>
      <c r="H347" s="12"/>
      <c r="I347" s="10"/>
      <c r="J347" s="10"/>
      <c r="K347" s="10"/>
      <c r="L347" s="10"/>
      <c r="M347" s="10"/>
      <c r="N347" s="10"/>
      <c r="O347" s="10"/>
      <c r="P347" s="10"/>
      <c r="Q347" s="10"/>
    </row>
    <row r="348" spans="2:17" x14ac:dyDescent="0.3">
      <c r="B348" s="10"/>
      <c r="C348" s="10"/>
      <c r="D348" s="10"/>
      <c r="E348" s="10"/>
      <c r="F348" s="10"/>
      <c r="G348" s="10"/>
      <c r="H348" s="12"/>
      <c r="I348" s="10"/>
      <c r="J348" s="10"/>
      <c r="K348" s="10"/>
      <c r="L348" s="10"/>
      <c r="M348" s="10"/>
      <c r="N348" s="10"/>
      <c r="O348" s="10"/>
      <c r="P348" s="10"/>
      <c r="Q348" s="10"/>
    </row>
    <row r="349" spans="2:17" x14ac:dyDescent="0.3">
      <c r="B349" s="10"/>
      <c r="C349" s="10"/>
      <c r="D349" s="10"/>
      <c r="E349" s="10"/>
      <c r="F349" s="10"/>
      <c r="G349" s="10"/>
      <c r="H349" s="12"/>
      <c r="I349" s="10"/>
      <c r="J349" s="10"/>
      <c r="K349" s="10"/>
      <c r="L349" s="10"/>
      <c r="M349" s="10"/>
      <c r="N349" s="10"/>
      <c r="O349" s="10"/>
      <c r="P349" s="10"/>
      <c r="Q349" s="10"/>
    </row>
    <row r="350" spans="2:17" x14ac:dyDescent="0.3">
      <c r="B350" s="10"/>
      <c r="C350" s="10"/>
      <c r="D350" s="10"/>
      <c r="E350" s="10"/>
      <c r="F350" s="10"/>
      <c r="G350" s="10"/>
      <c r="H350" s="12"/>
      <c r="I350" s="10"/>
      <c r="J350" s="10"/>
      <c r="K350" s="10"/>
      <c r="L350" s="10"/>
      <c r="M350" s="10"/>
      <c r="N350" s="10"/>
      <c r="O350" s="10"/>
      <c r="P350" s="10"/>
      <c r="Q350" s="10"/>
    </row>
    <row r="351" spans="2:17" x14ac:dyDescent="0.3">
      <c r="B351" s="10"/>
      <c r="C351" s="10"/>
      <c r="D351" s="10"/>
      <c r="E351" s="10"/>
      <c r="F351" s="10"/>
      <c r="G351" s="10"/>
      <c r="H351" s="12"/>
      <c r="I351" s="10"/>
      <c r="J351" s="10"/>
      <c r="K351" s="10"/>
      <c r="L351" s="10"/>
      <c r="M351" s="10"/>
      <c r="N351" s="10"/>
      <c r="O351" s="10"/>
      <c r="P351" s="10"/>
      <c r="Q351" s="10"/>
    </row>
    <row r="352" spans="2:17" x14ac:dyDescent="0.3">
      <c r="B352" s="10"/>
      <c r="C352" s="10"/>
      <c r="D352" s="10"/>
      <c r="E352" s="10"/>
      <c r="F352" s="10"/>
      <c r="G352" s="10"/>
      <c r="H352" s="12"/>
      <c r="I352" s="10"/>
      <c r="J352" s="10"/>
      <c r="K352" s="10"/>
      <c r="L352" s="10"/>
      <c r="M352" s="10"/>
      <c r="N352" s="10"/>
      <c r="O352" s="10"/>
      <c r="P352" s="10"/>
      <c r="Q352" s="10"/>
    </row>
    <row r="353" spans="2:17" x14ac:dyDescent="0.3">
      <c r="B353" s="10"/>
      <c r="C353" s="10"/>
      <c r="D353" s="10"/>
      <c r="E353" s="10"/>
      <c r="F353" s="10"/>
      <c r="G353" s="10"/>
      <c r="H353" s="12"/>
      <c r="I353" s="10"/>
      <c r="J353" s="10"/>
      <c r="K353" s="10"/>
      <c r="L353" s="10"/>
      <c r="M353" s="10"/>
      <c r="N353" s="10"/>
      <c r="O353" s="10"/>
      <c r="P353" s="10"/>
      <c r="Q353" s="10"/>
    </row>
    <row r="354" spans="2:17" x14ac:dyDescent="0.3">
      <c r="B354" s="10"/>
      <c r="C354" s="10"/>
      <c r="D354" s="10"/>
      <c r="E354" s="10"/>
      <c r="F354" s="10"/>
      <c r="G354" s="10"/>
      <c r="H354" s="12"/>
      <c r="I354" s="10"/>
      <c r="J354" s="10"/>
      <c r="K354" s="10"/>
      <c r="L354" s="10"/>
      <c r="M354" s="10"/>
      <c r="N354" s="10"/>
      <c r="O354" s="10"/>
      <c r="P354" s="10"/>
      <c r="Q354" s="10"/>
    </row>
    <row r="355" spans="2:17" x14ac:dyDescent="0.3">
      <c r="B355" s="10"/>
      <c r="C355" s="10"/>
      <c r="D355" s="10"/>
      <c r="E355" s="10"/>
      <c r="F355" s="10"/>
      <c r="G355" s="10"/>
      <c r="H355" s="12"/>
      <c r="I355" s="10"/>
      <c r="J355" s="10"/>
      <c r="K355" s="10"/>
      <c r="L355" s="10"/>
      <c r="M355" s="10"/>
      <c r="N355" s="10"/>
      <c r="O355" s="10"/>
      <c r="P355" s="10"/>
      <c r="Q355" s="10"/>
    </row>
    <row r="356" spans="2:17" x14ac:dyDescent="0.3">
      <c r="B356" s="10"/>
      <c r="C356" s="10"/>
      <c r="D356" s="10"/>
      <c r="E356" s="10"/>
      <c r="F356" s="10"/>
      <c r="G356" s="10"/>
      <c r="H356" s="12"/>
      <c r="I356" s="10"/>
      <c r="J356" s="10"/>
      <c r="K356" s="10"/>
      <c r="L356" s="10"/>
      <c r="M356" s="10"/>
      <c r="N356" s="10"/>
      <c r="O356" s="10"/>
      <c r="P356" s="10"/>
      <c r="Q356" s="10"/>
    </row>
    <row r="357" spans="2:17" x14ac:dyDescent="0.3">
      <c r="B357" s="10"/>
      <c r="C357" s="10"/>
      <c r="D357" s="10"/>
      <c r="E357" s="10"/>
      <c r="F357" s="10"/>
      <c r="G357" s="10"/>
      <c r="H357" s="12"/>
      <c r="I357" s="10"/>
      <c r="J357" s="10"/>
      <c r="K357" s="10"/>
      <c r="L357" s="10"/>
      <c r="M357" s="10"/>
      <c r="N357" s="10"/>
      <c r="O357" s="10"/>
      <c r="P357" s="10"/>
      <c r="Q357" s="10"/>
    </row>
    <row r="358" spans="2:17" x14ac:dyDescent="0.3">
      <c r="B358" s="10"/>
      <c r="C358" s="10"/>
      <c r="D358" s="10"/>
      <c r="E358" s="10"/>
      <c r="F358" s="10"/>
      <c r="G358" s="10"/>
      <c r="H358" s="12"/>
      <c r="I358" s="10"/>
      <c r="J358" s="10"/>
      <c r="K358" s="10"/>
      <c r="L358" s="10"/>
      <c r="M358" s="10"/>
      <c r="N358" s="10"/>
      <c r="O358" s="10"/>
      <c r="P358" s="10"/>
      <c r="Q358" s="10"/>
    </row>
    <row r="359" spans="2:17" x14ac:dyDescent="0.3">
      <c r="B359" s="10"/>
      <c r="C359" s="10"/>
      <c r="D359" s="10"/>
      <c r="E359" s="10"/>
      <c r="F359" s="10"/>
      <c r="G359" s="10"/>
      <c r="H359" s="12"/>
      <c r="I359" s="10"/>
      <c r="J359" s="10"/>
      <c r="K359" s="10"/>
      <c r="L359" s="10"/>
      <c r="M359" s="10"/>
      <c r="N359" s="10"/>
      <c r="O359" s="10"/>
      <c r="P359" s="10"/>
      <c r="Q359" s="10"/>
    </row>
    <row r="360" spans="2:17" x14ac:dyDescent="0.3">
      <c r="B360" s="10"/>
      <c r="C360" s="10"/>
      <c r="D360" s="10"/>
      <c r="E360" s="10"/>
      <c r="F360" s="10"/>
      <c r="G360" s="10"/>
      <c r="H360" s="12"/>
      <c r="I360" s="10"/>
      <c r="J360" s="10"/>
      <c r="K360" s="10"/>
      <c r="L360" s="10"/>
      <c r="M360" s="10"/>
      <c r="N360" s="10"/>
      <c r="O360" s="10"/>
      <c r="P360" s="10"/>
      <c r="Q360" s="10"/>
    </row>
    <row r="361" spans="2:17" x14ac:dyDescent="0.3">
      <c r="B361" s="10"/>
      <c r="C361" s="10"/>
      <c r="D361" s="10"/>
      <c r="E361" s="10"/>
      <c r="F361" s="10"/>
      <c r="G361" s="10"/>
      <c r="H361" s="12"/>
      <c r="I361" s="10"/>
      <c r="J361" s="10"/>
      <c r="K361" s="10"/>
      <c r="L361" s="10"/>
      <c r="M361" s="10"/>
      <c r="N361" s="10"/>
      <c r="O361" s="10"/>
      <c r="P361" s="10"/>
      <c r="Q361" s="10"/>
    </row>
    <row r="362" spans="2:17" x14ac:dyDescent="0.3">
      <c r="B362" s="10"/>
      <c r="C362" s="10"/>
      <c r="D362" s="10"/>
      <c r="E362" s="10"/>
      <c r="F362" s="10"/>
      <c r="G362" s="10"/>
      <c r="H362" s="12"/>
      <c r="I362" s="10"/>
      <c r="J362" s="10"/>
      <c r="K362" s="10"/>
      <c r="L362" s="10"/>
      <c r="M362" s="10"/>
      <c r="N362" s="10"/>
      <c r="O362" s="10"/>
      <c r="P362" s="10"/>
      <c r="Q362" s="10"/>
    </row>
    <row r="363" spans="2:17" x14ac:dyDescent="0.3">
      <c r="B363" s="10"/>
      <c r="C363" s="10"/>
      <c r="D363" s="10"/>
      <c r="E363" s="10"/>
      <c r="F363" s="10"/>
      <c r="G363" s="10"/>
      <c r="H363" s="12"/>
      <c r="I363" s="10"/>
      <c r="J363" s="10"/>
      <c r="K363" s="10"/>
      <c r="L363" s="10"/>
      <c r="M363" s="10"/>
      <c r="N363" s="10"/>
      <c r="O363" s="10"/>
      <c r="P363" s="10"/>
      <c r="Q363" s="10"/>
    </row>
    <row r="364" spans="2:17" x14ac:dyDescent="0.3">
      <c r="B364" s="10"/>
      <c r="C364" s="10"/>
      <c r="D364" s="10"/>
      <c r="E364" s="10"/>
      <c r="F364" s="10"/>
      <c r="G364" s="10"/>
      <c r="H364" s="12"/>
      <c r="I364" s="10"/>
      <c r="J364" s="10"/>
      <c r="K364" s="10"/>
      <c r="L364" s="10"/>
      <c r="M364" s="10"/>
      <c r="N364" s="10"/>
      <c r="O364" s="10"/>
      <c r="P364" s="10"/>
      <c r="Q364" s="10"/>
    </row>
    <row r="365" spans="2:17" x14ac:dyDescent="0.3">
      <c r="B365" s="10"/>
      <c r="C365" s="10"/>
      <c r="D365" s="10"/>
      <c r="E365" s="10"/>
      <c r="F365" s="10"/>
      <c r="G365" s="10"/>
      <c r="H365" s="12"/>
      <c r="I365" s="10"/>
      <c r="J365" s="10"/>
      <c r="K365" s="10"/>
      <c r="L365" s="10"/>
      <c r="M365" s="10"/>
      <c r="N365" s="10"/>
      <c r="O365" s="10"/>
      <c r="P365" s="10"/>
      <c r="Q365" s="10"/>
    </row>
    <row r="366" spans="2:17" x14ac:dyDescent="0.3">
      <c r="B366" s="10"/>
      <c r="C366" s="10"/>
      <c r="D366" s="10"/>
      <c r="E366" s="10"/>
      <c r="F366" s="10"/>
      <c r="G366" s="10"/>
      <c r="H366" s="12"/>
      <c r="I366" s="10"/>
      <c r="J366" s="10"/>
      <c r="K366" s="10"/>
      <c r="L366" s="10"/>
      <c r="M366" s="10"/>
      <c r="N366" s="10"/>
      <c r="O366" s="10"/>
      <c r="P366" s="10"/>
      <c r="Q366" s="10"/>
    </row>
    <row r="367" spans="2:17" x14ac:dyDescent="0.3">
      <c r="B367" s="10"/>
      <c r="C367" s="10"/>
      <c r="D367" s="10"/>
      <c r="E367" s="10"/>
      <c r="F367" s="10"/>
      <c r="G367" s="10"/>
      <c r="H367" s="12"/>
      <c r="I367" s="10"/>
      <c r="J367" s="10"/>
      <c r="K367" s="10"/>
      <c r="L367" s="10"/>
      <c r="M367" s="10"/>
      <c r="N367" s="10"/>
      <c r="O367" s="10"/>
      <c r="P367" s="10"/>
      <c r="Q367" s="10"/>
    </row>
    <row r="368" spans="2:17" x14ac:dyDescent="0.3">
      <c r="B368" s="10"/>
      <c r="C368" s="10"/>
      <c r="D368" s="10"/>
      <c r="E368" s="10"/>
      <c r="F368" s="10"/>
      <c r="G368" s="10"/>
      <c r="H368" s="12"/>
      <c r="I368" s="10"/>
      <c r="J368" s="10"/>
      <c r="K368" s="10"/>
      <c r="L368" s="10"/>
      <c r="M368" s="10"/>
      <c r="N368" s="10"/>
      <c r="O368" s="10"/>
      <c r="P368" s="10"/>
      <c r="Q368" s="10"/>
    </row>
    <row r="369" spans="2:17" x14ac:dyDescent="0.3">
      <c r="B369" s="10"/>
      <c r="C369" s="10"/>
      <c r="D369" s="10"/>
      <c r="E369" s="10"/>
      <c r="F369" s="10"/>
      <c r="G369" s="10"/>
      <c r="H369" s="12"/>
      <c r="I369" s="10"/>
      <c r="J369" s="10"/>
      <c r="K369" s="10"/>
      <c r="L369" s="10"/>
      <c r="M369" s="10"/>
      <c r="N369" s="10"/>
      <c r="O369" s="10"/>
      <c r="P369" s="10"/>
      <c r="Q369" s="10"/>
    </row>
    <row r="370" spans="2:17" x14ac:dyDescent="0.3">
      <c r="B370" s="10"/>
      <c r="C370" s="10"/>
      <c r="D370" s="10"/>
      <c r="E370" s="10"/>
      <c r="F370" s="10"/>
      <c r="G370" s="10"/>
      <c r="H370" s="12"/>
      <c r="I370" s="10"/>
      <c r="J370" s="10"/>
      <c r="K370" s="10"/>
      <c r="L370" s="10"/>
      <c r="M370" s="10"/>
      <c r="N370" s="10"/>
      <c r="O370" s="10"/>
      <c r="P370" s="10"/>
      <c r="Q370" s="10"/>
    </row>
    <row r="371" spans="2:17" x14ac:dyDescent="0.3">
      <c r="B371" s="10"/>
      <c r="C371" s="10"/>
      <c r="D371" s="10"/>
      <c r="E371" s="10"/>
      <c r="F371" s="10"/>
      <c r="G371" s="10"/>
      <c r="H371" s="12"/>
      <c r="I371" s="10"/>
      <c r="J371" s="10"/>
      <c r="K371" s="10"/>
      <c r="L371" s="10"/>
      <c r="M371" s="10"/>
      <c r="N371" s="10"/>
      <c r="O371" s="10"/>
      <c r="P371" s="10"/>
      <c r="Q371" s="10"/>
    </row>
    <row r="372" spans="2:17" x14ac:dyDescent="0.3">
      <c r="B372" s="10"/>
      <c r="C372" s="10"/>
      <c r="D372" s="10"/>
      <c r="E372" s="10"/>
      <c r="F372" s="10"/>
      <c r="G372" s="10"/>
      <c r="H372" s="12"/>
      <c r="I372" s="10"/>
      <c r="J372" s="10"/>
      <c r="K372" s="10"/>
      <c r="L372" s="10"/>
      <c r="M372" s="10"/>
      <c r="N372" s="10"/>
      <c r="O372" s="10"/>
      <c r="P372" s="10"/>
      <c r="Q372" s="10"/>
    </row>
    <row r="373" spans="2:17" x14ac:dyDescent="0.3">
      <c r="B373" s="10"/>
      <c r="C373" s="10"/>
      <c r="D373" s="10"/>
      <c r="E373" s="10"/>
      <c r="F373" s="10"/>
      <c r="G373" s="10"/>
      <c r="H373" s="12"/>
      <c r="I373" s="10"/>
      <c r="J373" s="10"/>
      <c r="K373" s="10"/>
      <c r="L373" s="10"/>
      <c r="M373" s="10"/>
      <c r="N373" s="10"/>
      <c r="O373" s="10"/>
      <c r="P373" s="10"/>
      <c r="Q373" s="10"/>
    </row>
    <row r="374" spans="2:17" x14ac:dyDescent="0.3">
      <c r="B374" s="10"/>
      <c r="C374" s="10"/>
      <c r="D374" s="10"/>
      <c r="E374" s="10"/>
      <c r="F374" s="10"/>
      <c r="G374" s="10"/>
      <c r="H374" s="12"/>
      <c r="I374" s="10"/>
      <c r="J374" s="10"/>
      <c r="K374" s="10"/>
      <c r="L374" s="10"/>
      <c r="M374" s="10"/>
      <c r="N374" s="10"/>
      <c r="O374" s="10"/>
      <c r="P374" s="10"/>
      <c r="Q374" s="10"/>
    </row>
    <row r="375" spans="2:17" x14ac:dyDescent="0.3">
      <c r="B375" s="10"/>
      <c r="C375" s="10"/>
      <c r="D375" s="10"/>
      <c r="E375" s="10"/>
      <c r="F375" s="10"/>
      <c r="G375" s="10"/>
      <c r="H375" s="12"/>
      <c r="I375" s="10"/>
      <c r="J375" s="10"/>
      <c r="K375" s="10"/>
      <c r="L375" s="10"/>
      <c r="M375" s="10"/>
      <c r="N375" s="10"/>
      <c r="O375" s="10"/>
      <c r="P375" s="10"/>
      <c r="Q375" s="10"/>
    </row>
    <row r="376" spans="2:17" x14ac:dyDescent="0.3">
      <c r="B376" s="10"/>
      <c r="C376" s="10"/>
      <c r="D376" s="10"/>
      <c r="E376" s="10"/>
      <c r="F376" s="10"/>
      <c r="G376" s="10"/>
      <c r="H376" s="12"/>
      <c r="I376" s="10"/>
      <c r="J376" s="10"/>
      <c r="K376" s="10"/>
      <c r="L376" s="10"/>
      <c r="M376" s="10"/>
      <c r="N376" s="10"/>
      <c r="O376" s="10"/>
      <c r="P376" s="10"/>
      <c r="Q376" s="10"/>
    </row>
    <row r="377" spans="2:17" x14ac:dyDescent="0.3">
      <c r="B377" s="10"/>
      <c r="C377" s="10"/>
      <c r="D377" s="10"/>
      <c r="E377" s="10"/>
      <c r="F377" s="10"/>
      <c r="G377" s="10"/>
      <c r="H377" s="12"/>
      <c r="I377" s="10"/>
      <c r="J377" s="10"/>
      <c r="K377" s="10"/>
      <c r="L377" s="10"/>
      <c r="M377" s="10"/>
      <c r="N377" s="10"/>
      <c r="O377" s="10"/>
      <c r="P377" s="10"/>
      <c r="Q377" s="10"/>
    </row>
    <row r="378" spans="2:17" x14ac:dyDescent="0.3">
      <c r="B378" s="10"/>
      <c r="C378" s="10"/>
      <c r="D378" s="10"/>
      <c r="E378" s="10"/>
      <c r="F378" s="10"/>
      <c r="G378" s="10"/>
      <c r="H378" s="12"/>
      <c r="I378" s="10"/>
      <c r="J378" s="10"/>
      <c r="K378" s="10"/>
      <c r="L378" s="10"/>
      <c r="M378" s="10"/>
      <c r="N378" s="10"/>
      <c r="O378" s="10"/>
      <c r="P378" s="10"/>
      <c r="Q378" s="10"/>
    </row>
    <row r="379" spans="2:17" x14ac:dyDescent="0.3">
      <c r="B379" s="10"/>
      <c r="C379" s="10"/>
      <c r="D379" s="10"/>
      <c r="E379" s="10"/>
      <c r="F379" s="10"/>
      <c r="G379" s="10"/>
      <c r="H379" s="12"/>
      <c r="I379" s="10"/>
      <c r="J379" s="10"/>
      <c r="K379" s="10"/>
      <c r="L379" s="10"/>
      <c r="M379" s="10"/>
      <c r="N379" s="10"/>
      <c r="O379" s="10"/>
      <c r="P379" s="10"/>
      <c r="Q379" s="10"/>
    </row>
    <row r="380" spans="2:17" x14ac:dyDescent="0.3">
      <c r="B380" s="10"/>
      <c r="C380" s="10"/>
      <c r="D380" s="10"/>
      <c r="E380" s="10"/>
      <c r="F380" s="10"/>
      <c r="G380" s="10"/>
      <c r="H380" s="12"/>
      <c r="I380" s="10"/>
      <c r="J380" s="10"/>
      <c r="K380" s="10"/>
      <c r="L380" s="10"/>
      <c r="M380" s="10"/>
      <c r="N380" s="10"/>
      <c r="O380" s="10"/>
      <c r="P380" s="10"/>
      <c r="Q380" s="10"/>
    </row>
    <row r="381" spans="2:17" x14ac:dyDescent="0.3">
      <c r="B381" s="10"/>
      <c r="C381" s="10"/>
      <c r="D381" s="10"/>
      <c r="E381" s="10"/>
      <c r="F381" s="10"/>
      <c r="G381" s="10"/>
      <c r="H381" s="12"/>
      <c r="I381" s="10"/>
      <c r="J381" s="10"/>
      <c r="K381" s="10"/>
      <c r="L381" s="10"/>
      <c r="M381" s="10"/>
      <c r="N381" s="10"/>
      <c r="O381" s="10"/>
      <c r="P381" s="10"/>
      <c r="Q381" s="10"/>
    </row>
    <row r="382" spans="2:17" x14ac:dyDescent="0.3">
      <c r="B382" s="10"/>
      <c r="C382" s="10"/>
      <c r="D382" s="10"/>
      <c r="E382" s="10"/>
      <c r="F382" s="10"/>
      <c r="G382" s="10"/>
      <c r="H382" s="12"/>
      <c r="I382" s="10"/>
      <c r="J382" s="10"/>
      <c r="K382" s="10"/>
      <c r="L382" s="10"/>
      <c r="M382" s="10"/>
      <c r="N382" s="10"/>
      <c r="O382" s="10"/>
      <c r="P382" s="10"/>
      <c r="Q382" s="10"/>
    </row>
    <row r="383" spans="2:17" x14ac:dyDescent="0.3">
      <c r="B383" s="10"/>
      <c r="C383" s="10"/>
      <c r="D383" s="10"/>
      <c r="E383" s="10"/>
      <c r="F383" s="10"/>
      <c r="G383" s="10"/>
      <c r="H383" s="12"/>
      <c r="I383" s="10"/>
      <c r="J383" s="10"/>
      <c r="K383" s="10"/>
      <c r="L383" s="10"/>
      <c r="M383" s="10"/>
      <c r="N383" s="10"/>
      <c r="O383" s="10"/>
      <c r="P383" s="10"/>
      <c r="Q383" s="10"/>
    </row>
    <row r="384" spans="2:17" x14ac:dyDescent="0.3">
      <c r="B384" s="10"/>
      <c r="C384" s="10"/>
      <c r="D384" s="10"/>
      <c r="E384" s="10"/>
      <c r="F384" s="10"/>
      <c r="G384" s="10"/>
      <c r="H384" s="12"/>
      <c r="I384" s="10"/>
      <c r="J384" s="10"/>
      <c r="K384" s="10"/>
      <c r="L384" s="10"/>
      <c r="M384" s="10"/>
      <c r="N384" s="10"/>
      <c r="O384" s="10"/>
      <c r="P384" s="10"/>
      <c r="Q384" s="10"/>
    </row>
    <row r="385" spans="2:17" x14ac:dyDescent="0.3">
      <c r="B385" s="10"/>
      <c r="C385" s="10"/>
      <c r="D385" s="10"/>
      <c r="E385" s="10"/>
      <c r="F385" s="10"/>
      <c r="G385" s="10"/>
      <c r="H385" s="12"/>
      <c r="I385" s="10"/>
      <c r="J385" s="10"/>
      <c r="K385" s="10"/>
      <c r="L385" s="10"/>
      <c r="M385" s="10"/>
      <c r="N385" s="10"/>
      <c r="O385" s="10"/>
      <c r="P385" s="10"/>
      <c r="Q385" s="10"/>
    </row>
    <row r="386" spans="2:17" x14ac:dyDescent="0.3">
      <c r="B386" s="10"/>
      <c r="C386" s="10"/>
      <c r="D386" s="10"/>
      <c r="E386" s="10"/>
      <c r="F386" s="10"/>
      <c r="G386" s="10"/>
      <c r="H386" s="12"/>
      <c r="I386" s="10"/>
      <c r="J386" s="10"/>
      <c r="K386" s="10"/>
      <c r="L386" s="10"/>
      <c r="M386" s="10"/>
      <c r="N386" s="10"/>
      <c r="O386" s="10"/>
      <c r="P386" s="10"/>
      <c r="Q386" s="10"/>
    </row>
    <row r="387" spans="2:17" x14ac:dyDescent="0.3">
      <c r="B387" s="10"/>
      <c r="C387" s="10"/>
      <c r="D387" s="10"/>
      <c r="E387" s="10"/>
      <c r="F387" s="10"/>
      <c r="G387" s="10"/>
      <c r="H387" s="12"/>
      <c r="I387" s="10"/>
      <c r="J387" s="10"/>
      <c r="K387" s="10"/>
      <c r="L387" s="10"/>
      <c r="M387" s="10"/>
      <c r="N387" s="10"/>
      <c r="O387" s="10"/>
      <c r="P387" s="10"/>
      <c r="Q387" s="10"/>
    </row>
    <row r="388" spans="2:17" x14ac:dyDescent="0.3">
      <c r="B388" s="10"/>
      <c r="C388" s="10"/>
      <c r="D388" s="10"/>
      <c r="E388" s="10"/>
      <c r="F388" s="10"/>
      <c r="G388" s="10"/>
      <c r="H388" s="12"/>
      <c r="I388" s="10"/>
      <c r="J388" s="10"/>
      <c r="K388" s="10"/>
      <c r="L388" s="10"/>
      <c r="M388" s="10"/>
      <c r="N388" s="10"/>
      <c r="O388" s="10"/>
      <c r="P388" s="10"/>
      <c r="Q388" s="10"/>
    </row>
    <row r="389" spans="2:17" x14ac:dyDescent="0.3">
      <c r="B389" s="10"/>
      <c r="C389" s="10"/>
      <c r="D389" s="10"/>
      <c r="E389" s="10"/>
      <c r="F389" s="10"/>
      <c r="G389" s="10"/>
      <c r="H389" s="12"/>
      <c r="I389" s="10"/>
      <c r="J389" s="10"/>
      <c r="K389" s="10"/>
      <c r="L389" s="10"/>
      <c r="M389" s="10"/>
      <c r="N389" s="10"/>
      <c r="O389" s="10"/>
      <c r="P389" s="10"/>
      <c r="Q389" s="10"/>
    </row>
    <row r="390" spans="2:17" x14ac:dyDescent="0.3">
      <c r="B390" s="10"/>
      <c r="C390" s="10"/>
      <c r="D390" s="10"/>
      <c r="E390" s="10"/>
      <c r="F390" s="10"/>
      <c r="G390" s="10"/>
      <c r="H390" s="12"/>
      <c r="I390" s="10"/>
      <c r="J390" s="10"/>
      <c r="K390" s="10"/>
      <c r="L390" s="10"/>
      <c r="M390" s="10"/>
      <c r="N390" s="10"/>
      <c r="O390" s="10"/>
      <c r="P390" s="10"/>
      <c r="Q390" s="10"/>
    </row>
    <row r="391" spans="2:17" x14ac:dyDescent="0.3">
      <c r="B391" s="10"/>
      <c r="C391" s="10"/>
      <c r="D391" s="10"/>
      <c r="E391" s="10"/>
      <c r="F391" s="10"/>
      <c r="G391" s="10"/>
      <c r="H391" s="12"/>
      <c r="I391" s="10"/>
      <c r="J391" s="10"/>
      <c r="K391" s="10"/>
      <c r="L391" s="10"/>
      <c r="M391" s="10"/>
      <c r="N391" s="10"/>
      <c r="O391" s="10"/>
      <c r="P391" s="10"/>
      <c r="Q391" s="10"/>
    </row>
    <row r="392" spans="2:17" x14ac:dyDescent="0.3">
      <c r="B392" s="10"/>
      <c r="C392" s="10"/>
      <c r="D392" s="10"/>
      <c r="E392" s="10"/>
      <c r="F392" s="10"/>
      <c r="G392" s="10"/>
      <c r="H392" s="12"/>
      <c r="I392" s="10"/>
      <c r="J392" s="10"/>
      <c r="K392" s="10"/>
      <c r="L392" s="10"/>
      <c r="M392" s="10"/>
      <c r="N392" s="10"/>
      <c r="O392" s="10"/>
      <c r="P392" s="10"/>
      <c r="Q392" s="10"/>
    </row>
    <row r="393" spans="2:17" x14ac:dyDescent="0.3">
      <c r="B393" s="10"/>
      <c r="C393" s="10"/>
      <c r="D393" s="10"/>
      <c r="E393" s="10"/>
      <c r="F393" s="10"/>
      <c r="G393" s="10"/>
      <c r="H393" s="12"/>
      <c r="I393" s="10"/>
      <c r="J393" s="10"/>
      <c r="K393" s="10"/>
      <c r="L393" s="10"/>
      <c r="M393" s="10"/>
      <c r="N393" s="10"/>
      <c r="O393" s="10"/>
      <c r="P393" s="10"/>
      <c r="Q393" s="10"/>
    </row>
    <row r="394" spans="2:17" x14ac:dyDescent="0.3">
      <c r="B394" s="10"/>
      <c r="C394" s="10"/>
      <c r="D394" s="10"/>
      <c r="E394" s="10"/>
      <c r="F394" s="10"/>
      <c r="G394" s="10"/>
      <c r="H394" s="12"/>
      <c r="I394" s="10"/>
      <c r="J394" s="10"/>
      <c r="K394" s="10"/>
      <c r="L394" s="10"/>
      <c r="M394" s="10"/>
      <c r="N394" s="10"/>
      <c r="O394" s="10"/>
      <c r="P394" s="10"/>
      <c r="Q394" s="10"/>
    </row>
    <row r="395" spans="2:17" x14ac:dyDescent="0.3">
      <c r="B395" s="10"/>
      <c r="C395" s="10"/>
      <c r="D395" s="10"/>
      <c r="E395" s="10"/>
      <c r="F395" s="10"/>
      <c r="G395" s="10"/>
      <c r="H395" s="12"/>
      <c r="I395" s="10"/>
      <c r="J395" s="10"/>
      <c r="K395" s="10"/>
      <c r="L395" s="10"/>
      <c r="M395" s="10"/>
      <c r="N395" s="10"/>
      <c r="O395" s="10"/>
      <c r="P395" s="10"/>
      <c r="Q395" s="10"/>
    </row>
    <row r="396" spans="2:17" x14ac:dyDescent="0.3">
      <c r="B396" s="10"/>
      <c r="C396" s="10"/>
      <c r="D396" s="10"/>
      <c r="E396" s="10"/>
      <c r="F396" s="10"/>
      <c r="G396" s="10"/>
      <c r="H396" s="12"/>
      <c r="I396" s="10"/>
      <c r="J396" s="10"/>
      <c r="K396" s="10"/>
      <c r="L396" s="10"/>
      <c r="M396" s="10"/>
      <c r="N396" s="10"/>
      <c r="O396" s="10"/>
      <c r="P396" s="10"/>
      <c r="Q396" s="10"/>
    </row>
    <row r="397" spans="2:17" x14ac:dyDescent="0.3">
      <c r="B397" s="10"/>
      <c r="C397" s="10"/>
      <c r="D397" s="10"/>
      <c r="E397" s="10"/>
      <c r="F397" s="10"/>
      <c r="G397" s="10"/>
      <c r="H397" s="12"/>
      <c r="I397" s="10"/>
      <c r="J397" s="10"/>
      <c r="K397" s="10"/>
      <c r="L397" s="10"/>
      <c r="M397" s="10"/>
      <c r="N397" s="10"/>
      <c r="O397" s="10"/>
      <c r="P397" s="10"/>
      <c r="Q397" s="10"/>
    </row>
    <row r="398" spans="2:17" x14ac:dyDescent="0.3">
      <c r="B398" s="10"/>
      <c r="C398" s="10"/>
      <c r="D398" s="10"/>
      <c r="E398" s="10"/>
      <c r="F398" s="10"/>
      <c r="G398" s="10"/>
      <c r="H398" s="12"/>
      <c r="I398" s="10"/>
      <c r="J398" s="10"/>
      <c r="K398" s="10"/>
      <c r="L398" s="10"/>
      <c r="M398" s="10"/>
      <c r="N398" s="10"/>
      <c r="O398" s="10"/>
      <c r="P398" s="10"/>
      <c r="Q398" s="10"/>
    </row>
    <row r="399" spans="2:17" x14ac:dyDescent="0.3">
      <c r="B399" s="10"/>
      <c r="C399" s="10"/>
      <c r="D399" s="10"/>
      <c r="E399" s="10"/>
      <c r="F399" s="10"/>
      <c r="G399" s="10"/>
      <c r="H399" s="12"/>
      <c r="I399" s="10"/>
      <c r="J399" s="10"/>
      <c r="K399" s="10"/>
      <c r="L399" s="10"/>
      <c r="M399" s="10"/>
      <c r="N399" s="10"/>
      <c r="O399" s="10"/>
      <c r="P399" s="10"/>
      <c r="Q399" s="10"/>
    </row>
    <row r="400" spans="2:17" x14ac:dyDescent="0.3">
      <c r="B400" s="10"/>
      <c r="C400" s="10"/>
      <c r="D400" s="10"/>
      <c r="E400" s="10"/>
      <c r="F400" s="10"/>
      <c r="G400" s="10"/>
      <c r="H400" s="12"/>
      <c r="I400" s="10"/>
      <c r="J400" s="10"/>
      <c r="K400" s="10"/>
      <c r="L400" s="10"/>
      <c r="M400" s="10"/>
      <c r="N400" s="10"/>
      <c r="O400" s="10"/>
      <c r="P400" s="10"/>
      <c r="Q400" s="10"/>
    </row>
    <row r="401" spans="2:17" x14ac:dyDescent="0.3">
      <c r="B401" s="10"/>
      <c r="C401" s="10"/>
      <c r="D401" s="10"/>
      <c r="E401" s="10"/>
      <c r="F401" s="10"/>
      <c r="G401" s="10"/>
      <c r="H401" s="12"/>
      <c r="I401" s="10"/>
      <c r="J401" s="10"/>
      <c r="K401" s="10"/>
      <c r="L401" s="10"/>
      <c r="M401" s="10"/>
      <c r="N401" s="10"/>
      <c r="O401" s="10"/>
      <c r="P401" s="10"/>
      <c r="Q401" s="10"/>
    </row>
    <row r="402" spans="2:17" x14ac:dyDescent="0.3">
      <c r="B402" s="10"/>
      <c r="C402" s="10"/>
      <c r="D402" s="10"/>
      <c r="E402" s="10"/>
      <c r="F402" s="10"/>
      <c r="G402" s="10"/>
      <c r="H402" s="12"/>
      <c r="I402" s="10"/>
      <c r="J402" s="10"/>
      <c r="K402" s="10"/>
      <c r="L402" s="10"/>
      <c r="M402" s="10"/>
      <c r="N402" s="10"/>
      <c r="O402" s="10"/>
      <c r="P402" s="10"/>
      <c r="Q402" s="10"/>
    </row>
    <row r="403" spans="2:17" x14ac:dyDescent="0.3">
      <c r="B403" s="10"/>
      <c r="C403" s="10"/>
      <c r="D403" s="10"/>
      <c r="E403" s="10"/>
      <c r="F403" s="10"/>
      <c r="G403" s="10"/>
      <c r="H403" s="12"/>
      <c r="I403" s="10"/>
      <c r="J403" s="10"/>
      <c r="K403" s="10"/>
      <c r="L403" s="10"/>
      <c r="M403" s="10"/>
      <c r="N403" s="10"/>
      <c r="O403" s="10"/>
      <c r="P403" s="10"/>
      <c r="Q403" s="10"/>
    </row>
    <row r="404" spans="2:17" x14ac:dyDescent="0.3">
      <c r="B404" s="10"/>
      <c r="C404" s="10"/>
      <c r="D404" s="10"/>
      <c r="E404" s="10"/>
      <c r="F404" s="10"/>
      <c r="G404" s="10"/>
      <c r="H404" s="12"/>
      <c r="I404" s="10"/>
      <c r="J404" s="10"/>
      <c r="K404" s="10"/>
      <c r="L404" s="10"/>
      <c r="M404" s="10"/>
      <c r="N404" s="10"/>
      <c r="O404" s="10"/>
      <c r="P404" s="10"/>
      <c r="Q404" s="10"/>
    </row>
    <row r="405" spans="2:17" x14ac:dyDescent="0.3">
      <c r="B405" s="10"/>
      <c r="C405" s="10"/>
      <c r="D405" s="10"/>
      <c r="E405" s="10"/>
      <c r="F405" s="10"/>
      <c r="G405" s="10"/>
      <c r="H405" s="12"/>
      <c r="I405" s="10"/>
      <c r="J405" s="10"/>
      <c r="K405" s="10"/>
      <c r="L405" s="10"/>
      <c r="M405" s="10"/>
      <c r="N405" s="10"/>
      <c r="O405" s="10"/>
      <c r="P405" s="10"/>
      <c r="Q405" s="10"/>
    </row>
    <row r="406" spans="2:17" x14ac:dyDescent="0.3">
      <c r="B406" s="10"/>
      <c r="C406" s="10"/>
      <c r="D406" s="10"/>
      <c r="E406" s="10"/>
      <c r="F406" s="10"/>
      <c r="G406" s="10"/>
      <c r="H406" s="12"/>
      <c r="I406" s="10"/>
      <c r="J406" s="10"/>
      <c r="K406" s="10"/>
      <c r="L406" s="10"/>
      <c r="M406" s="10"/>
      <c r="N406" s="10"/>
      <c r="O406" s="10"/>
      <c r="P406" s="10"/>
      <c r="Q406" s="10"/>
    </row>
    <row r="407" spans="2:17" x14ac:dyDescent="0.3">
      <c r="B407" s="10"/>
      <c r="C407" s="10"/>
      <c r="D407" s="10"/>
      <c r="E407" s="10"/>
      <c r="F407" s="10"/>
      <c r="G407" s="10"/>
      <c r="H407" s="12"/>
      <c r="I407" s="10"/>
      <c r="J407" s="10"/>
      <c r="K407" s="10"/>
      <c r="L407" s="10"/>
      <c r="M407" s="10"/>
      <c r="N407" s="10"/>
      <c r="O407" s="10"/>
      <c r="P407" s="10"/>
      <c r="Q407" s="10"/>
    </row>
    <row r="408" spans="2:17" x14ac:dyDescent="0.3">
      <c r="B408" s="10"/>
      <c r="C408" s="10"/>
      <c r="D408" s="10"/>
      <c r="E408" s="10"/>
      <c r="F408" s="10"/>
      <c r="G408" s="10"/>
      <c r="H408" s="12"/>
      <c r="I408" s="10"/>
      <c r="J408" s="10"/>
      <c r="K408" s="10"/>
      <c r="L408" s="10"/>
      <c r="M408" s="10"/>
      <c r="N408" s="10"/>
      <c r="O408" s="10"/>
      <c r="P408" s="10"/>
      <c r="Q408" s="10"/>
    </row>
    <row r="409" spans="2:17" x14ac:dyDescent="0.3">
      <c r="B409" s="10"/>
      <c r="C409" s="10"/>
      <c r="D409" s="10"/>
      <c r="E409" s="10"/>
      <c r="F409" s="10"/>
      <c r="G409" s="10"/>
      <c r="H409" s="12"/>
      <c r="I409" s="10"/>
      <c r="J409" s="10"/>
      <c r="K409" s="10"/>
      <c r="L409" s="10"/>
      <c r="M409" s="10"/>
      <c r="N409" s="10"/>
      <c r="O409" s="10"/>
      <c r="P409" s="10"/>
      <c r="Q409" s="10"/>
    </row>
    <row r="410" spans="2:17" x14ac:dyDescent="0.3">
      <c r="B410" s="10"/>
      <c r="C410" s="10"/>
      <c r="D410" s="10"/>
      <c r="E410" s="10"/>
      <c r="F410" s="10"/>
      <c r="G410" s="10"/>
      <c r="H410" s="12"/>
      <c r="I410" s="10"/>
      <c r="J410" s="10"/>
      <c r="K410" s="10"/>
      <c r="L410" s="10"/>
      <c r="M410" s="10"/>
      <c r="N410" s="10"/>
      <c r="O410" s="10"/>
      <c r="P410" s="10"/>
      <c r="Q410" s="10"/>
    </row>
    <row r="411" spans="2:17" x14ac:dyDescent="0.3">
      <c r="B411" s="10"/>
      <c r="C411" s="10"/>
      <c r="D411" s="10"/>
      <c r="E411" s="10"/>
      <c r="F411" s="10"/>
      <c r="G411" s="10"/>
      <c r="H411" s="12"/>
      <c r="I411" s="10"/>
      <c r="J411" s="10"/>
      <c r="K411" s="10"/>
      <c r="L411" s="10"/>
      <c r="M411" s="10"/>
      <c r="N411" s="10"/>
      <c r="O411" s="10"/>
      <c r="P411" s="10"/>
      <c r="Q411" s="10"/>
    </row>
    <row r="412" spans="2:17" x14ac:dyDescent="0.3">
      <c r="B412" s="10"/>
      <c r="C412" s="10"/>
      <c r="D412" s="10"/>
      <c r="E412" s="10"/>
      <c r="F412" s="10"/>
      <c r="G412" s="10"/>
      <c r="H412" s="12"/>
      <c r="I412" s="10"/>
      <c r="J412" s="10"/>
      <c r="K412" s="10"/>
      <c r="L412" s="10"/>
      <c r="M412" s="10"/>
      <c r="N412" s="10"/>
      <c r="O412" s="10"/>
      <c r="P412" s="10"/>
      <c r="Q412" s="10"/>
    </row>
    <row r="413" spans="2:17" x14ac:dyDescent="0.3">
      <c r="B413" s="10"/>
      <c r="C413" s="10"/>
      <c r="D413" s="10"/>
      <c r="E413" s="10"/>
      <c r="F413" s="10"/>
      <c r="G413" s="10"/>
      <c r="H413" s="12"/>
      <c r="I413" s="10"/>
      <c r="J413" s="10"/>
      <c r="K413" s="10"/>
      <c r="L413" s="10"/>
      <c r="M413" s="10"/>
      <c r="N413" s="10"/>
      <c r="O413" s="10"/>
      <c r="P413" s="10"/>
      <c r="Q413" s="10"/>
    </row>
    <row r="414" spans="2:17" x14ac:dyDescent="0.3">
      <c r="B414" s="10"/>
      <c r="C414" s="10"/>
      <c r="D414" s="10"/>
      <c r="E414" s="10"/>
      <c r="F414" s="10"/>
      <c r="G414" s="10"/>
      <c r="H414" s="12"/>
      <c r="I414" s="10"/>
      <c r="J414" s="10"/>
      <c r="K414" s="10"/>
      <c r="L414" s="10"/>
      <c r="M414" s="10"/>
      <c r="N414" s="10"/>
      <c r="O414" s="10"/>
      <c r="P414" s="10"/>
      <c r="Q414" s="10"/>
    </row>
    <row r="415" spans="2:17" x14ac:dyDescent="0.3">
      <c r="B415" s="10"/>
      <c r="C415" s="10"/>
      <c r="D415" s="10"/>
      <c r="E415" s="10"/>
      <c r="F415" s="10"/>
      <c r="G415" s="10"/>
      <c r="H415" s="12"/>
      <c r="I415" s="10"/>
      <c r="J415" s="10"/>
      <c r="K415" s="10"/>
      <c r="L415" s="10"/>
      <c r="M415" s="10"/>
      <c r="N415" s="10"/>
      <c r="O415" s="10"/>
      <c r="P415" s="10"/>
      <c r="Q415" s="10"/>
    </row>
    <row r="416" spans="2:17" x14ac:dyDescent="0.3">
      <c r="B416" s="10"/>
      <c r="C416" s="10"/>
      <c r="D416" s="10"/>
      <c r="E416" s="10"/>
      <c r="F416" s="10"/>
      <c r="G416" s="10"/>
      <c r="H416" s="12"/>
      <c r="I416" s="10"/>
      <c r="J416" s="10"/>
      <c r="K416" s="10"/>
      <c r="L416" s="10"/>
      <c r="M416" s="10"/>
      <c r="N416" s="10"/>
      <c r="O416" s="10"/>
      <c r="P416" s="10"/>
      <c r="Q416" s="10"/>
    </row>
    <row r="417" spans="2:17" x14ac:dyDescent="0.3">
      <c r="B417" s="10"/>
      <c r="C417" s="10"/>
      <c r="D417" s="10"/>
      <c r="E417" s="10"/>
      <c r="F417" s="10"/>
      <c r="G417" s="10"/>
      <c r="H417" s="12"/>
      <c r="I417" s="10"/>
      <c r="J417" s="10"/>
      <c r="K417" s="10"/>
      <c r="L417" s="10"/>
      <c r="M417" s="10"/>
      <c r="N417" s="10"/>
      <c r="O417" s="10"/>
      <c r="P417" s="10"/>
      <c r="Q417" s="10"/>
    </row>
    <row r="418" spans="2:17" x14ac:dyDescent="0.3">
      <c r="B418" s="10"/>
      <c r="C418" s="10"/>
      <c r="D418" s="10"/>
      <c r="E418" s="10"/>
      <c r="F418" s="10"/>
      <c r="G418" s="10"/>
      <c r="H418" s="12"/>
      <c r="I418" s="10"/>
      <c r="J418" s="10"/>
      <c r="K418" s="10"/>
      <c r="L418" s="10"/>
      <c r="M418" s="10"/>
      <c r="N418" s="10"/>
      <c r="O418" s="10"/>
      <c r="P418" s="10"/>
      <c r="Q418" s="10"/>
    </row>
    <row r="419" spans="2:17" x14ac:dyDescent="0.3">
      <c r="B419" s="10"/>
      <c r="C419" s="10"/>
      <c r="D419" s="10"/>
      <c r="E419" s="10"/>
      <c r="F419" s="10"/>
      <c r="G419" s="10"/>
      <c r="H419" s="12"/>
      <c r="I419" s="10"/>
      <c r="J419" s="10"/>
      <c r="K419" s="10"/>
      <c r="L419" s="10"/>
      <c r="M419" s="10"/>
      <c r="N419" s="10"/>
      <c r="O419" s="10"/>
      <c r="P419" s="10"/>
      <c r="Q419" s="10"/>
    </row>
    <row r="420" spans="2:17" x14ac:dyDescent="0.3">
      <c r="B420" s="10"/>
      <c r="C420" s="10"/>
      <c r="D420" s="10"/>
      <c r="E420" s="10"/>
      <c r="F420" s="10"/>
      <c r="G420" s="10"/>
      <c r="H420" s="12"/>
      <c r="I420" s="10"/>
      <c r="J420" s="10"/>
      <c r="K420" s="10"/>
      <c r="L420" s="10"/>
      <c r="M420" s="10"/>
      <c r="N420" s="10"/>
      <c r="O420" s="10"/>
      <c r="P420" s="10"/>
      <c r="Q420" s="10"/>
    </row>
    <row r="421" spans="2:17" x14ac:dyDescent="0.3">
      <c r="B421" s="10"/>
      <c r="C421" s="10"/>
      <c r="D421" s="10"/>
      <c r="E421" s="10"/>
      <c r="F421" s="10"/>
      <c r="G421" s="10"/>
      <c r="H421" s="12"/>
      <c r="I421" s="10"/>
      <c r="J421" s="10"/>
      <c r="K421" s="10"/>
      <c r="L421" s="10"/>
      <c r="M421" s="10"/>
      <c r="N421" s="10"/>
      <c r="O421" s="10"/>
      <c r="P421" s="10"/>
      <c r="Q421" s="10"/>
    </row>
    <row r="422" spans="2:17" x14ac:dyDescent="0.3">
      <c r="B422" s="10"/>
      <c r="C422" s="10"/>
      <c r="D422" s="10"/>
      <c r="E422" s="10"/>
      <c r="F422" s="10"/>
      <c r="G422" s="10"/>
      <c r="H422" s="12"/>
      <c r="I422" s="10"/>
      <c r="J422" s="10"/>
      <c r="K422" s="10"/>
      <c r="L422" s="10"/>
      <c r="M422" s="10"/>
      <c r="N422" s="10"/>
      <c r="O422" s="10"/>
      <c r="P422" s="10"/>
      <c r="Q422" s="10"/>
    </row>
    <row r="423" spans="2:17" x14ac:dyDescent="0.3">
      <c r="B423" s="10"/>
      <c r="C423" s="10"/>
      <c r="D423" s="10"/>
      <c r="E423" s="10"/>
      <c r="F423" s="10"/>
      <c r="G423" s="10"/>
      <c r="H423" s="12"/>
      <c r="I423" s="10"/>
      <c r="J423" s="10"/>
      <c r="K423" s="10"/>
      <c r="L423" s="10"/>
      <c r="M423" s="10"/>
      <c r="N423" s="10"/>
      <c r="O423" s="10"/>
      <c r="P423" s="10"/>
      <c r="Q423" s="10"/>
    </row>
    <row r="424" spans="2:17" x14ac:dyDescent="0.3">
      <c r="B424" s="10"/>
      <c r="C424" s="10"/>
      <c r="D424" s="10"/>
      <c r="E424" s="10"/>
      <c r="F424" s="10"/>
      <c r="G424" s="10"/>
      <c r="H424" s="12"/>
      <c r="I424" s="10"/>
      <c r="J424" s="10"/>
      <c r="K424" s="10"/>
      <c r="L424" s="10"/>
      <c r="M424" s="10"/>
      <c r="N424" s="10"/>
      <c r="O424" s="10"/>
      <c r="P424" s="10"/>
      <c r="Q424" s="10"/>
    </row>
    <row r="425" spans="2:17" x14ac:dyDescent="0.3">
      <c r="B425" s="10"/>
      <c r="C425" s="10"/>
      <c r="D425" s="10"/>
      <c r="E425" s="10"/>
      <c r="F425" s="10"/>
      <c r="G425" s="10"/>
      <c r="H425" s="12"/>
      <c r="I425" s="10"/>
      <c r="J425" s="10"/>
      <c r="K425" s="10"/>
      <c r="L425" s="10"/>
      <c r="M425" s="10"/>
      <c r="N425" s="10"/>
      <c r="O425" s="10"/>
      <c r="P425" s="10"/>
      <c r="Q425" s="10"/>
    </row>
    <row r="426" spans="2:17" x14ac:dyDescent="0.3">
      <c r="B426" s="10"/>
      <c r="C426" s="10"/>
      <c r="D426" s="10"/>
      <c r="E426" s="10"/>
      <c r="F426" s="10"/>
      <c r="G426" s="10"/>
      <c r="H426" s="12"/>
      <c r="I426" s="10"/>
      <c r="J426" s="10"/>
      <c r="K426" s="10"/>
      <c r="L426" s="10"/>
      <c r="M426" s="10"/>
      <c r="N426" s="10"/>
      <c r="O426" s="10"/>
      <c r="P426" s="10"/>
      <c r="Q426" s="10"/>
    </row>
    <row r="427" spans="2:17" x14ac:dyDescent="0.3">
      <c r="B427" s="10"/>
      <c r="C427" s="10"/>
      <c r="D427" s="10"/>
      <c r="E427" s="10"/>
      <c r="F427" s="10"/>
      <c r="G427" s="10"/>
      <c r="H427" s="12"/>
      <c r="I427" s="10"/>
      <c r="J427" s="10"/>
      <c r="K427" s="10"/>
      <c r="L427" s="10"/>
      <c r="M427" s="10"/>
      <c r="N427" s="10"/>
      <c r="O427" s="10"/>
      <c r="P427" s="10"/>
      <c r="Q427" s="10"/>
    </row>
    <row r="428" spans="2:17" x14ac:dyDescent="0.3">
      <c r="B428" s="10"/>
      <c r="C428" s="10"/>
      <c r="D428" s="10"/>
      <c r="E428" s="10"/>
      <c r="F428" s="10"/>
      <c r="G428" s="10"/>
      <c r="H428" s="12"/>
      <c r="I428" s="10"/>
      <c r="J428" s="10"/>
      <c r="K428" s="10"/>
      <c r="L428" s="10"/>
      <c r="M428" s="10"/>
      <c r="N428" s="10"/>
      <c r="O428" s="10"/>
      <c r="P428" s="10"/>
      <c r="Q428" s="10"/>
    </row>
    <row r="429" spans="2:17" x14ac:dyDescent="0.3">
      <c r="B429" s="10"/>
      <c r="C429" s="10"/>
      <c r="D429" s="10"/>
      <c r="E429" s="10"/>
      <c r="F429" s="10"/>
      <c r="G429" s="10"/>
      <c r="H429" s="12"/>
      <c r="I429" s="10"/>
      <c r="J429" s="10"/>
      <c r="K429" s="10"/>
      <c r="L429" s="10"/>
      <c r="M429" s="10"/>
      <c r="N429" s="10"/>
      <c r="O429" s="10"/>
      <c r="P429" s="10"/>
      <c r="Q429" s="10"/>
    </row>
    <row r="430" spans="2:17" x14ac:dyDescent="0.3">
      <c r="B430" s="10"/>
      <c r="C430" s="10"/>
      <c r="D430" s="10"/>
      <c r="E430" s="10"/>
      <c r="F430" s="10"/>
      <c r="G430" s="10"/>
      <c r="H430" s="12"/>
      <c r="I430" s="10"/>
      <c r="J430" s="10"/>
      <c r="K430" s="10"/>
      <c r="L430" s="10"/>
      <c r="M430" s="10"/>
      <c r="N430" s="10"/>
      <c r="O430" s="10"/>
      <c r="P430" s="10"/>
      <c r="Q430" s="10"/>
    </row>
    <row r="431" spans="2:17" x14ac:dyDescent="0.3">
      <c r="B431" s="10"/>
      <c r="C431" s="10"/>
      <c r="D431" s="10"/>
      <c r="E431" s="10"/>
      <c r="F431" s="10"/>
      <c r="G431" s="10"/>
      <c r="H431" s="12"/>
      <c r="I431" s="10"/>
      <c r="J431" s="10"/>
      <c r="K431" s="10"/>
      <c r="L431" s="10"/>
      <c r="M431" s="10"/>
      <c r="N431" s="10"/>
      <c r="O431" s="10"/>
      <c r="P431" s="10"/>
      <c r="Q431" s="10"/>
    </row>
    <row r="432" spans="2:17" x14ac:dyDescent="0.3">
      <c r="B432" s="10"/>
      <c r="C432" s="10"/>
      <c r="D432" s="10"/>
      <c r="E432" s="10"/>
      <c r="F432" s="10"/>
      <c r="G432" s="10"/>
      <c r="H432" s="12"/>
      <c r="I432" s="10"/>
      <c r="J432" s="10"/>
      <c r="K432" s="10"/>
      <c r="L432" s="10"/>
      <c r="M432" s="10"/>
      <c r="N432" s="10"/>
      <c r="O432" s="10"/>
      <c r="P432" s="10"/>
      <c r="Q432" s="10"/>
    </row>
    <row r="433" spans="2:17" x14ac:dyDescent="0.3">
      <c r="B433" s="10"/>
      <c r="C433" s="10"/>
      <c r="D433" s="10"/>
      <c r="E433" s="10"/>
      <c r="F433" s="10"/>
      <c r="G433" s="10"/>
      <c r="H433" s="12"/>
      <c r="I433" s="10"/>
      <c r="J433" s="10"/>
      <c r="K433" s="10"/>
      <c r="L433" s="10"/>
      <c r="M433" s="10"/>
      <c r="N433" s="10"/>
      <c r="O433" s="10"/>
      <c r="P433" s="10"/>
      <c r="Q433" s="10"/>
    </row>
    <row r="434" spans="2:17" x14ac:dyDescent="0.3">
      <c r="B434" s="10"/>
      <c r="C434" s="10"/>
      <c r="D434" s="10"/>
      <c r="E434" s="10"/>
      <c r="F434" s="10"/>
      <c r="G434" s="10"/>
      <c r="H434" s="12"/>
      <c r="I434" s="10"/>
      <c r="J434" s="10"/>
      <c r="K434" s="10"/>
      <c r="L434" s="10"/>
      <c r="M434" s="10"/>
      <c r="N434" s="10"/>
      <c r="O434" s="10"/>
      <c r="P434" s="10"/>
      <c r="Q434" s="10"/>
    </row>
    <row r="435" spans="2:17" x14ac:dyDescent="0.3">
      <c r="B435" s="10"/>
      <c r="C435" s="10"/>
      <c r="D435" s="10"/>
      <c r="E435" s="10"/>
      <c r="F435" s="10"/>
      <c r="G435" s="10"/>
      <c r="H435" s="12"/>
      <c r="I435" s="10"/>
      <c r="J435" s="10"/>
      <c r="K435" s="10"/>
      <c r="L435" s="10"/>
      <c r="M435" s="10"/>
      <c r="N435" s="10"/>
      <c r="O435" s="10"/>
      <c r="P435" s="10"/>
      <c r="Q435" s="10"/>
    </row>
    <row r="436" spans="2:17" x14ac:dyDescent="0.3">
      <c r="B436" s="10"/>
      <c r="C436" s="10"/>
      <c r="D436" s="10"/>
      <c r="E436" s="10"/>
      <c r="F436" s="10"/>
      <c r="G436" s="10"/>
      <c r="H436" s="12"/>
      <c r="I436" s="10"/>
      <c r="J436" s="10"/>
      <c r="K436" s="10"/>
      <c r="L436" s="10"/>
      <c r="M436" s="10"/>
      <c r="N436" s="10"/>
      <c r="O436" s="10"/>
      <c r="P436" s="10"/>
      <c r="Q436" s="10"/>
    </row>
    <row r="437" spans="2:17" x14ac:dyDescent="0.3">
      <c r="B437" s="10"/>
      <c r="C437" s="10"/>
      <c r="D437" s="10"/>
      <c r="E437" s="10"/>
      <c r="F437" s="10"/>
      <c r="G437" s="10"/>
      <c r="H437" s="12"/>
      <c r="I437" s="10"/>
      <c r="J437" s="10"/>
      <c r="K437" s="10"/>
      <c r="L437" s="10"/>
      <c r="M437" s="10"/>
      <c r="N437" s="10"/>
      <c r="O437" s="10"/>
      <c r="P437" s="10"/>
      <c r="Q437" s="10"/>
    </row>
    <row r="438" spans="2:17" x14ac:dyDescent="0.3">
      <c r="B438" s="10"/>
      <c r="C438" s="10"/>
      <c r="D438" s="10"/>
      <c r="E438" s="10"/>
      <c r="F438" s="10"/>
      <c r="G438" s="10"/>
      <c r="H438" s="12"/>
      <c r="I438" s="10"/>
      <c r="J438" s="10"/>
      <c r="K438" s="10"/>
      <c r="L438" s="10"/>
      <c r="M438" s="10"/>
      <c r="N438" s="10"/>
      <c r="O438" s="10"/>
      <c r="P438" s="10"/>
      <c r="Q438" s="10"/>
    </row>
    <row r="439" spans="2:17" x14ac:dyDescent="0.3">
      <c r="B439" s="10"/>
      <c r="C439" s="10"/>
      <c r="D439" s="10"/>
      <c r="E439" s="10"/>
      <c r="F439" s="10"/>
      <c r="G439" s="10"/>
      <c r="H439" s="12"/>
      <c r="I439" s="10"/>
      <c r="J439" s="10"/>
      <c r="K439" s="10"/>
      <c r="L439" s="10"/>
      <c r="M439" s="10"/>
      <c r="N439" s="10"/>
      <c r="O439" s="10"/>
      <c r="P439" s="10"/>
      <c r="Q439" s="10"/>
    </row>
    <row r="440" spans="2:17" x14ac:dyDescent="0.3">
      <c r="B440" s="10"/>
      <c r="C440" s="10"/>
      <c r="D440" s="10"/>
      <c r="E440" s="10"/>
      <c r="F440" s="10"/>
      <c r="G440" s="10"/>
      <c r="H440" s="12"/>
      <c r="I440" s="10"/>
      <c r="J440" s="10"/>
      <c r="K440" s="10"/>
      <c r="L440" s="10"/>
      <c r="M440" s="10"/>
      <c r="N440" s="10"/>
      <c r="O440" s="10"/>
      <c r="P440" s="10"/>
      <c r="Q440" s="10"/>
    </row>
    <row r="441" spans="2:17" x14ac:dyDescent="0.3">
      <c r="B441" s="10"/>
      <c r="C441" s="10"/>
      <c r="D441" s="10"/>
      <c r="E441" s="10"/>
      <c r="F441" s="10"/>
      <c r="G441" s="10"/>
      <c r="H441" s="12"/>
      <c r="I441" s="10"/>
      <c r="J441" s="10"/>
      <c r="K441" s="10"/>
      <c r="L441" s="10"/>
      <c r="M441" s="10"/>
      <c r="N441" s="10"/>
      <c r="O441" s="10"/>
      <c r="P441" s="10"/>
      <c r="Q441" s="10"/>
    </row>
    <row r="442" spans="2:17" x14ac:dyDescent="0.3">
      <c r="B442" s="10"/>
      <c r="C442" s="10"/>
      <c r="D442" s="10"/>
      <c r="E442" s="10"/>
      <c r="F442" s="10"/>
      <c r="G442" s="10"/>
      <c r="H442" s="12"/>
      <c r="I442" s="10"/>
      <c r="J442" s="10"/>
      <c r="K442" s="10"/>
      <c r="L442" s="10"/>
      <c r="M442" s="10"/>
      <c r="N442" s="10"/>
      <c r="O442" s="10"/>
      <c r="P442" s="10"/>
      <c r="Q442" s="10"/>
    </row>
    <row r="443" spans="2:17" x14ac:dyDescent="0.3">
      <c r="B443" s="10"/>
      <c r="C443" s="10"/>
      <c r="D443" s="10"/>
      <c r="E443" s="10"/>
      <c r="F443" s="10"/>
      <c r="G443" s="10"/>
      <c r="H443" s="12"/>
      <c r="I443" s="10"/>
      <c r="J443" s="10"/>
      <c r="K443" s="10"/>
      <c r="L443" s="10"/>
      <c r="M443" s="10"/>
      <c r="N443" s="10"/>
      <c r="O443" s="10"/>
      <c r="P443" s="10"/>
      <c r="Q443" s="10"/>
    </row>
    <row r="444" spans="2:17" x14ac:dyDescent="0.3">
      <c r="B444" s="10"/>
      <c r="C444" s="10"/>
      <c r="D444" s="10"/>
      <c r="E444" s="10"/>
      <c r="F444" s="10"/>
      <c r="G444" s="10"/>
      <c r="H444" s="12"/>
      <c r="I444" s="10"/>
      <c r="J444" s="10"/>
      <c r="K444" s="10"/>
      <c r="L444" s="10"/>
      <c r="M444" s="10"/>
      <c r="N444" s="10"/>
      <c r="O444" s="10"/>
      <c r="P444" s="10"/>
      <c r="Q444" s="10"/>
    </row>
    <row r="445" spans="2:17" x14ac:dyDescent="0.3">
      <c r="B445" s="10"/>
      <c r="C445" s="10"/>
      <c r="D445" s="10"/>
      <c r="E445" s="10"/>
      <c r="F445" s="10"/>
      <c r="G445" s="10"/>
      <c r="H445" s="12"/>
      <c r="I445" s="10"/>
      <c r="J445" s="10"/>
      <c r="K445" s="10"/>
      <c r="L445" s="10"/>
      <c r="M445" s="10"/>
      <c r="N445" s="10"/>
      <c r="O445" s="10"/>
      <c r="P445" s="10"/>
      <c r="Q445" s="10"/>
    </row>
    <row r="446" spans="2:17" x14ac:dyDescent="0.3">
      <c r="B446" s="10"/>
      <c r="C446" s="10"/>
      <c r="D446" s="10"/>
      <c r="E446" s="10"/>
      <c r="F446" s="10"/>
      <c r="G446" s="10"/>
      <c r="H446" s="12"/>
      <c r="I446" s="10"/>
      <c r="J446" s="10"/>
      <c r="K446" s="10"/>
      <c r="L446" s="10"/>
      <c r="M446" s="10"/>
      <c r="N446" s="10"/>
      <c r="O446" s="10"/>
      <c r="P446" s="10"/>
      <c r="Q446" s="10"/>
    </row>
    <row r="447" spans="2:17" x14ac:dyDescent="0.3">
      <c r="B447" s="10"/>
      <c r="C447" s="10"/>
      <c r="D447" s="10"/>
      <c r="E447" s="10"/>
      <c r="F447" s="10"/>
      <c r="G447" s="10"/>
      <c r="H447" s="12"/>
      <c r="I447" s="10"/>
      <c r="J447" s="10"/>
      <c r="K447" s="10"/>
      <c r="L447" s="10"/>
      <c r="M447" s="10"/>
      <c r="N447" s="10"/>
      <c r="O447" s="10"/>
      <c r="P447" s="10"/>
      <c r="Q447" s="10"/>
    </row>
    <row r="448" spans="2:17" x14ac:dyDescent="0.3">
      <c r="B448" s="10"/>
      <c r="C448" s="10"/>
      <c r="D448" s="10"/>
      <c r="E448" s="10"/>
      <c r="F448" s="10"/>
      <c r="G448" s="10"/>
      <c r="H448" s="12"/>
      <c r="I448" s="10"/>
      <c r="J448" s="10"/>
      <c r="K448" s="10"/>
      <c r="L448" s="10"/>
      <c r="M448" s="10"/>
      <c r="N448" s="10"/>
      <c r="O448" s="10"/>
      <c r="P448" s="10"/>
      <c r="Q448" s="10"/>
    </row>
    <row r="449" spans="2:17" x14ac:dyDescent="0.3">
      <c r="B449" s="10"/>
      <c r="C449" s="10"/>
      <c r="D449" s="10"/>
      <c r="E449" s="10"/>
      <c r="F449" s="10"/>
      <c r="G449" s="10"/>
      <c r="H449" s="12"/>
      <c r="I449" s="10"/>
      <c r="J449" s="10"/>
      <c r="K449" s="10"/>
      <c r="L449" s="10"/>
      <c r="M449" s="10"/>
      <c r="N449" s="10"/>
      <c r="O449" s="10"/>
      <c r="P449" s="10"/>
      <c r="Q449" s="10"/>
    </row>
    <row r="450" spans="2:17" x14ac:dyDescent="0.3">
      <c r="B450" s="10"/>
      <c r="C450" s="10"/>
      <c r="D450" s="10"/>
      <c r="E450" s="10"/>
      <c r="F450" s="10"/>
      <c r="G450" s="10"/>
      <c r="H450" s="12"/>
      <c r="I450" s="10"/>
      <c r="J450" s="10"/>
      <c r="K450" s="10"/>
      <c r="L450" s="10"/>
      <c r="M450" s="10"/>
      <c r="N450" s="10"/>
      <c r="O450" s="10"/>
      <c r="P450" s="10"/>
      <c r="Q450" s="10"/>
    </row>
    <row r="451" spans="2:17" x14ac:dyDescent="0.3">
      <c r="B451" s="10"/>
      <c r="C451" s="10"/>
      <c r="D451" s="10"/>
      <c r="E451" s="10"/>
      <c r="F451" s="10"/>
      <c r="G451" s="10"/>
      <c r="H451" s="12"/>
      <c r="I451" s="10"/>
      <c r="J451" s="10"/>
      <c r="K451" s="10"/>
      <c r="L451" s="10"/>
      <c r="M451" s="10"/>
      <c r="N451" s="10"/>
      <c r="O451" s="10"/>
      <c r="P451" s="10"/>
      <c r="Q451" s="10"/>
    </row>
    <row r="452" spans="2:17" x14ac:dyDescent="0.3">
      <c r="B452" s="10"/>
      <c r="C452" s="10"/>
      <c r="D452" s="10"/>
      <c r="E452" s="10"/>
      <c r="F452" s="10"/>
      <c r="G452" s="10"/>
      <c r="H452" s="12"/>
      <c r="I452" s="10"/>
      <c r="J452" s="10"/>
      <c r="K452" s="10"/>
      <c r="L452" s="10"/>
      <c r="M452" s="10"/>
      <c r="N452" s="10"/>
      <c r="O452" s="10"/>
      <c r="P452" s="10"/>
      <c r="Q452" s="10"/>
    </row>
    <row r="453" spans="2:17" x14ac:dyDescent="0.3">
      <c r="B453" s="10"/>
      <c r="C453" s="10"/>
      <c r="D453" s="10"/>
      <c r="E453" s="10"/>
      <c r="F453" s="10"/>
      <c r="G453" s="10"/>
      <c r="H453" s="12"/>
      <c r="I453" s="10"/>
      <c r="J453" s="10"/>
      <c r="K453" s="10"/>
      <c r="L453" s="10"/>
      <c r="M453" s="10"/>
      <c r="N453" s="10"/>
      <c r="O453" s="10"/>
      <c r="P453" s="10"/>
      <c r="Q453" s="10"/>
    </row>
    <row r="454" spans="2:17" x14ac:dyDescent="0.3">
      <c r="B454" s="10"/>
      <c r="C454" s="10"/>
      <c r="D454" s="10"/>
      <c r="E454" s="10"/>
      <c r="F454" s="10"/>
      <c r="G454" s="10"/>
      <c r="H454" s="12"/>
      <c r="I454" s="10"/>
      <c r="J454" s="10"/>
      <c r="K454" s="10"/>
      <c r="L454" s="10"/>
      <c r="M454" s="10"/>
      <c r="N454" s="10"/>
      <c r="O454" s="10"/>
      <c r="P454" s="10"/>
      <c r="Q454" s="10"/>
    </row>
    <row r="455" spans="2:17" x14ac:dyDescent="0.3">
      <c r="B455" s="10"/>
      <c r="C455" s="10"/>
      <c r="D455" s="10"/>
      <c r="E455" s="10"/>
      <c r="F455" s="10"/>
      <c r="G455" s="10"/>
      <c r="H455" s="12"/>
      <c r="I455" s="10"/>
      <c r="J455" s="10"/>
      <c r="K455" s="10"/>
      <c r="L455" s="10"/>
      <c r="M455" s="10"/>
      <c r="N455" s="10"/>
      <c r="O455" s="10"/>
      <c r="P455" s="10"/>
      <c r="Q455" s="10"/>
    </row>
    <row r="456" spans="2:17" x14ac:dyDescent="0.3">
      <c r="B456" s="10"/>
      <c r="C456" s="10"/>
      <c r="D456" s="10"/>
      <c r="E456" s="10"/>
      <c r="F456" s="10"/>
      <c r="G456" s="10"/>
      <c r="H456" s="12"/>
      <c r="I456" s="10"/>
      <c r="J456" s="10"/>
      <c r="K456" s="10"/>
      <c r="L456" s="10"/>
      <c r="M456" s="10"/>
      <c r="N456" s="10"/>
      <c r="O456" s="10"/>
      <c r="P456" s="10"/>
      <c r="Q456" s="10"/>
    </row>
    <row r="457" spans="2:17" x14ac:dyDescent="0.3">
      <c r="B457" s="10"/>
      <c r="C457" s="10"/>
      <c r="D457" s="10"/>
      <c r="E457" s="10"/>
      <c r="F457" s="10"/>
      <c r="G457" s="10"/>
      <c r="H457" s="12"/>
      <c r="I457" s="10"/>
      <c r="J457" s="10"/>
      <c r="K457" s="10"/>
      <c r="L457" s="10"/>
      <c r="M457" s="10"/>
      <c r="N457" s="10"/>
      <c r="O457" s="10"/>
      <c r="P457" s="10"/>
      <c r="Q457" s="10"/>
    </row>
    <row r="458" spans="2:17" x14ac:dyDescent="0.3">
      <c r="B458" s="10"/>
      <c r="C458" s="10"/>
      <c r="D458" s="10"/>
      <c r="E458" s="10"/>
      <c r="F458" s="10"/>
      <c r="G458" s="10"/>
      <c r="H458" s="12"/>
      <c r="I458" s="10"/>
      <c r="J458" s="10"/>
      <c r="K458" s="10"/>
      <c r="L458" s="10"/>
      <c r="M458" s="10"/>
      <c r="N458" s="10"/>
      <c r="O458" s="10"/>
      <c r="P458" s="10"/>
      <c r="Q458" s="10"/>
    </row>
    <row r="459" spans="2:17" x14ac:dyDescent="0.3">
      <c r="B459" s="10"/>
      <c r="C459" s="10"/>
      <c r="D459" s="10"/>
      <c r="E459" s="10"/>
      <c r="F459" s="10"/>
      <c r="G459" s="10"/>
      <c r="H459" s="12"/>
      <c r="I459" s="10"/>
      <c r="J459" s="10"/>
      <c r="K459" s="10"/>
      <c r="L459" s="10"/>
      <c r="M459" s="10"/>
      <c r="N459" s="10"/>
      <c r="O459" s="10"/>
      <c r="P459" s="10"/>
      <c r="Q459" s="10"/>
    </row>
    <row r="460" spans="2:17" x14ac:dyDescent="0.3">
      <c r="B460" s="10"/>
      <c r="C460" s="10"/>
      <c r="D460" s="10"/>
      <c r="E460" s="10"/>
      <c r="F460" s="10"/>
      <c r="G460" s="10"/>
      <c r="H460" s="12"/>
      <c r="I460" s="10"/>
      <c r="J460" s="10"/>
      <c r="K460" s="10"/>
      <c r="L460" s="10"/>
      <c r="M460" s="10"/>
      <c r="N460" s="10"/>
      <c r="O460" s="10"/>
      <c r="P460" s="10"/>
      <c r="Q460" s="10"/>
    </row>
    <row r="461" spans="2:17" x14ac:dyDescent="0.3">
      <c r="B461" s="10"/>
      <c r="C461" s="10"/>
      <c r="D461" s="10"/>
      <c r="E461" s="10"/>
      <c r="F461" s="10"/>
      <c r="G461" s="10"/>
      <c r="H461" s="12"/>
      <c r="I461" s="10"/>
      <c r="J461" s="10"/>
      <c r="K461" s="10"/>
      <c r="L461" s="10"/>
      <c r="M461" s="10"/>
      <c r="N461" s="10"/>
      <c r="O461" s="10"/>
      <c r="P461" s="10"/>
      <c r="Q461" s="10"/>
    </row>
    <row r="462" spans="2:17" x14ac:dyDescent="0.3">
      <c r="B462" s="10"/>
      <c r="C462" s="10"/>
      <c r="D462" s="10"/>
      <c r="E462" s="10"/>
      <c r="F462" s="10"/>
      <c r="G462" s="10"/>
      <c r="H462" s="12"/>
      <c r="I462" s="10"/>
      <c r="J462" s="10"/>
      <c r="K462" s="10"/>
      <c r="L462" s="10"/>
      <c r="M462" s="10"/>
      <c r="N462" s="10"/>
      <c r="O462" s="10"/>
      <c r="P462" s="10"/>
      <c r="Q462" s="10"/>
    </row>
    <row r="463" spans="2:17" x14ac:dyDescent="0.3">
      <c r="B463" s="10"/>
      <c r="C463" s="10"/>
      <c r="D463" s="10"/>
      <c r="E463" s="10"/>
      <c r="F463" s="10"/>
      <c r="G463" s="10"/>
      <c r="H463" s="12"/>
      <c r="I463" s="10"/>
      <c r="J463" s="10"/>
      <c r="K463" s="10"/>
      <c r="L463" s="10"/>
      <c r="M463" s="10"/>
      <c r="N463" s="10"/>
      <c r="O463" s="10"/>
      <c r="P463" s="10"/>
      <c r="Q463" s="10"/>
    </row>
    <row r="464" spans="2:17" x14ac:dyDescent="0.3">
      <c r="B464" s="10"/>
      <c r="C464" s="10"/>
      <c r="D464" s="10"/>
      <c r="E464" s="10"/>
      <c r="F464" s="10"/>
      <c r="G464" s="10"/>
      <c r="H464" s="12"/>
      <c r="I464" s="10"/>
      <c r="J464" s="10"/>
      <c r="K464" s="10"/>
      <c r="L464" s="10"/>
      <c r="M464" s="10"/>
      <c r="N464" s="10"/>
      <c r="O464" s="10"/>
      <c r="P464" s="10"/>
      <c r="Q464" s="10"/>
    </row>
    <row r="465" spans="2:17" x14ac:dyDescent="0.3">
      <c r="B465" s="10"/>
      <c r="C465" s="10"/>
      <c r="D465" s="10"/>
      <c r="E465" s="10"/>
      <c r="F465" s="10"/>
      <c r="G465" s="10"/>
      <c r="H465" s="12"/>
      <c r="I465" s="10"/>
      <c r="J465" s="10"/>
      <c r="K465" s="10"/>
      <c r="L465" s="10"/>
      <c r="M465" s="10"/>
      <c r="N465" s="10"/>
      <c r="O465" s="10"/>
      <c r="P465" s="10"/>
      <c r="Q465" s="10"/>
    </row>
    <row r="466" spans="2:17" x14ac:dyDescent="0.3">
      <c r="B466" s="10"/>
      <c r="C466" s="10"/>
      <c r="D466" s="10"/>
      <c r="E466" s="10"/>
      <c r="F466" s="10"/>
      <c r="G466" s="10"/>
      <c r="H466" s="12"/>
      <c r="I466" s="10"/>
      <c r="J466" s="10"/>
      <c r="K466" s="10"/>
      <c r="L466" s="10"/>
      <c r="M466" s="10"/>
      <c r="N466" s="10"/>
      <c r="O466" s="10"/>
      <c r="P466" s="10"/>
      <c r="Q466" s="10"/>
    </row>
    <row r="467" spans="2:17" x14ac:dyDescent="0.3">
      <c r="B467" s="10"/>
      <c r="C467" s="10"/>
      <c r="D467" s="10"/>
      <c r="E467" s="10"/>
      <c r="F467" s="10"/>
      <c r="G467" s="10"/>
      <c r="H467" s="12"/>
      <c r="I467" s="10"/>
      <c r="J467" s="10"/>
      <c r="K467" s="10"/>
      <c r="L467" s="10"/>
      <c r="M467" s="10"/>
      <c r="N467" s="10"/>
      <c r="O467" s="10"/>
      <c r="P467" s="10"/>
      <c r="Q467" s="10"/>
    </row>
    <row r="468" spans="2:17" x14ac:dyDescent="0.3">
      <c r="B468" s="10"/>
      <c r="C468" s="10"/>
      <c r="D468" s="10"/>
      <c r="E468" s="10"/>
      <c r="F468" s="10"/>
      <c r="G468" s="10"/>
      <c r="H468" s="12"/>
      <c r="I468" s="10"/>
      <c r="J468" s="10"/>
      <c r="K468" s="10"/>
      <c r="L468" s="10"/>
      <c r="M468" s="10"/>
      <c r="N468" s="10"/>
      <c r="O468" s="10"/>
      <c r="P468" s="10"/>
      <c r="Q468" s="10"/>
    </row>
    <row r="469" spans="2:17" x14ac:dyDescent="0.3">
      <c r="B469" s="10"/>
      <c r="C469" s="10"/>
      <c r="D469" s="10"/>
      <c r="E469" s="10"/>
      <c r="F469" s="10"/>
      <c r="G469" s="10"/>
      <c r="H469" s="12"/>
      <c r="I469" s="10"/>
      <c r="J469" s="10"/>
      <c r="K469" s="10"/>
      <c r="L469" s="10"/>
      <c r="M469" s="10"/>
      <c r="N469" s="10"/>
      <c r="O469" s="10"/>
      <c r="P469" s="10"/>
      <c r="Q469" s="10"/>
    </row>
    <row r="470" spans="2:17" x14ac:dyDescent="0.3">
      <c r="B470" s="10"/>
      <c r="C470" s="10"/>
      <c r="D470" s="10"/>
      <c r="E470" s="10"/>
      <c r="F470" s="10"/>
      <c r="G470" s="10"/>
      <c r="H470" s="12"/>
      <c r="I470" s="10"/>
      <c r="J470" s="10"/>
      <c r="K470" s="10"/>
      <c r="L470" s="10"/>
      <c r="M470" s="10"/>
      <c r="N470" s="10"/>
      <c r="O470" s="10"/>
      <c r="P470" s="10"/>
      <c r="Q470" s="10"/>
    </row>
    <row r="471" spans="2:17" x14ac:dyDescent="0.3">
      <c r="B471" s="10"/>
      <c r="C471" s="10"/>
      <c r="D471" s="10"/>
      <c r="E471" s="10"/>
      <c r="F471" s="10"/>
      <c r="G471" s="10"/>
      <c r="H471" s="12"/>
      <c r="I471" s="10"/>
      <c r="J471" s="10"/>
      <c r="K471" s="10"/>
      <c r="L471" s="10"/>
      <c r="M471" s="10"/>
      <c r="N471" s="10"/>
      <c r="O471" s="10"/>
      <c r="P471" s="10"/>
      <c r="Q471" s="10"/>
    </row>
    <row r="472" spans="2:17" x14ac:dyDescent="0.3">
      <c r="B472" s="10"/>
      <c r="C472" s="10"/>
      <c r="D472" s="10"/>
      <c r="E472" s="10"/>
      <c r="F472" s="10"/>
      <c r="G472" s="10"/>
      <c r="H472" s="12"/>
      <c r="I472" s="10"/>
      <c r="J472" s="10"/>
      <c r="K472" s="10"/>
      <c r="L472" s="10"/>
      <c r="M472" s="10"/>
      <c r="N472" s="10"/>
      <c r="O472" s="10"/>
      <c r="P472" s="10"/>
      <c r="Q472" s="10"/>
    </row>
    <row r="473" spans="2:17" x14ac:dyDescent="0.3">
      <c r="B473" s="10"/>
      <c r="C473" s="10"/>
      <c r="D473" s="10"/>
      <c r="E473" s="10"/>
      <c r="F473" s="10"/>
      <c r="G473" s="10"/>
      <c r="H473" s="12"/>
      <c r="I473" s="10"/>
      <c r="J473" s="10"/>
      <c r="K473" s="10"/>
      <c r="L473" s="10"/>
      <c r="M473" s="10"/>
      <c r="N473" s="10"/>
      <c r="O473" s="10"/>
      <c r="P473" s="10"/>
      <c r="Q473" s="10"/>
    </row>
    <row r="474" spans="2:17" x14ac:dyDescent="0.3">
      <c r="B474" s="10"/>
      <c r="C474" s="10"/>
      <c r="D474" s="10"/>
      <c r="E474" s="10"/>
      <c r="F474" s="10"/>
      <c r="G474" s="10"/>
      <c r="H474" s="12"/>
      <c r="I474" s="10"/>
      <c r="J474" s="10"/>
      <c r="K474" s="10"/>
      <c r="L474" s="10"/>
      <c r="M474" s="10"/>
      <c r="N474" s="10"/>
      <c r="O474" s="10"/>
      <c r="P474" s="10"/>
      <c r="Q474" s="10"/>
    </row>
    <row r="475" spans="2:17" x14ac:dyDescent="0.3">
      <c r="B475" s="10"/>
      <c r="C475" s="10"/>
      <c r="D475" s="10"/>
      <c r="E475" s="10"/>
      <c r="F475" s="10"/>
      <c r="G475" s="10"/>
      <c r="H475" s="12"/>
      <c r="I475" s="10"/>
      <c r="J475" s="10"/>
      <c r="K475" s="10"/>
      <c r="L475" s="10"/>
      <c r="M475" s="10"/>
      <c r="N475" s="10"/>
      <c r="O475" s="10"/>
      <c r="P475" s="10"/>
      <c r="Q475" s="10"/>
    </row>
    <row r="476" spans="2:17" x14ac:dyDescent="0.3">
      <c r="B476" s="10"/>
      <c r="C476" s="10"/>
      <c r="D476" s="10"/>
      <c r="E476" s="10"/>
      <c r="F476" s="10"/>
      <c r="G476" s="10"/>
      <c r="H476" s="12"/>
      <c r="I476" s="10"/>
      <c r="J476" s="10"/>
      <c r="K476" s="10"/>
      <c r="L476" s="10"/>
      <c r="M476" s="10"/>
      <c r="N476" s="10"/>
      <c r="O476" s="10"/>
      <c r="P476" s="10"/>
      <c r="Q476" s="10"/>
    </row>
    <row r="477" spans="2:17" x14ac:dyDescent="0.3">
      <c r="B477" s="10"/>
      <c r="C477" s="10"/>
      <c r="D477" s="10"/>
      <c r="E477" s="10"/>
      <c r="F477" s="10"/>
      <c r="G477" s="10"/>
      <c r="H477" s="12"/>
      <c r="I477" s="10"/>
      <c r="J477" s="10"/>
      <c r="K477" s="10"/>
      <c r="L477" s="10"/>
      <c r="M477" s="10"/>
      <c r="N477" s="10"/>
      <c r="O477" s="10"/>
      <c r="P477" s="10"/>
      <c r="Q477" s="10"/>
    </row>
    <row r="478" spans="2:17" x14ac:dyDescent="0.3">
      <c r="B478" s="10"/>
      <c r="C478" s="10"/>
      <c r="D478" s="10"/>
      <c r="E478" s="10"/>
      <c r="F478" s="10"/>
      <c r="G478" s="10"/>
      <c r="H478" s="12"/>
      <c r="I478" s="10"/>
      <c r="J478" s="10"/>
      <c r="K478" s="10"/>
      <c r="L478" s="10"/>
      <c r="M478" s="10"/>
      <c r="N478" s="10"/>
      <c r="O478" s="10"/>
      <c r="P478" s="10"/>
      <c r="Q478" s="10"/>
    </row>
    <row r="479" spans="2:17" x14ac:dyDescent="0.3">
      <c r="B479" s="10"/>
      <c r="C479" s="10"/>
      <c r="D479" s="10"/>
      <c r="E479" s="10"/>
      <c r="F479" s="10"/>
      <c r="G479" s="10"/>
      <c r="H479" s="12"/>
      <c r="I479" s="10"/>
      <c r="J479" s="10"/>
      <c r="K479" s="10"/>
      <c r="L479" s="10"/>
      <c r="M479" s="10"/>
      <c r="N479" s="10"/>
      <c r="O479" s="10"/>
      <c r="P479" s="10"/>
      <c r="Q479" s="10"/>
    </row>
    <row r="480" spans="2:17" x14ac:dyDescent="0.3">
      <c r="B480" s="10"/>
      <c r="C480" s="10"/>
      <c r="D480" s="10"/>
      <c r="E480" s="10"/>
      <c r="F480" s="10"/>
      <c r="G480" s="10"/>
      <c r="H480" s="12"/>
      <c r="I480" s="10"/>
      <c r="J480" s="10"/>
      <c r="K480" s="10"/>
      <c r="L480" s="10"/>
      <c r="M480" s="10"/>
      <c r="N480" s="10"/>
      <c r="O480" s="10"/>
      <c r="P480" s="10"/>
      <c r="Q480" s="10"/>
    </row>
    <row r="481" spans="2:17" x14ac:dyDescent="0.3">
      <c r="B481" s="10"/>
      <c r="C481" s="10"/>
      <c r="D481" s="10"/>
      <c r="E481" s="10"/>
      <c r="F481" s="10"/>
      <c r="G481" s="10"/>
      <c r="H481" s="12"/>
      <c r="I481" s="10"/>
      <c r="J481" s="10"/>
      <c r="K481" s="10"/>
      <c r="L481" s="10"/>
      <c r="M481" s="10"/>
      <c r="N481" s="10"/>
      <c r="O481" s="10"/>
      <c r="P481" s="10"/>
      <c r="Q481" s="10"/>
    </row>
    <row r="482" spans="2:17" x14ac:dyDescent="0.3">
      <c r="B482" s="10"/>
      <c r="C482" s="10"/>
      <c r="D482" s="10"/>
      <c r="E482" s="10"/>
      <c r="F482" s="10"/>
      <c r="G482" s="10"/>
      <c r="H482" s="12"/>
      <c r="I482" s="10"/>
      <c r="J482" s="10"/>
      <c r="K482" s="10"/>
      <c r="L482" s="10"/>
      <c r="M482" s="10"/>
      <c r="N482" s="10"/>
      <c r="O482" s="10"/>
      <c r="P482" s="10"/>
      <c r="Q482" s="10"/>
    </row>
    <row r="483" spans="2:17" x14ac:dyDescent="0.3">
      <c r="B483" s="10"/>
      <c r="C483" s="10"/>
      <c r="D483" s="10"/>
      <c r="E483" s="10"/>
      <c r="F483" s="10"/>
      <c r="G483" s="10"/>
      <c r="H483" s="12"/>
      <c r="I483" s="10"/>
      <c r="J483" s="10"/>
      <c r="K483" s="10"/>
      <c r="L483" s="10"/>
      <c r="M483" s="10"/>
      <c r="N483" s="10"/>
      <c r="O483" s="10"/>
      <c r="P483" s="10"/>
      <c r="Q483" s="10"/>
    </row>
    <row r="484" spans="2:17" x14ac:dyDescent="0.3">
      <c r="B484" s="10"/>
      <c r="C484" s="10"/>
      <c r="D484" s="10"/>
      <c r="E484" s="10"/>
      <c r="F484" s="10"/>
      <c r="G484" s="10"/>
      <c r="H484" s="12"/>
      <c r="I484" s="10"/>
      <c r="J484" s="10"/>
      <c r="K484" s="10"/>
      <c r="L484" s="10"/>
      <c r="M484" s="10"/>
      <c r="N484" s="10"/>
      <c r="O484" s="10"/>
      <c r="P484" s="10"/>
      <c r="Q484" s="10"/>
    </row>
    <row r="485" spans="2:17" x14ac:dyDescent="0.3">
      <c r="B485" s="10"/>
      <c r="C485" s="10"/>
      <c r="D485" s="10"/>
      <c r="E485" s="10"/>
      <c r="F485" s="10"/>
      <c r="G485" s="10"/>
      <c r="H485" s="12"/>
      <c r="I485" s="10"/>
      <c r="J485" s="10"/>
      <c r="K485" s="10"/>
      <c r="L485" s="10"/>
      <c r="M485" s="10"/>
      <c r="N485" s="10"/>
      <c r="O485" s="10"/>
      <c r="P485" s="10"/>
      <c r="Q485" s="10"/>
    </row>
    <row r="486" spans="2:17" x14ac:dyDescent="0.3">
      <c r="B486" s="10"/>
      <c r="C486" s="10"/>
      <c r="D486" s="10"/>
      <c r="E486" s="10"/>
      <c r="F486" s="10"/>
      <c r="G486" s="10"/>
      <c r="H486" s="12"/>
      <c r="I486" s="10"/>
      <c r="J486" s="10"/>
      <c r="K486" s="10"/>
      <c r="L486" s="10"/>
      <c r="M486" s="10"/>
      <c r="N486" s="10"/>
      <c r="O486" s="10"/>
      <c r="P486" s="10"/>
      <c r="Q486" s="10"/>
    </row>
    <row r="487" spans="2:17" x14ac:dyDescent="0.3">
      <c r="B487" s="10"/>
      <c r="C487" s="10"/>
      <c r="D487" s="10"/>
      <c r="E487" s="10"/>
      <c r="F487" s="10"/>
      <c r="G487" s="10"/>
      <c r="H487" s="12"/>
      <c r="I487" s="10"/>
      <c r="J487" s="10"/>
      <c r="K487" s="10"/>
      <c r="L487" s="10"/>
      <c r="M487" s="10"/>
      <c r="N487" s="10"/>
      <c r="O487" s="10"/>
      <c r="P487" s="10"/>
      <c r="Q487" s="10"/>
    </row>
    <row r="488" spans="2:17" x14ac:dyDescent="0.3">
      <c r="B488" s="10"/>
      <c r="C488" s="10"/>
      <c r="D488" s="10"/>
      <c r="E488" s="10"/>
      <c r="F488" s="10"/>
      <c r="G488" s="10"/>
      <c r="H488" s="12"/>
      <c r="I488" s="10"/>
      <c r="J488" s="10"/>
      <c r="K488" s="10"/>
      <c r="L488" s="10"/>
      <c r="M488" s="10"/>
      <c r="N488" s="10"/>
      <c r="O488" s="10"/>
      <c r="P488" s="10"/>
      <c r="Q488" s="10"/>
    </row>
    <row r="489" spans="2:17" x14ac:dyDescent="0.3">
      <c r="B489" s="10"/>
      <c r="C489" s="10"/>
      <c r="D489" s="10"/>
      <c r="E489" s="10"/>
      <c r="F489" s="10"/>
      <c r="G489" s="10"/>
      <c r="H489" s="12"/>
      <c r="I489" s="10"/>
      <c r="J489" s="10"/>
      <c r="K489" s="10"/>
      <c r="L489" s="10"/>
      <c r="M489" s="10"/>
      <c r="N489" s="10"/>
      <c r="O489" s="10"/>
      <c r="P489" s="10"/>
      <c r="Q489" s="10"/>
    </row>
    <row r="490" spans="2:17" x14ac:dyDescent="0.3">
      <c r="B490" s="10"/>
      <c r="C490" s="10"/>
      <c r="D490" s="10"/>
      <c r="E490" s="10"/>
      <c r="F490" s="10"/>
      <c r="G490" s="10"/>
      <c r="H490" s="12"/>
      <c r="I490" s="10"/>
      <c r="J490" s="10"/>
      <c r="K490" s="10"/>
      <c r="L490" s="10"/>
      <c r="M490" s="10"/>
      <c r="N490" s="10"/>
      <c r="O490" s="10"/>
      <c r="P490" s="10"/>
      <c r="Q490" s="10"/>
    </row>
    <row r="491" spans="2:17" x14ac:dyDescent="0.3">
      <c r="B491" s="10"/>
      <c r="C491" s="10"/>
      <c r="D491" s="10"/>
      <c r="E491" s="10"/>
      <c r="F491" s="10"/>
      <c r="G491" s="10"/>
      <c r="H491" s="12"/>
      <c r="I491" s="10"/>
      <c r="J491" s="10"/>
      <c r="K491" s="10"/>
      <c r="L491" s="10"/>
      <c r="M491" s="10"/>
      <c r="N491" s="10"/>
      <c r="O491" s="10"/>
      <c r="P491" s="10"/>
      <c r="Q491" s="10"/>
    </row>
    <row r="492" spans="2:17" x14ac:dyDescent="0.3">
      <c r="B492" s="10"/>
      <c r="C492" s="10"/>
      <c r="D492" s="10"/>
      <c r="E492" s="10"/>
      <c r="F492" s="10"/>
      <c r="G492" s="10"/>
      <c r="H492" s="12"/>
      <c r="I492" s="10"/>
      <c r="J492" s="10"/>
      <c r="K492" s="10"/>
      <c r="L492" s="10"/>
      <c r="M492" s="10"/>
      <c r="N492" s="10"/>
      <c r="O492" s="10"/>
      <c r="P492" s="10"/>
      <c r="Q492" s="10"/>
    </row>
    <row r="493" spans="2:17" x14ac:dyDescent="0.3">
      <c r="B493" s="10"/>
      <c r="C493" s="10"/>
      <c r="D493" s="10"/>
      <c r="E493" s="10"/>
      <c r="F493" s="10"/>
      <c r="G493" s="10"/>
      <c r="H493" s="12"/>
      <c r="I493" s="10"/>
      <c r="J493" s="10"/>
      <c r="K493" s="10"/>
      <c r="L493" s="10"/>
      <c r="M493" s="10"/>
      <c r="N493" s="10"/>
      <c r="O493" s="10"/>
      <c r="P493" s="10"/>
      <c r="Q493" s="10"/>
    </row>
    <row r="494" spans="2:17" x14ac:dyDescent="0.3">
      <c r="B494" s="10"/>
      <c r="C494" s="10"/>
      <c r="D494" s="10"/>
      <c r="E494" s="10"/>
      <c r="F494" s="10"/>
      <c r="G494" s="10"/>
      <c r="H494" s="12"/>
      <c r="I494" s="10"/>
      <c r="J494" s="10"/>
      <c r="K494" s="10"/>
      <c r="L494" s="10"/>
      <c r="M494" s="10"/>
      <c r="N494" s="10"/>
      <c r="O494" s="10"/>
      <c r="P494" s="10"/>
      <c r="Q494" s="10"/>
    </row>
    <row r="495" spans="2:17" x14ac:dyDescent="0.3">
      <c r="B495" s="10"/>
      <c r="C495" s="10"/>
      <c r="D495" s="10"/>
      <c r="E495" s="10"/>
      <c r="F495" s="10"/>
      <c r="G495" s="10"/>
      <c r="H495" s="12"/>
      <c r="I495" s="10"/>
      <c r="J495" s="10"/>
      <c r="K495" s="10"/>
      <c r="L495" s="10"/>
      <c r="M495" s="10"/>
      <c r="N495" s="10"/>
      <c r="O495" s="10"/>
      <c r="P495" s="10"/>
      <c r="Q495" s="10"/>
    </row>
    <row r="496" spans="2:17" x14ac:dyDescent="0.3">
      <c r="B496" s="10"/>
      <c r="C496" s="10"/>
      <c r="D496" s="10"/>
      <c r="E496" s="10"/>
      <c r="F496" s="10"/>
      <c r="G496" s="10"/>
      <c r="H496" s="12"/>
      <c r="I496" s="10"/>
      <c r="J496" s="10"/>
      <c r="K496" s="10"/>
      <c r="L496" s="10"/>
      <c r="M496" s="10"/>
      <c r="N496" s="10"/>
      <c r="O496" s="10"/>
      <c r="P496" s="10"/>
      <c r="Q496" s="10"/>
    </row>
    <row r="497" spans="2:17" x14ac:dyDescent="0.3">
      <c r="B497" s="10"/>
      <c r="C497" s="10"/>
      <c r="D497" s="10"/>
      <c r="E497" s="10"/>
      <c r="F497" s="10"/>
      <c r="G497" s="10"/>
      <c r="H497" s="12"/>
      <c r="I497" s="10"/>
      <c r="J497" s="10"/>
      <c r="K497" s="10"/>
      <c r="L497" s="10"/>
      <c r="M497" s="10"/>
      <c r="N497" s="10"/>
      <c r="O497" s="10"/>
      <c r="P497" s="10"/>
      <c r="Q497" s="10"/>
    </row>
    <row r="498" spans="2:17" x14ac:dyDescent="0.3">
      <c r="B498" s="10"/>
      <c r="C498" s="10"/>
      <c r="D498" s="10"/>
      <c r="E498" s="10"/>
      <c r="F498" s="10"/>
      <c r="G498" s="10"/>
      <c r="H498" s="12"/>
      <c r="I498" s="10"/>
      <c r="J498" s="10"/>
      <c r="K498" s="10"/>
      <c r="L498" s="10"/>
      <c r="M498" s="10"/>
      <c r="N498" s="10"/>
      <c r="O498" s="10"/>
      <c r="P498" s="10"/>
      <c r="Q498" s="10"/>
    </row>
    <row r="499" spans="2:17" x14ac:dyDescent="0.3">
      <c r="B499" s="10"/>
      <c r="C499" s="10"/>
      <c r="D499" s="10"/>
      <c r="E499" s="10"/>
      <c r="F499" s="10"/>
      <c r="G499" s="10"/>
      <c r="H499" s="12"/>
      <c r="I499" s="10"/>
      <c r="J499" s="10"/>
      <c r="K499" s="10"/>
      <c r="L499" s="10"/>
      <c r="M499" s="10"/>
      <c r="N499" s="10"/>
      <c r="O499" s="10"/>
      <c r="P499" s="10"/>
      <c r="Q499" s="10"/>
    </row>
    <row r="500" spans="2:17" x14ac:dyDescent="0.3">
      <c r="B500" s="10"/>
      <c r="C500" s="10"/>
      <c r="D500" s="10"/>
      <c r="E500" s="10"/>
      <c r="F500" s="10"/>
      <c r="G500" s="10"/>
      <c r="H500" s="12"/>
      <c r="I500" s="10"/>
      <c r="J500" s="10"/>
      <c r="K500" s="10"/>
      <c r="L500" s="10"/>
      <c r="M500" s="10"/>
      <c r="N500" s="10"/>
      <c r="O500" s="10"/>
      <c r="P500" s="10"/>
      <c r="Q500" s="10"/>
    </row>
    <row r="501" spans="2:17" x14ac:dyDescent="0.3">
      <c r="B501" s="10"/>
      <c r="C501" s="10"/>
      <c r="D501" s="10"/>
      <c r="E501" s="10"/>
      <c r="F501" s="10"/>
      <c r="G501" s="10"/>
      <c r="H501" s="12"/>
      <c r="I501" s="10"/>
      <c r="J501" s="10"/>
      <c r="K501" s="10"/>
      <c r="L501" s="10"/>
      <c r="M501" s="10"/>
      <c r="N501" s="10"/>
      <c r="O501" s="10"/>
      <c r="P501" s="10"/>
      <c r="Q501" s="10"/>
    </row>
    <row r="502" spans="2:17" x14ac:dyDescent="0.3">
      <c r="B502" s="10"/>
      <c r="C502" s="10"/>
      <c r="D502" s="10"/>
      <c r="E502" s="10"/>
      <c r="F502" s="10"/>
      <c r="G502" s="10"/>
      <c r="H502" s="12"/>
      <c r="I502" s="10"/>
      <c r="J502" s="10"/>
      <c r="K502" s="10"/>
      <c r="L502" s="10"/>
      <c r="M502" s="10"/>
      <c r="N502" s="10"/>
      <c r="O502" s="10"/>
      <c r="P502" s="10"/>
      <c r="Q502" s="10"/>
    </row>
    <row r="503" spans="2:17" x14ac:dyDescent="0.3">
      <c r="B503" s="10"/>
      <c r="C503" s="10"/>
      <c r="D503" s="10"/>
      <c r="E503" s="10"/>
      <c r="F503" s="10"/>
      <c r="G503" s="10"/>
      <c r="H503" s="12"/>
      <c r="I503" s="10"/>
      <c r="J503" s="10"/>
      <c r="K503" s="10"/>
      <c r="L503" s="10"/>
      <c r="M503" s="10"/>
      <c r="N503" s="10"/>
      <c r="O503" s="10"/>
      <c r="P503" s="10"/>
      <c r="Q503" s="10"/>
    </row>
    <row r="504" spans="2:17" x14ac:dyDescent="0.3">
      <c r="B504" s="10"/>
      <c r="C504" s="10"/>
      <c r="D504" s="10"/>
      <c r="E504" s="10"/>
      <c r="F504" s="10"/>
      <c r="G504" s="10"/>
      <c r="H504" s="12"/>
      <c r="I504" s="10"/>
      <c r="J504" s="10"/>
      <c r="K504" s="10"/>
      <c r="L504" s="10"/>
      <c r="M504" s="10"/>
      <c r="N504" s="10"/>
      <c r="O504" s="10"/>
      <c r="P504" s="10"/>
      <c r="Q504" s="10"/>
    </row>
    <row r="505" spans="2:17" x14ac:dyDescent="0.3">
      <c r="B505" s="10"/>
      <c r="C505" s="10"/>
      <c r="D505" s="10"/>
      <c r="E505" s="10"/>
      <c r="F505" s="10"/>
      <c r="G505" s="10"/>
      <c r="H505" s="12"/>
      <c r="I505" s="10"/>
      <c r="J505" s="10"/>
      <c r="K505" s="10"/>
      <c r="L505" s="10"/>
      <c r="M505" s="10"/>
      <c r="N505" s="10"/>
      <c r="O505" s="10"/>
      <c r="P505" s="10"/>
      <c r="Q505" s="10"/>
    </row>
    <row r="506" spans="2:17" x14ac:dyDescent="0.3">
      <c r="B506" s="10"/>
      <c r="C506" s="10"/>
      <c r="D506" s="10"/>
      <c r="E506" s="10"/>
      <c r="F506" s="10"/>
      <c r="G506" s="10"/>
      <c r="H506" s="12"/>
      <c r="I506" s="10"/>
      <c r="J506" s="10"/>
      <c r="K506" s="10"/>
      <c r="L506" s="10"/>
      <c r="M506" s="10"/>
      <c r="N506" s="10"/>
      <c r="O506" s="10"/>
      <c r="P506" s="10"/>
      <c r="Q506" s="10"/>
    </row>
    <row r="507" spans="2:17" x14ac:dyDescent="0.3">
      <c r="B507" s="10"/>
      <c r="C507" s="10"/>
      <c r="D507" s="10"/>
      <c r="E507" s="10"/>
      <c r="F507" s="10"/>
      <c r="G507" s="10"/>
      <c r="H507" s="12"/>
      <c r="I507" s="10"/>
      <c r="J507" s="10"/>
      <c r="K507" s="10"/>
      <c r="L507" s="10"/>
      <c r="M507" s="10"/>
      <c r="N507" s="10"/>
      <c r="O507" s="10"/>
      <c r="P507" s="10"/>
      <c r="Q507" s="10"/>
    </row>
    <row r="508" spans="2:17" x14ac:dyDescent="0.3">
      <c r="B508" s="10"/>
      <c r="C508" s="10"/>
      <c r="D508" s="10"/>
      <c r="E508" s="10"/>
      <c r="F508" s="10"/>
      <c r="G508" s="10"/>
      <c r="H508" s="12"/>
      <c r="I508" s="10"/>
      <c r="J508" s="10"/>
      <c r="K508" s="10"/>
      <c r="L508" s="10"/>
      <c r="M508" s="10"/>
      <c r="N508" s="10"/>
      <c r="O508" s="10"/>
      <c r="P508" s="10"/>
      <c r="Q508" s="10"/>
    </row>
    <row r="509" spans="2:17" x14ac:dyDescent="0.3">
      <c r="B509" s="10"/>
      <c r="C509" s="10"/>
      <c r="D509" s="10"/>
      <c r="E509" s="10"/>
      <c r="F509" s="10"/>
      <c r="G509" s="10"/>
      <c r="H509" s="12"/>
      <c r="I509" s="10"/>
      <c r="J509" s="10"/>
      <c r="K509" s="10"/>
      <c r="L509" s="10"/>
      <c r="M509" s="10"/>
      <c r="N509" s="10"/>
      <c r="O509" s="10"/>
      <c r="P509" s="10"/>
      <c r="Q509" s="10"/>
    </row>
    <row r="510" spans="2:17" x14ac:dyDescent="0.3">
      <c r="B510" s="10"/>
      <c r="C510" s="10"/>
      <c r="D510" s="10"/>
      <c r="E510" s="10"/>
      <c r="F510" s="10"/>
      <c r="G510" s="10"/>
      <c r="H510" s="12"/>
      <c r="I510" s="10"/>
      <c r="J510" s="10"/>
      <c r="K510" s="10"/>
      <c r="L510" s="10"/>
      <c r="M510" s="10"/>
      <c r="N510" s="10"/>
      <c r="O510" s="10"/>
      <c r="P510" s="10"/>
      <c r="Q510" s="10"/>
    </row>
    <row r="511" spans="2:17" x14ac:dyDescent="0.3">
      <c r="B511" s="10"/>
      <c r="C511" s="10"/>
      <c r="D511" s="10"/>
      <c r="E511" s="10"/>
      <c r="F511" s="10"/>
      <c r="G511" s="10"/>
      <c r="H511" s="12"/>
      <c r="I511" s="10"/>
      <c r="J511" s="10"/>
      <c r="K511" s="10"/>
      <c r="L511" s="10"/>
      <c r="M511" s="10"/>
      <c r="N511" s="10"/>
      <c r="O511" s="10"/>
      <c r="P511" s="10"/>
      <c r="Q511" s="10"/>
    </row>
    <row r="512" spans="2:17" x14ac:dyDescent="0.3">
      <c r="B512" s="10"/>
      <c r="C512" s="10"/>
      <c r="D512" s="10"/>
      <c r="E512" s="10"/>
      <c r="F512" s="10"/>
      <c r="G512" s="10"/>
      <c r="H512" s="12"/>
      <c r="I512" s="10"/>
      <c r="J512" s="10"/>
      <c r="K512" s="10"/>
      <c r="L512" s="10"/>
      <c r="M512" s="10"/>
      <c r="N512" s="10"/>
      <c r="O512" s="10"/>
      <c r="P512" s="10"/>
      <c r="Q512" s="10"/>
    </row>
    <row r="513" spans="2:17" x14ac:dyDescent="0.3">
      <c r="B513" s="10"/>
      <c r="C513" s="10"/>
      <c r="D513" s="10"/>
      <c r="E513" s="10"/>
      <c r="F513" s="10"/>
      <c r="G513" s="10"/>
      <c r="H513" s="12"/>
      <c r="I513" s="10"/>
      <c r="J513" s="10"/>
      <c r="K513" s="10"/>
      <c r="L513" s="10"/>
      <c r="M513" s="10"/>
      <c r="N513" s="10"/>
      <c r="O513" s="10"/>
      <c r="P513" s="10"/>
      <c r="Q513" s="10"/>
    </row>
    <row r="514" spans="2:17" x14ac:dyDescent="0.3">
      <c r="B514" s="10"/>
      <c r="C514" s="10"/>
      <c r="D514" s="10"/>
      <c r="E514" s="10"/>
      <c r="F514" s="10"/>
      <c r="G514" s="10"/>
      <c r="H514" s="12"/>
      <c r="I514" s="10"/>
      <c r="J514" s="10"/>
      <c r="K514" s="10"/>
      <c r="L514" s="10"/>
      <c r="M514" s="10"/>
      <c r="N514" s="10"/>
      <c r="O514" s="10"/>
      <c r="P514" s="10"/>
      <c r="Q514" s="10"/>
    </row>
    <row r="515" spans="2:17" x14ac:dyDescent="0.3">
      <c r="B515" s="10"/>
      <c r="C515" s="10"/>
      <c r="D515" s="10"/>
      <c r="E515" s="10"/>
      <c r="F515" s="10"/>
      <c r="G515" s="10"/>
      <c r="H515" s="12"/>
      <c r="I515" s="10"/>
      <c r="J515" s="10"/>
      <c r="K515" s="10"/>
      <c r="L515" s="10"/>
      <c r="M515" s="10"/>
      <c r="N515" s="10"/>
      <c r="O515" s="10"/>
      <c r="P515" s="10"/>
      <c r="Q515" s="10"/>
    </row>
    <row r="516" spans="2:17" x14ac:dyDescent="0.3">
      <c r="B516" s="10"/>
      <c r="C516" s="10"/>
      <c r="D516" s="10"/>
      <c r="E516" s="10"/>
      <c r="F516" s="10"/>
      <c r="G516" s="10"/>
      <c r="H516" s="12"/>
      <c r="I516" s="10"/>
      <c r="J516" s="10"/>
      <c r="K516" s="10"/>
      <c r="L516" s="10"/>
      <c r="M516" s="10"/>
      <c r="N516" s="10"/>
      <c r="O516" s="10"/>
      <c r="P516" s="10"/>
      <c r="Q516" s="10"/>
    </row>
    <row r="517" spans="2:17" x14ac:dyDescent="0.3">
      <c r="B517" s="10"/>
      <c r="C517" s="10"/>
      <c r="D517" s="10"/>
      <c r="E517" s="10"/>
      <c r="F517" s="10"/>
      <c r="G517" s="10"/>
      <c r="H517" s="12"/>
      <c r="I517" s="10"/>
      <c r="J517" s="10"/>
      <c r="K517" s="10"/>
      <c r="L517" s="10"/>
      <c r="M517" s="10"/>
      <c r="N517" s="10"/>
      <c r="O517" s="10"/>
      <c r="P517" s="10"/>
      <c r="Q517" s="10"/>
    </row>
    <row r="518" spans="2:17" x14ac:dyDescent="0.3">
      <c r="B518" s="10"/>
      <c r="C518" s="10"/>
      <c r="D518" s="10"/>
      <c r="E518" s="10"/>
      <c r="F518" s="10"/>
      <c r="G518" s="10"/>
      <c r="H518" s="12"/>
      <c r="I518" s="10"/>
      <c r="J518" s="10"/>
      <c r="K518" s="10"/>
      <c r="L518" s="10"/>
      <c r="M518" s="10"/>
      <c r="N518" s="10"/>
      <c r="O518" s="10"/>
      <c r="P518" s="10"/>
      <c r="Q518" s="10"/>
    </row>
    <row r="519" spans="2:17" x14ac:dyDescent="0.3">
      <c r="B519" s="10"/>
      <c r="C519" s="10"/>
      <c r="D519" s="10"/>
      <c r="E519" s="10"/>
      <c r="F519" s="10"/>
      <c r="G519" s="10"/>
      <c r="H519" s="12"/>
      <c r="I519" s="10"/>
      <c r="J519" s="10"/>
      <c r="K519" s="10"/>
      <c r="L519" s="10"/>
      <c r="M519" s="10"/>
      <c r="N519" s="10"/>
      <c r="O519" s="10"/>
      <c r="P519" s="10"/>
      <c r="Q519" s="10"/>
    </row>
    <row r="520" spans="2:17" x14ac:dyDescent="0.3">
      <c r="B520" s="10"/>
      <c r="C520" s="10"/>
      <c r="D520" s="10"/>
      <c r="E520" s="10"/>
      <c r="F520" s="10"/>
      <c r="G520" s="10"/>
      <c r="H520" s="12"/>
      <c r="I520" s="10"/>
      <c r="J520" s="10"/>
      <c r="K520" s="10"/>
      <c r="L520" s="10"/>
      <c r="M520" s="10"/>
      <c r="N520" s="10"/>
      <c r="O520" s="10"/>
      <c r="P520" s="10"/>
      <c r="Q520" s="10"/>
    </row>
    <row r="521" spans="2:17" x14ac:dyDescent="0.3">
      <c r="B521" s="10"/>
      <c r="C521" s="10"/>
      <c r="D521" s="10"/>
      <c r="E521" s="10"/>
      <c r="F521" s="10"/>
      <c r="G521" s="10"/>
      <c r="H521" s="12"/>
      <c r="I521" s="10"/>
      <c r="J521" s="10"/>
      <c r="K521" s="10"/>
      <c r="L521" s="10"/>
      <c r="M521" s="10"/>
      <c r="N521" s="10"/>
      <c r="O521" s="10"/>
      <c r="P521" s="10"/>
      <c r="Q521" s="10"/>
    </row>
    <row r="522" spans="2:17" x14ac:dyDescent="0.3">
      <c r="B522" s="10"/>
      <c r="C522" s="10"/>
      <c r="D522" s="10"/>
      <c r="E522" s="10"/>
      <c r="F522" s="10"/>
      <c r="G522" s="10"/>
      <c r="H522" s="12"/>
      <c r="I522" s="10"/>
      <c r="J522" s="10"/>
      <c r="K522" s="10"/>
      <c r="L522" s="10"/>
      <c r="M522" s="10"/>
      <c r="N522" s="10"/>
      <c r="O522" s="10"/>
      <c r="P522" s="10"/>
      <c r="Q522" s="10"/>
    </row>
    <row r="523" spans="2:17" x14ac:dyDescent="0.3">
      <c r="B523" s="10"/>
      <c r="C523" s="10"/>
      <c r="D523" s="10"/>
      <c r="E523" s="10"/>
      <c r="F523" s="10"/>
      <c r="G523" s="10"/>
      <c r="H523" s="12"/>
      <c r="I523" s="10"/>
      <c r="J523" s="10"/>
      <c r="K523" s="10"/>
      <c r="L523" s="10"/>
      <c r="M523" s="10"/>
      <c r="N523" s="10"/>
      <c r="O523" s="10"/>
      <c r="P523" s="10"/>
      <c r="Q523" s="10"/>
    </row>
    <row r="524" spans="2:17" x14ac:dyDescent="0.3">
      <c r="B524" s="10"/>
      <c r="C524" s="10"/>
      <c r="D524" s="10"/>
      <c r="E524" s="10"/>
      <c r="F524" s="10"/>
      <c r="G524" s="10"/>
      <c r="H524" s="12"/>
      <c r="I524" s="10"/>
      <c r="J524" s="10"/>
      <c r="K524" s="10"/>
      <c r="L524" s="10"/>
      <c r="M524" s="10"/>
      <c r="N524" s="10"/>
      <c r="O524" s="10"/>
      <c r="P524" s="10"/>
      <c r="Q524" s="10"/>
    </row>
    <row r="525" spans="2:17" x14ac:dyDescent="0.3">
      <c r="B525" s="10"/>
      <c r="C525" s="10"/>
      <c r="D525" s="10"/>
      <c r="E525" s="10"/>
      <c r="F525" s="10"/>
      <c r="G525" s="10"/>
      <c r="H525" s="12"/>
      <c r="I525" s="10"/>
      <c r="J525" s="10"/>
      <c r="K525" s="10"/>
      <c r="L525" s="10"/>
      <c r="M525" s="10"/>
      <c r="N525" s="10"/>
      <c r="O525" s="10"/>
      <c r="P525" s="10"/>
      <c r="Q525" s="10"/>
    </row>
    <row r="526" spans="2:17" x14ac:dyDescent="0.3">
      <c r="B526" s="10"/>
      <c r="C526" s="10"/>
      <c r="D526" s="10"/>
      <c r="E526" s="10"/>
      <c r="F526" s="10"/>
      <c r="G526" s="10"/>
      <c r="H526" s="12"/>
      <c r="I526" s="10"/>
      <c r="J526" s="10"/>
      <c r="K526" s="10"/>
      <c r="L526" s="10"/>
      <c r="M526" s="10"/>
      <c r="N526" s="10"/>
      <c r="O526" s="10"/>
      <c r="P526" s="10"/>
      <c r="Q526" s="10"/>
    </row>
    <row r="527" spans="2:17" x14ac:dyDescent="0.3">
      <c r="B527" s="10"/>
      <c r="C527" s="10"/>
      <c r="D527" s="10"/>
      <c r="E527" s="10"/>
      <c r="F527" s="10"/>
      <c r="G527" s="10"/>
      <c r="H527" s="12"/>
      <c r="I527" s="10"/>
      <c r="J527" s="10"/>
      <c r="K527" s="10"/>
      <c r="L527" s="10"/>
      <c r="M527" s="10"/>
      <c r="N527" s="10"/>
      <c r="O527" s="10"/>
      <c r="P527" s="10"/>
      <c r="Q527" s="10"/>
    </row>
    <row r="528" spans="2:17" x14ac:dyDescent="0.3">
      <c r="B528" s="10"/>
      <c r="C528" s="10"/>
      <c r="D528" s="10"/>
      <c r="E528" s="10"/>
      <c r="F528" s="10"/>
      <c r="G528" s="10"/>
      <c r="H528" s="12"/>
      <c r="I528" s="10"/>
      <c r="J528" s="10"/>
      <c r="K528" s="10"/>
      <c r="L528" s="10"/>
      <c r="M528" s="10"/>
      <c r="N528" s="10"/>
      <c r="O528" s="10"/>
      <c r="P528" s="10"/>
      <c r="Q528" s="10"/>
    </row>
    <row r="529" spans="2:17" x14ac:dyDescent="0.3">
      <c r="B529" s="10"/>
      <c r="C529" s="10"/>
      <c r="D529" s="10"/>
      <c r="E529" s="10"/>
      <c r="F529" s="10"/>
      <c r="G529" s="10"/>
      <c r="H529" s="12"/>
      <c r="I529" s="10"/>
      <c r="J529" s="10"/>
      <c r="K529" s="10"/>
      <c r="L529" s="10"/>
      <c r="M529" s="10"/>
      <c r="N529" s="10"/>
      <c r="O529" s="10"/>
      <c r="P529" s="10"/>
      <c r="Q529" s="10"/>
    </row>
    <row r="530" spans="2:17" x14ac:dyDescent="0.3">
      <c r="B530" s="10"/>
      <c r="C530" s="10"/>
      <c r="D530" s="10"/>
      <c r="E530" s="10"/>
      <c r="F530" s="10"/>
      <c r="G530" s="10"/>
      <c r="H530" s="12"/>
      <c r="I530" s="10"/>
      <c r="J530" s="10"/>
      <c r="K530" s="10"/>
      <c r="L530" s="10"/>
      <c r="M530" s="10"/>
      <c r="N530" s="10"/>
      <c r="O530" s="10"/>
      <c r="P530" s="10"/>
      <c r="Q530" s="10"/>
    </row>
    <row r="531" spans="2:17" x14ac:dyDescent="0.3">
      <c r="B531" s="10"/>
      <c r="C531" s="10"/>
      <c r="D531" s="10"/>
      <c r="E531" s="10"/>
      <c r="F531" s="10"/>
      <c r="G531" s="10"/>
      <c r="H531" s="12"/>
      <c r="I531" s="10"/>
      <c r="J531" s="10"/>
      <c r="K531" s="10"/>
      <c r="L531" s="10"/>
      <c r="M531" s="10"/>
      <c r="N531" s="10"/>
      <c r="O531" s="10"/>
      <c r="P531" s="10"/>
      <c r="Q531" s="10"/>
    </row>
    <row r="532" spans="2:17" x14ac:dyDescent="0.3">
      <c r="B532" s="10"/>
      <c r="C532" s="10"/>
      <c r="D532" s="10"/>
      <c r="E532" s="10"/>
      <c r="F532" s="10"/>
      <c r="G532" s="10"/>
      <c r="H532" s="12"/>
      <c r="I532" s="10"/>
      <c r="J532" s="10"/>
      <c r="K532" s="10"/>
      <c r="L532" s="10"/>
      <c r="M532" s="10"/>
      <c r="N532" s="10"/>
      <c r="O532" s="10"/>
      <c r="P532" s="10"/>
      <c r="Q532" s="10"/>
    </row>
    <row r="533" spans="2:17" x14ac:dyDescent="0.3">
      <c r="B533" s="10"/>
      <c r="C533" s="10"/>
      <c r="D533" s="10"/>
      <c r="E533" s="10"/>
      <c r="F533" s="10"/>
      <c r="G533" s="10"/>
      <c r="H533" s="12"/>
      <c r="I533" s="10"/>
      <c r="J533" s="10"/>
      <c r="K533" s="10"/>
      <c r="L533" s="10"/>
      <c r="M533" s="10"/>
      <c r="N533" s="10"/>
      <c r="O533" s="10"/>
      <c r="P533" s="10"/>
      <c r="Q533" s="10"/>
    </row>
    <row r="534" spans="2:17" x14ac:dyDescent="0.3">
      <c r="B534" s="10"/>
      <c r="C534" s="10"/>
      <c r="D534" s="10"/>
      <c r="E534" s="10"/>
      <c r="F534" s="10"/>
      <c r="G534" s="10"/>
      <c r="H534" s="12"/>
      <c r="I534" s="10"/>
      <c r="J534" s="10"/>
      <c r="K534" s="10"/>
      <c r="L534" s="10"/>
      <c r="M534" s="10"/>
      <c r="N534" s="10"/>
      <c r="O534" s="10"/>
      <c r="P534" s="10"/>
      <c r="Q534" s="10"/>
    </row>
    <row r="535" spans="2:17" x14ac:dyDescent="0.3">
      <c r="B535" s="10"/>
      <c r="C535" s="10"/>
      <c r="D535" s="10"/>
      <c r="E535" s="10"/>
      <c r="F535" s="10"/>
      <c r="G535" s="10"/>
      <c r="H535" s="12"/>
      <c r="I535" s="10"/>
      <c r="J535" s="10"/>
      <c r="K535" s="10"/>
      <c r="L535" s="10"/>
      <c r="M535" s="10"/>
      <c r="N535" s="10"/>
      <c r="O535" s="10"/>
      <c r="P535" s="10"/>
      <c r="Q535" s="10"/>
    </row>
    <row r="536" spans="2:17" x14ac:dyDescent="0.3">
      <c r="B536" s="10"/>
      <c r="C536" s="10"/>
      <c r="D536" s="10"/>
      <c r="E536" s="10"/>
      <c r="F536" s="10"/>
      <c r="G536" s="10"/>
      <c r="H536" s="12"/>
      <c r="I536" s="10"/>
      <c r="J536" s="10"/>
      <c r="K536" s="10"/>
      <c r="L536" s="10"/>
      <c r="M536" s="10"/>
      <c r="N536" s="10"/>
      <c r="O536" s="10"/>
      <c r="P536" s="10"/>
      <c r="Q536" s="10"/>
    </row>
    <row r="537" spans="2:17" x14ac:dyDescent="0.3">
      <c r="B537" s="10"/>
      <c r="C537" s="10"/>
      <c r="D537" s="10"/>
      <c r="E537" s="10"/>
      <c r="F537" s="10"/>
      <c r="G537" s="10"/>
      <c r="H537" s="12"/>
      <c r="I537" s="10"/>
      <c r="J537" s="10"/>
      <c r="K537" s="10"/>
      <c r="L537" s="10"/>
      <c r="M537" s="10"/>
      <c r="N537" s="10"/>
      <c r="O537" s="10"/>
      <c r="P537" s="10"/>
      <c r="Q537" s="10"/>
    </row>
    <row r="538" spans="2:17" x14ac:dyDescent="0.3">
      <c r="B538" s="10"/>
      <c r="C538" s="10"/>
      <c r="D538" s="10"/>
      <c r="E538" s="10"/>
      <c r="F538" s="10"/>
      <c r="G538" s="10"/>
      <c r="H538" s="12"/>
      <c r="I538" s="10"/>
      <c r="J538" s="10"/>
      <c r="K538" s="10"/>
      <c r="L538" s="10"/>
      <c r="M538" s="10"/>
      <c r="N538" s="10"/>
      <c r="O538" s="10"/>
      <c r="P538" s="10"/>
      <c r="Q538" s="10"/>
    </row>
    <row r="539" spans="2:17" x14ac:dyDescent="0.3">
      <c r="B539" s="10"/>
      <c r="C539" s="10"/>
      <c r="D539" s="10"/>
      <c r="E539" s="10"/>
      <c r="F539" s="10"/>
      <c r="G539" s="10"/>
      <c r="H539" s="12"/>
      <c r="I539" s="10"/>
      <c r="J539" s="10"/>
      <c r="K539" s="10"/>
      <c r="L539" s="10"/>
      <c r="M539" s="10"/>
      <c r="N539" s="10"/>
      <c r="O539" s="10"/>
      <c r="P539" s="10"/>
      <c r="Q539" s="10"/>
    </row>
    <row r="540" spans="2:17" x14ac:dyDescent="0.3">
      <c r="B540" s="10"/>
      <c r="C540" s="10"/>
      <c r="D540" s="10"/>
      <c r="E540" s="10"/>
      <c r="F540" s="10"/>
      <c r="G540" s="10"/>
      <c r="H540" s="12"/>
      <c r="I540" s="10"/>
      <c r="J540" s="10"/>
      <c r="K540" s="10"/>
      <c r="L540" s="10"/>
      <c r="M540" s="10"/>
      <c r="N540" s="10"/>
      <c r="O540" s="10"/>
      <c r="P540" s="10"/>
      <c r="Q540" s="10"/>
    </row>
    <row r="541" spans="2:17" x14ac:dyDescent="0.3">
      <c r="B541" s="10"/>
      <c r="C541" s="10"/>
      <c r="D541" s="10"/>
      <c r="E541" s="10"/>
      <c r="F541" s="10"/>
      <c r="G541" s="10"/>
      <c r="H541" s="12"/>
      <c r="I541" s="10"/>
      <c r="J541" s="10"/>
      <c r="K541" s="10"/>
      <c r="L541" s="10"/>
      <c r="M541" s="10"/>
      <c r="N541" s="10"/>
      <c r="O541" s="10"/>
      <c r="P541" s="10"/>
      <c r="Q541" s="10"/>
    </row>
    <row r="542" spans="2:17" x14ac:dyDescent="0.3">
      <c r="B542" s="10"/>
      <c r="C542" s="10"/>
      <c r="D542" s="10"/>
      <c r="E542" s="10"/>
      <c r="F542" s="10"/>
      <c r="G542" s="10"/>
      <c r="H542" s="12"/>
      <c r="I542" s="10"/>
      <c r="J542" s="10"/>
      <c r="K542" s="10"/>
      <c r="L542" s="10"/>
      <c r="M542" s="10"/>
      <c r="N542" s="10"/>
      <c r="O542" s="10"/>
      <c r="P542" s="10"/>
      <c r="Q542" s="10"/>
    </row>
    <row r="543" spans="2:17" x14ac:dyDescent="0.3">
      <c r="B543" s="10"/>
      <c r="C543" s="10"/>
      <c r="D543" s="10"/>
      <c r="E543" s="10"/>
      <c r="F543" s="10"/>
      <c r="G543" s="10"/>
      <c r="H543" s="12"/>
      <c r="I543" s="10"/>
      <c r="J543" s="10"/>
      <c r="K543" s="10"/>
      <c r="L543" s="10"/>
      <c r="M543" s="10"/>
      <c r="N543" s="10"/>
      <c r="O543" s="10"/>
      <c r="P543" s="10"/>
      <c r="Q543" s="10"/>
    </row>
    <row r="544" spans="2:17" x14ac:dyDescent="0.3">
      <c r="B544" s="10"/>
      <c r="C544" s="10"/>
      <c r="D544" s="10"/>
      <c r="E544" s="10"/>
      <c r="F544" s="10"/>
      <c r="G544" s="10"/>
      <c r="H544" s="12"/>
      <c r="I544" s="10"/>
      <c r="J544" s="10"/>
      <c r="K544" s="10"/>
      <c r="L544" s="10"/>
      <c r="M544" s="10"/>
      <c r="N544" s="10"/>
      <c r="O544" s="10"/>
      <c r="P544" s="10"/>
      <c r="Q544" s="10"/>
    </row>
    <row r="545" spans="2:17" x14ac:dyDescent="0.3">
      <c r="B545" s="10"/>
      <c r="C545" s="10"/>
      <c r="D545" s="10"/>
      <c r="E545" s="10"/>
      <c r="F545" s="10"/>
      <c r="G545" s="10"/>
      <c r="H545" s="12"/>
      <c r="I545" s="10"/>
      <c r="J545" s="10"/>
      <c r="K545" s="10"/>
      <c r="L545" s="10"/>
      <c r="M545" s="10"/>
      <c r="N545" s="10"/>
      <c r="O545" s="10"/>
      <c r="P545" s="10"/>
      <c r="Q545" s="10"/>
    </row>
    <row r="546" spans="2:17" x14ac:dyDescent="0.3">
      <c r="B546" s="10"/>
      <c r="C546" s="10"/>
      <c r="D546" s="10"/>
      <c r="E546" s="10"/>
      <c r="F546" s="10"/>
      <c r="G546" s="10"/>
      <c r="H546" s="12"/>
      <c r="I546" s="10"/>
      <c r="J546" s="10"/>
      <c r="K546" s="10"/>
      <c r="L546" s="10"/>
      <c r="M546" s="10"/>
      <c r="N546" s="10"/>
      <c r="O546" s="10"/>
      <c r="P546" s="10"/>
      <c r="Q546" s="10"/>
    </row>
    <row r="547" spans="2:17" x14ac:dyDescent="0.3">
      <c r="B547" s="10"/>
      <c r="C547" s="10"/>
      <c r="D547" s="10"/>
      <c r="E547" s="10"/>
      <c r="F547" s="10"/>
      <c r="G547" s="10"/>
      <c r="H547" s="12"/>
      <c r="I547" s="10"/>
      <c r="J547" s="10"/>
      <c r="K547" s="10"/>
      <c r="L547" s="10"/>
      <c r="M547" s="10"/>
      <c r="N547" s="10"/>
      <c r="O547" s="10"/>
      <c r="P547" s="10"/>
      <c r="Q547" s="10"/>
    </row>
    <row r="548" spans="2:17" x14ac:dyDescent="0.3">
      <c r="B548" s="10"/>
      <c r="C548" s="10"/>
      <c r="D548" s="10"/>
      <c r="E548" s="10"/>
      <c r="F548" s="10"/>
      <c r="G548" s="10"/>
      <c r="H548" s="12"/>
      <c r="I548" s="10"/>
      <c r="J548" s="10"/>
      <c r="K548" s="10"/>
      <c r="L548" s="10"/>
      <c r="M548" s="10"/>
      <c r="N548" s="10"/>
      <c r="O548" s="10"/>
      <c r="P548" s="10"/>
      <c r="Q548" s="10"/>
    </row>
    <row r="549" spans="2:17" x14ac:dyDescent="0.3">
      <c r="B549" s="10"/>
      <c r="C549" s="10"/>
      <c r="D549" s="10"/>
      <c r="E549" s="10"/>
      <c r="F549" s="10"/>
      <c r="G549" s="10"/>
      <c r="H549" s="12"/>
      <c r="I549" s="10"/>
      <c r="J549" s="10"/>
      <c r="K549" s="10"/>
      <c r="L549" s="10"/>
      <c r="M549" s="10"/>
      <c r="N549" s="10"/>
      <c r="O549" s="10"/>
      <c r="P549" s="10"/>
      <c r="Q549" s="10"/>
    </row>
    <row r="550" spans="2:17" x14ac:dyDescent="0.3">
      <c r="B550" s="10"/>
      <c r="C550" s="10"/>
      <c r="D550" s="10"/>
      <c r="E550" s="10"/>
      <c r="F550" s="10"/>
      <c r="G550" s="10"/>
      <c r="H550" s="12"/>
      <c r="I550" s="10"/>
      <c r="J550" s="10"/>
      <c r="K550" s="10"/>
      <c r="L550" s="10"/>
      <c r="M550" s="10"/>
      <c r="N550" s="10"/>
      <c r="O550" s="10"/>
      <c r="P550" s="10"/>
      <c r="Q550" s="10"/>
    </row>
    <row r="551" spans="2:17" x14ac:dyDescent="0.3">
      <c r="B551" s="10"/>
      <c r="C551" s="10"/>
      <c r="D551" s="10"/>
      <c r="E551" s="10"/>
      <c r="F551" s="10"/>
      <c r="G551" s="10"/>
      <c r="H551" s="12"/>
      <c r="I551" s="10"/>
      <c r="J551" s="10"/>
      <c r="K551" s="10"/>
      <c r="L551" s="10"/>
      <c r="M551" s="10"/>
      <c r="N551" s="10"/>
      <c r="O551" s="10"/>
      <c r="P551" s="10"/>
      <c r="Q551" s="10"/>
    </row>
    <row r="552" spans="2:17" x14ac:dyDescent="0.3">
      <c r="B552" s="10"/>
      <c r="C552" s="10"/>
      <c r="D552" s="10"/>
      <c r="E552" s="10"/>
      <c r="F552" s="10"/>
      <c r="G552" s="10"/>
      <c r="H552" s="12"/>
      <c r="I552" s="10"/>
      <c r="J552" s="10"/>
      <c r="K552" s="10"/>
      <c r="L552" s="10"/>
      <c r="M552" s="10"/>
      <c r="N552" s="10"/>
      <c r="O552" s="10"/>
      <c r="P552" s="10"/>
      <c r="Q552" s="10"/>
    </row>
    <row r="553" spans="2:17" x14ac:dyDescent="0.3">
      <c r="B553" s="10"/>
      <c r="C553" s="10"/>
      <c r="D553" s="10"/>
      <c r="E553" s="10"/>
      <c r="F553" s="10"/>
      <c r="G553" s="10"/>
      <c r="H553" s="12"/>
      <c r="I553" s="10"/>
      <c r="J553" s="10"/>
      <c r="K553" s="10"/>
      <c r="L553" s="10"/>
      <c r="M553" s="10"/>
      <c r="N553" s="10"/>
      <c r="O553" s="10"/>
      <c r="P553" s="10"/>
      <c r="Q553" s="10"/>
    </row>
    <row r="554" spans="2:17" x14ac:dyDescent="0.3">
      <c r="B554" s="10"/>
      <c r="C554" s="10"/>
      <c r="D554" s="10"/>
      <c r="E554" s="10"/>
      <c r="F554" s="10"/>
      <c r="G554" s="10"/>
      <c r="H554" s="12"/>
      <c r="I554" s="10"/>
      <c r="J554" s="10"/>
      <c r="K554" s="10"/>
      <c r="L554" s="10"/>
      <c r="M554" s="10"/>
      <c r="N554" s="10"/>
      <c r="O554" s="10"/>
      <c r="P554" s="10"/>
      <c r="Q554" s="10"/>
    </row>
    <row r="555" spans="2:17" x14ac:dyDescent="0.3">
      <c r="B555" s="10"/>
      <c r="C555" s="10"/>
      <c r="D555" s="10"/>
      <c r="E555" s="10"/>
      <c r="F555" s="10"/>
      <c r="G555" s="10"/>
      <c r="H555" s="12"/>
      <c r="I555" s="10"/>
      <c r="J555" s="10"/>
      <c r="K555" s="10"/>
      <c r="L555" s="10"/>
      <c r="M555" s="10"/>
      <c r="N555" s="10"/>
      <c r="O555" s="10"/>
      <c r="P555" s="10"/>
      <c r="Q555" s="10"/>
    </row>
    <row r="556" spans="2:17" x14ac:dyDescent="0.3">
      <c r="B556" s="10"/>
      <c r="C556" s="10"/>
      <c r="D556" s="10"/>
      <c r="E556" s="10"/>
      <c r="F556" s="10"/>
      <c r="G556" s="10"/>
      <c r="H556" s="12"/>
      <c r="I556" s="10"/>
      <c r="J556" s="10"/>
      <c r="K556" s="10"/>
      <c r="L556" s="10"/>
      <c r="M556" s="10"/>
      <c r="N556" s="10"/>
      <c r="O556" s="10"/>
      <c r="P556" s="10"/>
      <c r="Q556" s="10"/>
    </row>
    <row r="557" spans="2:17" x14ac:dyDescent="0.3">
      <c r="B557" s="10"/>
      <c r="C557" s="10"/>
      <c r="D557" s="10"/>
      <c r="E557" s="10"/>
      <c r="F557" s="10"/>
      <c r="G557" s="10"/>
      <c r="H557" s="12"/>
      <c r="I557" s="10"/>
      <c r="J557" s="10"/>
      <c r="K557" s="10"/>
      <c r="L557" s="10"/>
      <c r="M557" s="10"/>
      <c r="N557" s="10"/>
      <c r="O557" s="10"/>
      <c r="P557" s="10"/>
      <c r="Q557" s="10"/>
    </row>
    <row r="558" spans="2:17" x14ac:dyDescent="0.3">
      <c r="B558" s="10"/>
      <c r="C558" s="10"/>
      <c r="D558" s="10"/>
      <c r="E558" s="10"/>
      <c r="F558" s="10"/>
      <c r="G558" s="10"/>
      <c r="H558" s="12"/>
      <c r="I558" s="10"/>
      <c r="J558" s="10"/>
      <c r="K558" s="10"/>
      <c r="L558" s="10"/>
      <c r="M558" s="10"/>
      <c r="N558" s="10"/>
      <c r="O558" s="10"/>
      <c r="P558" s="10"/>
      <c r="Q558" s="10"/>
    </row>
    <row r="559" spans="2:17" x14ac:dyDescent="0.3">
      <c r="B559" s="10"/>
      <c r="C559" s="10"/>
      <c r="D559" s="10"/>
      <c r="E559" s="10"/>
      <c r="F559" s="10"/>
      <c r="G559" s="10"/>
      <c r="H559" s="12"/>
      <c r="I559" s="10"/>
      <c r="J559" s="10"/>
      <c r="K559" s="10"/>
      <c r="L559" s="10"/>
      <c r="M559" s="10"/>
      <c r="N559" s="10"/>
      <c r="O559" s="10"/>
      <c r="P559" s="10"/>
      <c r="Q559" s="10"/>
    </row>
    <row r="560" spans="2:17" x14ac:dyDescent="0.3">
      <c r="B560" s="10"/>
      <c r="C560" s="10"/>
      <c r="D560" s="10"/>
      <c r="E560" s="10"/>
      <c r="F560" s="10"/>
      <c r="G560" s="10"/>
      <c r="H560" s="12"/>
      <c r="I560" s="10"/>
      <c r="J560" s="10"/>
      <c r="K560" s="10"/>
      <c r="L560" s="10"/>
      <c r="M560" s="10"/>
      <c r="N560" s="10"/>
      <c r="O560" s="10"/>
      <c r="P560" s="10"/>
      <c r="Q560" s="10"/>
    </row>
    <row r="561" spans="2:17" x14ac:dyDescent="0.3">
      <c r="B561" s="10"/>
      <c r="C561" s="10"/>
      <c r="D561" s="10"/>
      <c r="E561" s="10"/>
      <c r="F561" s="10"/>
      <c r="G561" s="10"/>
      <c r="H561" s="12"/>
      <c r="I561" s="10"/>
      <c r="J561" s="10"/>
      <c r="K561" s="10"/>
      <c r="L561" s="10"/>
      <c r="M561" s="10"/>
      <c r="N561" s="10"/>
      <c r="O561" s="10"/>
      <c r="P561" s="10"/>
      <c r="Q561" s="10"/>
    </row>
    <row r="562" spans="2:17" x14ac:dyDescent="0.3">
      <c r="B562" s="10"/>
      <c r="C562" s="10"/>
      <c r="D562" s="10"/>
      <c r="E562" s="10"/>
      <c r="F562" s="10"/>
      <c r="G562" s="10"/>
      <c r="H562" s="12"/>
      <c r="I562" s="10"/>
      <c r="J562" s="10"/>
      <c r="K562" s="10"/>
      <c r="L562" s="10"/>
      <c r="M562" s="10"/>
      <c r="N562" s="10"/>
      <c r="O562" s="10"/>
      <c r="P562" s="10"/>
      <c r="Q562" s="10"/>
    </row>
    <row r="563" spans="2:17" x14ac:dyDescent="0.3">
      <c r="B563" s="10"/>
      <c r="C563" s="10"/>
      <c r="D563" s="10"/>
      <c r="E563" s="10"/>
      <c r="F563" s="10"/>
      <c r="G563" s="10"/>
      <c r="H563" s="12"/>
      <c r="I563" s="10"/>
      <c r="J563" s="10"/>
      <c r="K563" s="10"/>
      <c r="L563" s="10"/>
      <c r="M563" s="10"/>
      <c r="N563" s="10"/>
      <c r="O563" s="10"/>
      <c r="P563" s="10"/>
      <c r="Q563" s="10"/>
    </row>
    <row r="564" spans="2:17" x14ac:dyDescent="0.3">
      <c r="B564" s="10"/>
      <c r="C564" s="10"/>
      <c r="D564" s="10"/>
      <c r="E564" s="10"/>
      <c r="F564" s="10"/>
      <c r="G564" s="10"/>
      <c r="H564" s="12"/>
      <c r="I564" s="10"/>
      <c r="J564" s="10"/>
      <c r="K564" s="10"/>
      <c r="L564" s="10"/>
      <c r="M564" s="10"/>
      <c r="N564" s="10"/>
      <c r="O564" s="10"/>
      <c r="P564" s="10"/>
      <c r="Q564" s="10"/>
    </row>
    <row r="565" spans="2:17" x14ac:dyDescent="0.3">
      <c r="B565" s="10"/>
      <c r="C565" s="10"/>
      <c r="D565" s="10"/>
      <c r="E565" s="10"/>
      <c r="F565" s="10"/>
      <c r="G565" s="10"/>
      <c r="H565" s="12"/>
      <c r="I565" s="10"/>
      <c r="J565" s="10"/>
      <c r="K565" s="10"/>
      <c r="L565" s="10"/>
      <c r="M565" s="10"/>
      <c r="N565" s="10"/>
      <c r="O565" s="10"/>
      <c r="P565" s="10"/>
      <c r="Q565" s="10"/>
    </row>
    <row r="566" spans="2:17" x14ac:dyDescent="0.3">
      <c r="B566" s="10"/>
      <c r="C566" s="10"/>
      <c r="D566" s="10"/>
      <c r="E566" s="10"/>
      <c r="F566" s="10"/>
      <c r="G566" s="10"/>
      <c r="H566" s="12"/>
      <c r="I566" s="10"/>
      <c r="J566" s="10"/>
      <c r="K566" s="10"/>
      <c r="L566" s="10"/>
      <c r="M566" s="10"/>
      <c r="N566" s="10"/>
      <c r="O566" s="10"/>
      <c r="P566" s="10"/>
      <c r="Q566" s="10"/>
    </row>
    <row r="567" spans="2:17" x14ac:dyDescent="0.3">
      <c r="B567" s="10"/>
      <c r="C567" s="10"/>
      <c r="D567" s="10"/>
      <c r="E567" s="10"/>
      <c r="F567" s="10"/>
      <c r="G567" s="10"/>
      <c r="H567" s="12"/>
      <c r="I567" s="10"/>
      <c r="J567" s="10"/>
      <c r="K567" s="10"/>
      <c r="L567" s="10"/>
      <c r="M567" s="10"/>
      <c r="N567" s="10"/>
      <c r="O567" s="10"/>
      <c r="P567" s="10"/>
      <c r="Q567" s="10"/>
    </row>
    <row r="568" spans="2:17" x14ac:dyDescent="0.3">
      <c r="B568" s="10"/>
      <c r="C568" s="10"/>
      <c r="D568" s="10"/>
      <c r="E568" s="10"/>
      <c r="F568" s="10"/>
      <c r="G568" s="10"/>
      <c r="H568" s="12"/>
      <c r="I568" s="10"/>
      <c r="J568" s="10"/>
      <c r="K568" s="10"/>
      <c r="L568" s="10"/>
      <c r="M568" s="10"/>
      <c r="N568" s="10"/>
      <c r="O568" s="10"/>
      <c r="P568" s="10"/>
      <c r="Q568" s="10"/>
    </row>
    <row r="569" spans="2:17" x14ac:dyDescent="0.3">
      <c r="B569" s="10"/>
      <c r="C569" s="10"/>
      <c r="D569" s="10"/>
      <c r="E569" s="10"/>
      <c r="F569" s="10"/>
      <c r="G569" s="10"/>
      <c r="H569" s="12"/>
      <c r="I569" s="10"/>
      <c r="J569" s="10"/>
      <c r="K569" s="10"/>
      <c r="L569" s="10"/>
      <c r="M569" s="10"/>
      <c r="N569" s="10"/>
      <c r="O569" s="10"/>
      <c r="P569" s="10"/>
      <c r="Q569" s="10"/>
    </row>
    <row r="570" spans="2:17" x14ac:dyDescent="0.3">
      <c r="B570" s="10"/>
      <c r="C570" s="10"/>
      <c r="D570" s="10"/>
      <c r="E570" s="10"/>
      <c r="F570" s="10"/>
      <c r="G570" s="10"/>
      <c r="H570" s="12"/>
      <c r="I570" s="10"/>
      <c r="J570" s="10"/>
      <c r="K570" s="10"/>
      <c r="L570" s="10"/>
      <c r="M570" s="10"/>
      <c r="N570" s="10"/>
      <c r="O570" s="10"/>
      <c r="P570" s="10"/>
      <c r="Q570" s="10"/>
    </row>
    <row r="571" spans="2:17" x14ac:dyDescent="0.3">
      <c r="B571" s="10"/>
      <c r="C571" s="10"/>
      <c r="D571" s="10"/>
      <c r="E571" s="10"/>
      <c r="F571" s="10"/>
      <c r="G571" s="10"/>
      <c r="H571" s="12"/>
      <c r="I571" s="10"/>
      <c r="J571" s="10"/>
      <c r="K571" s="10"/>
      <c r="L571" s="10"/>
      <c r="M571" s="10"/>
      <c r="N571" s="10"/>
      <c r="O571" s="10"/>
      <c r="P571" s="10"/>
      <c r="Q571" s="10"/>
    </row>
    <row r="572" spans="2:17" x14ac:dyDescent="0.3">
      <c r="B572" s="10"/>
      <c r="C572" s="10"/>
      <c r="D572" s="10"/>
      <c r="E572" s="10"/>
      <c r="F572" s="10"/>
      <c r="G572" s="10"/>
      <c r="H572" s="12"/>
      <c r="I572" s="10"/>
      <c r="J572" s="10"/>
      <c r="K572" s="10"/>
      <c r="L572" s="10"/>
      <c r="M572" s="10"/>
      <c r="N572" s="10"/>
      <c r="O572" s="10"/>
      <c r="P572" s="10"/>
      <c r="Q572" s="10"/>
    </row>
    <row r="573" spans="2:17" x14ac:dyDescent="0.3">
      <c r="B573" s="10"/>
      <c r="C573" s="10"/>
      <c r="D573" s="10"/>
      <c r="E573" s="10"/>
      <c r="F573" s="10"/>
      <c r="G573" s="10"/>
      <c r="H573" s="12"/>
      <c r="I573" s="10"/>
      <c r="J573" s="10"/>
      <c r="K573" s="10"/>
      <c r="L573" s="10"/>
      <c r="M573" s="10"/>
      <c r="N573" s="10"/>
      <c r="O573" s="10"/>
      <c r="P573" s="10"/>
      <c r="Q573" s="10"/>
    </row>
    <row r="574" spans="2:17" x14ac:dyDescent="0.3">
      <c r="B574" s="10"/>
      <c r="C574" s="10"/>
      <c r="D574" s="10"/>
      <c r="E574" s="10"/>
      <c r="F574" s="10"/>
      <c r="G574" s="10"/>
      <c r="H574" s="12"/>
      <c r="I574" s="10"/>
      <c r="J574" s="10"/>
      <c r="K574" s="10"/>
      <c r="L574" s="10"/>
      <c r="M574" s="10"/>
      <c r="N574" s="10"/>
      <c r="O574" s="10"/>
      <c r="P574" s="10"/>
      <c r="Q574" s="10"/>
    </row>
    <row r="575" spans="2:17" x14ac:dyDescent="0.3">
      <c r="B575" s="10"/>
      <c r="C575" s="10"/>
      <c r="D575" s="10"/>
      <c r="E575" s="10"/>
      <c r="F575" s="10"/>
      <c r="G575" s="10"/>
      <c r="H575" s="12"/>
      <c r="I575" s="10"/>
      <c r="J575" s="10"/>
      <c r="K575" s="10"/>
      <c r="L575" s="10"/>
      <c r="M575" s="10"/>
      <c r="N575" s="10"/>
      <c r="O575" s="10"/>
      <c r="P575" s="10"/>
      <c r="Q575" s="10"/>
    </row>
    <row r="576" spans="2:17" x14ac:dyDescent="0.3">
      <c r="B576" s="10"/>
      <c r="C576" s="10"/>
      <c r="D576" s="10"/>
      <c r="E576" s="10"/>
      <c r="F576" s="10"/>
      <c r="G576" s="10"/>
      <c r="H576" s="12"/>
      <c r="I576" s="10"/>
      <c r="J576" s="10"/>
      <c r="K576" s="10"/>
      <c r="L576" s="10"/>
      <c r="M576" s="10"/>
      <c r="N576" s="10"/>
      <c r="O576" s="10"/>
      <c r="P576" s="10"/>
      <c r="Q576" s="10"/>
    </row>
    <row r="577" spans="2:17" x14ac:dyDescent="0.3">
      <c r="B577" s="10"/>
      <c r="C577" s="10"/>
      <c r="D577" s="10"/>
      <c r="E577" s="10"/>
      <c r="F577" s="10"/>
      <c r="G577" s="10"/>
      <c r="H577" s="12"/>
      <c r="I577" s="10"/>
      <c r="J577" s="10"/>
      <c r="K577" s="10"/>
      <c r="L577" s="10"/>
      <c r="M577" s="10"/>
      <c r="N577" s="10"/>
      <c r="O577" s="10"/>
      <c r="P577" s="10"/>
      <c r="Q577" s="10"/>
    </row>
    <row r="578" spans="2:17" x14ac:dyDescent="0.3">
      <c r="B578" s="10"/>
      <c r="C578" s="10"/>
      <c r="D578" s="10"/>
      <c r="E578" s="10"/>
      <c r="F578" s="10"/>
      <c r="G578" s="10"/>
      <c r="H578" s="12"/>
      <c r="I578" s="10"/>
      <c r="J578" s="10"/>
      <c r="K578" s="10"/>
      <c r="L578" s="10"/>
      <c r="M578" s="10"/>
      <c r="N578" s="10"/>
      <c r="O578" s="10"/>
      <c r="P578" s="10"/>
      <c r="Q578" s="10"/>
    </row>
    <row r="579" spans="2:17" x14ac:dyDescent="0.3">
      <c r="B579" s="10"/>
      <c r="C579" s="10"/>
      <c r="D579" s="10"/>
      <c r="E579" s="10"/>
      <c r="F579" s="10"/>
      <c r="G579" s="10"/>
      <c r="H579" s="12"/>
      <c r="I579" s="10"/>
      <c r="J579" s="10"/>
      <c r="K579" s="10"/>
      <c r="L579" s="10"/>
      <c r="M579" s="10"/>
      <c r="N579" s="10"/>
      <c r="O579" s="10"/>
      <c r="P579" s="10"/>
      <c r="Q579" s="10"/>
    </row>
    <row r="580" spans="2:17" x14ac:dyDescent="0.3">
      <c r="B580" s="10"/>
      <c r="C580" s="10"/>
      <c r="D580" s="10"/>
      <c r="E580" s="10"/>
      <c r="F580" s="10"/>
      <c r="G580" s="10"/>
      <c r="H580" s="12"/>
      <c r="I580" s="10"/>
      <c r="J580" s="10"/>
      <c r="K580" s="10"/>
      <c r="L580" s="10"/>
      <c r="M580" s="10"/>
      <c r="N580" s="10"/>
      <c r="O580" s="10"/>
      <c r="P580" s="10"/>
      <c r="Q580" s="10"/>
    </row>
    <row r="581" spans="2:17" x14ac:dyDescent="0.3">
      <c r="B581" s="10"/>
      <c r="C581" s="10"/>
      <c r="D581" s="10"/>
      <c r="E581" s="10"/>
      <c r="F581" s="10"/>
      <c r="G581" s="10"/>
      <c r="H581" s="12"/>
      <c r="I581" s="10"/>
      <c r="J581" s="10"/>
      <c r="K581" s="10"/>
      <c r="L581" s="10"/>
      <c r="M581" s="10"/>
      <c r="N581" s="10"/>
      <c r="O581" s="10"/>
      <c r="P581" s="10"/>
      <c r="Q581" s="10"/>
    </row>
    <row r="582" spans="2:17" x14ac:dyDescent="0.3">
      <c r="B582" s="10"/>
      <c r="C582" s="10"/>
      <c r="D582" s="10"/>
      <c r="E582" s="10"/>
      <c r="F582" s="10"/>
      <c r="G582" s="10"/>
      <c r="H582" s="12"/>
      <c r="I582" s="10"/>
      <c r="J582" s="10"/>
      <c r="K582" s="10"/>
      <c r="L582" s="10"/>
      <c r="M582" s="10"/>
      <c r="N582" s="10"/>
      <c r="O582" s="10"/>
      <c r="P582" s="10"/>
      <c r="Q582" s="10"/>
    </row>
    <row r="583" spans="2:17" x14ac:dyDescent="0.3">
      <c r="B583" s="10"/>
      <c r="C583" s="10"/>
      <c r="D583" s="10"/>
      <c r="E583" s="10"/>
      <c r="F583" s="10"/>
      <c r="G583" s="10"/>
      <c r="H583" s="12"/>
      <c r="I583" s="10"/>
      <c r="J583" s="10"/>
      <c r="K583" s="10"/>
      <c r="L583" s="10"/>
      <c r="M583" s="10"/>
      <c r="N583" s="10"/>
      <c r="O583" s="10"/>
      <c r="P583" s="10"/>
      <c r="Q583" s="10"/>
    </row>
    <row r="584" spans="2:17" x14ac:dyDescent="0.3">
      <c r="B584" s="10"/>
      <c r="C584" s="10"/>
      <c r="D584" s="10"/>
      <c r="E584" s="10"/>
      <c r="F584" s="10"/>
      <c r="G584" s="10"/>
      <c r="H584" s="12"/>
      <c r="I584" s="10"/>
      <c r="J584" s="10"/>
      <c r="K584" s="10"/>
      <c r="L584" s="10"/>
      <c r="M584" s="10"/>
      <c r="N584" s="10"/>
      <c r="O584" s="10"/>
      <c r="P584" s="10"/>
      <c r="Q584" s="10"/>
    </row>
    <row r="585" spans="2:17" x14ac:dyDescent="0.3">
      <c r="B585" s="10"/>
      <c r="C585" s="10"/>
      <c r="D585" s="10"/>
      <c r="E585" s="10"/>
      <c r="F585" s="10"/>
      <c r="G585" s="10"/>
      <c r="H585" s="12"/>
      <c r="I585" s="10"/>
      <c r="J585" s="10"/>
      <c r="K585" s="10"/>
      <c r="L585" s="10"/>
      <c r="M585" s="10"/>
      <c r="N585" s="10"/>
      <c r="O585" s="10"/>
      <c r="P585" s="10"/>
      <c r="Q585" s="10"/>
    </row>
    <row r="586" spans="2:17" x14ac:dyDescent="0.3">
      <c r="B586" s="10"/>
      <c r="C586" s="10"/>
      <c r="D586" s="10"/>
      <c r="E586" s="10"/>
      <c r="F586" s="10"/>
      <c r="G586" s="10"/>
      <c r="H586" s="12"/>
      <c r="I586" s="10"/>
      <c r="J586" s="10"/>
      <c r="K586" s="10"/>
      <c r="L586" s="10"/>
      <c r="M586" s="10"/>
      <c r="N586" s="10"/>
      <c r="O586" s="10"/>
      <c r="P586" s="10"/>
      <c r="Q586" s="10"/>
    </row>
    <row r="587" spans="2:17" x14ac:dyDescent="0.3">
      <c r="B587" s="10"/>
      <c r="C587" s="10"/>
      <c r="D587" s="10"/>
      <c r="E587" s="10"/>
      <c r="F587" s="10"/>
      <c r="G587" s="10"/>
      <c r="H587" s="12"/>
      <c r="I587" s="10"/>
      <c r="J587" s="10"/>
      <c r="K587" s="10"/>
      <c r="L587" s="10"/>
      <c r="M587" s="10"/>
      <c r="N587" s="10"/>
      <c r="O587" s="10"/>
      <c r="P587" s="10"/>
      <c r="Q587" s="10"/>
    </row>
    <row r="588" spans="2:17" x14ac:dyDescent="0.3">
      <c r="B588" s="10"/>
      <c r="C588" s="10"/>
      <c r="D588" s="10"/>
      <c r="E588" s="10"/>
      <c r="F588" s="10"/>
      <c r="G588" s="10"/>
      <c r="H588" s="12"/>
      <c r="I588" s="10"/>
      <c r="J588" s="10"/>
      <c r="K588" s="10"/>
      <c r="L588" s="10"/>
      <c r="M588" s="10"/>
      <c r="N588" s="10"/>
      <c r="O588" s="10"/>
      <c r="P588" s="10"/>
      <c r="Q588" s="10"/>
    </row>
    <row r="589" spans="2:17" x14ac:dyDescent="0.3">
      <c r="B589" s="10"/>
      <c r="C589" s="10"/>
      <c r="D589" s="10"/>
      <c r="E589" s="10"/>
      <c r="F589" s="10"/>
      <c r="G589" s="10"/>
      <c r="H589" s="12"/>
      <c r="I589" s="10"/>
      <c r="J589" s="10"/>
      <c r="K589" s="10"/>
      <c r="L589" s="10"/>
      <c r="M589" s="10"/>
      <c r="N589" s="10"/>
      <c r="O589" s="10"/>
      <c r="P589" s="10"/>
      <c r="Q589" s="10"/>
    </row>
    <row r="590" spans="2:17" x14ac:dyDescent="0.3">
      <c r="B590" s="10"/>
      <c r="C590" s="10"/>
      <c r="D590" s="10"/>
      <c r="E590" s="10"/>
      <c r="F590" s="10"/>
      <c r="G590" s="10"/>
      <c r="H590" s="12"/>
      <c r="I590" s="10"/>
      <c r="J590" s="10"/>
      <c r="K590" s="10"/>
      <c r="L590" s="10"/>
      <c r="M590" s="10"/>
      <c r="N590" s="10"/>
      <c r="O590" s="10"/>
      <c r="P590" s="10"/>
      <c r="Q590" s="10"/>
    </row>
    <row r="591" spans="2:17" x14ac:dyDescent="0.3">
      <c r="B591" s="10"/>
      <c r="C591" s="10"/>
      <c r="D591" s="10"/>
      <c r="E591" s="10"/>
      <c r="F591" s="10"/>
      <c r="G591" s="10"/>
      <c r="H591" s="12"/>
      <c r="I591" s="10"/>
      <c r="J591" s="10"/>
      <c r="K591" s="10"/>
      <c r="L591" s="10"/>
      <c r="M591" s="10"/>
      <c r="N591" s="10"/>
      <c r="O591" s="10"/>
      <c r="P591" s="10"/>
      <c r="Q591" s="10"/>
    </row>
    <row r="592" spans="2:17" x14ac:dyDescent="0.3">
      <c r="B592" s="10"/>
      <c r="C592" s="10"/>
      <c r="D592" s="10"/>
      <c r="E592" s="10"/>
      <c r="F592" s="10"/>
      <c r="G592" s="10"/>
      <c r="H592" s="12"/>
      <c r="I592" s="10"/>
      <c r="J592" s="10"/>
      <c r="K592" s="10"/>
      <c r="L592" s="10"/>
      <c r="M592" s="10"/>
      <c r="N592" s="10"/>
      <c r="O592" s="10"/>
      <c r="P592" s="10"/>
      <c r="Q592" s="10"/>
    </row>
    <row r="593" spans="2:17" x14ac:dyDescent="0.3">
      <c r="B593" s="10"/>
      <c r="C593" s="10"/>
      <c r="D593" s="10"/>
      <c r="E593" s="10"/>
      <c r="F593" s="10"/>
      <c r="G593" s="10"/>
      <c r="H593" s="12"/>
      <c r="I593" s="10"/>
      <c r="J593" s="10"/>
      <c r="K593" s="10"/>
      <c r="L593" s="10"/>
      <c r="M593" s="10"/>
      <c r="N593" s="10"/>
      <c r="O593" s="10"/>
      <c r="P593" s="10"/>
      <c r="Q593" s="10"/>
    </row>
    <row r="594" spans="2:17" x14ac:dyDescent="0.3">
      <c r="B594" s="10"/>
      <c r="C594" s="10"/>
      <c r="D594" s="10"/>
      <c r="E594" s="10"/>
      <c r="F594" s="10"/>
      <c r="G594" s="10"/>
      <c r="H594" s="12"/>
      <c r="I594" s="10"/>
      <c r="J594" s="10"/>
      <c r="K594" s="10"/>
      <c r="L594" s="10"/>
      <c r="M594" s="10"/>
      <c r="N594" s="10"/>
      <c r="O594" s="10"/>
      <c r="P594" s="10"/>
      <c r="Q594" s="10"/>
    </row>
    <row r="595" spans="2:17" x14ac:dyDescent="0.3">
      <c r="B595" s="10"/>
      <c r="C595" s="10"/>
      <c r="D595" s="10"/>
      <c r="E595" s="10"/>
      <c r="F595" s="10"/>
      <c r="G595" s="10"/>
      <c r="H595" s="12"/>
      <c r="I595" s="10"/>
      <c r="J595" s="10"/>
      <c r="K595" s="10"/>
      <c r="L595" s="10"/>
      <c r="M595" s="10"/>
      <c r="N595" s="10"/>
      <c r="O595" s="10"/>
      <c r="P595" s="10"/>
      <c r="Q595" s="10"/>
    </row>
    <row r="596" spans="2:17" x14ac:dyDescent="0.3">
      <c r="B596" s="10"/>
      <c r="C596" s="10"/>
      <c r="D596" s="10"/>
      <c r="E596" s="10"/>
      <c r="F596" s="10"/>
      <c r="G596" s="10"/>
      <c r="H596" s="12"/>
      <c r="I596" s="10"/>
      <c r="J596" s="10"/>
      <c r="K596" s="10"/>
      <c r="L596" s="10"/>
      <c r="M596" s="10"/>
      <c r="N596" s="10"/>
      <c r="O596" s="10"/>
      <c r="P596" s="10"/>
      <c r="Q596" s="10"/>
    </row>
    <row r="597" spans="2:17" x14ac:dyDescent="0.3">
      <c r="B597" s="10"/>
      <c r="C597" s="10"/>
      <c r="D597" s="10"/>
      <c r="E597" s="10"/>
      <c r="F597" s="10"/>
      <c r="G597" s="10"/>
      <c r="H597" s="12"/>
      <c r="I597" s="10"/>
      <c r="J597" s="10"/>
      <c r="K597" s="10"/>
      <c r="L597" s="10"/>
      <c r="M597" s="10"/>
      <c r="N597" s="10"/>
      <c r="O597" s="10"/>
      <c r="P597" s="10"/>
      <c r="Q597" s="10"/>
    </row>
    <row r="598" spans="2:17" x14ac:dyDescent="0.3">
      <c r="B598" s="10"/>
      <c r="C598" s="10"/>
      <c r="D598" s="10"/>
      <c r="E598" s="10"/>
      <c r="F598" s="10"/>
      <c r="G598" s="10"/>
      <c r="H598" s="12"/>
      <c r="I598" s="10"/>
      <c r="J598" s="10"/>
      <c r="K598" s="10"/>
      <c r="L598" s="10"/>
      <c r="M598" s="10"/>
      <c r="N598" s="10"/>
      <c r="O598" s="10"/>
      <c r="P598" s="10"/>
      <c r="Q598" s="10"/>
    </row>
    <row r="599" spans="2:17" x14ac:dyDescent="0.3">
      <c r="B599" s="10"/>
      <c r="C599" s="10"/>
      <c r="D599" s="10"/>
      <c r="E599" s="10"/>
      <c r="F599" s="10"/>
      <c r="G599" s="10"/>
      <c r="H599" s="12"/>
      <c r="I599" s="10"/>
      <c r="J599" s="10"/>
      <c r="K599" s="10"/>
      <c r="L599" s="10"/>
      <c r="M599" s="10"/>
      <c r="N599" s="10"/>
      <c r="O599" s="10"/>
      <c r="P599" s="10"/>
      <c r="Q599" s="10"/>
    </row>
    <row r="600" spans="2:17" x14ac:dyDescent="0.3">
      <c r="B600" s="10"/>
      <c r="C600" s="10"/>
      <c r="D600" s="10"/>
      <c r="E600" s="10"/>
      <c r="F600" s="10"/>
      <c r="G600" s="10"/>
      <c r="H600" s="12"/>
      <c r="I600" s="10"/>
      <c r="J600" s="10"/>
      <c r="K600" s="10"/>
      <c r="L600" s="10"/>
      <c r="M600" s="10"/>
      <c r="N600" s="10"/>
      <c r="O600" s="10"/>
      <c r="P600" s="10"/>
      <c r="Q600" s="10"/>
    </row>
    <row r="601" spans="2:17" x14ac:dyDescent="0.3">
      <c r="B601" s="10"/>
      <c r="C601" s="10"/>
      <c r="D601" s="10"/>
      <c r="E601" s="10"/>
      <c r="F601" s="10"/>
      <c r="G601" s="10"/>
      <c r="H601" s="12"/>
      <c r="I601" s="10"/>
      <c r="J601" s="10"/>
      <c r="K601" s="10"/>
      <c r="L601" s="10"/>
      <c r="M601" s="10"/>
      <c r="N601" s="10"/>
      <c r="O601" s="10"/>
      <c r="P601" s="10"/>
      <c r="Q601" s="10"/>
    </row>
    <row r="602" spans="2:17" x14ac:dyDescent="0.3">
      <c r="B602" s="10"/>
      <c r="C602" s="10"/>
      <c r="D602" s="10"/>
      <c r="E602" s="10"/>
      <c r="F602" s="10"/>
      <c r="G602" s="10"/>
      <c r="H602" s="12"/>
      <c r="I602" s="10"/>
      <c r="J602" s="10"/>
      <c r="K602" s="10"/>
      <c r="L602" s="10"/>
      <c r="M602" s="10"/>
      <c r="N602" s="10"/>
      <c r="O602" s="10"/>
      <c r="P602" s="10"/>
      <c r="Q602" s="10"/>
    </row>
    <row r="603" spans="2:17" x14ac:dyDescent="0.3">
      <c r="B603" s="10"/>
      <c r="C603" s="10"/>
      <c r="D603" s="10"/>
      <c r="E603" s="10"/>
      <c r="F603" s="10"/>
      <c r="G603" s="10"/>
      <c r="H603" s="12"/>
      <c r="I603" s="10"/>
      <c r="J603" s="10"/>
      <c r="K603" s="10"/>
      <c r="L603" s="10"/>
      <c r="M603" s="10"/>
      <c r="N603" s="10"/>
      <c r="O603" s="10"/>
      <c r="P603" s="10"/>
      <c r="Q603" s="10"/>
    </row>
    <row r="604" spans="2:17" x14ac:dyDescent="0.3">
      <c r="B604" s="10"/>
      <c r="C604" s="10"/>
      <c r="D604" s="10"/>
      <c r="E604" s="10"/>
      <c r="F604" s="10"/>
      <c r="G604" s="10"/>
      <c r="H604" s="12"/>
      <c r="I604" s="10"/>
      <c r="J604" s="10"/>
      <c r="K604" s="10"/>
      <c r="L604" s="10"/>
      <c r="M604" s="10"/>
      <c r="N604" s="10"/>
      <c r="O604" s="10"/>
      <c r="P604" s="10"/>
      <c r="Q604" s="10"/>
    </row>
    <row r="605" spans="2:17" x14ac:dyDescent="0.3">
      <c r="B605" s="10"/>
      <c r="C605" s="10"/>
      <c r="D605" s="10"/>
      <c r="E605" s="10"/>
      <c r="F605" s="10"/>
      <c r="G605" s="10"/>
      <c r="H605" s="12"/>
      <c r="I605" s="10"/>
      <c r="J605" s="10"/>
      <c r="K605" s="10"/>
      <c r="L605" s="10"/>
      <c r="M605" s="10"/>
      <c r="N605" s="10"/>
      <c r="O605" s="10"/>
      <c r="P605" s="10"/>
      <c r="Q605" s="10"/>
    </row>
    <row r="606" spans="2:17" x14ac:dyDescent="0.3">
      <c r="B606" s="10"/>
      <c r="C606" s="10"/>
      <c r="D606" s="10"/>
      <c r="E606" s="10"/>
      <c r="F606" s="10"/>
      <c r="G606" s="10"/>
      <c r="H606" s="12"/>
      <c r="I606" s="10"/>
      <c r="J606" s="10"/>
      <c r="K606" s="10"/>
      <c r="L606" s="10"/>
      <c r="M606" s="10"/>
      <c r="N606" s="10"/>
      <c r="O606" s="10"/>
      <c r="P606" s="10"/>
      <c r="Q606" s="10"/>
    </row>
    <row r="607" spans="2:17" x14ac:dyDescent="0.3">
      <c r="B607" s="10"/>
      <c r="C607" s="10"/>
      <c r="D607" s="10"/>
      <c r="E607" s="10"/>
      <c r="F607" s="10"/>
      <c r="G607" s="10"/>
      <c r="H607" s="12"/>
      <c r="I607" s="10"/>
      <c r="J607" s="10"/>
      <c r="K607" s="10"/>
      <c r="L607" s="10"/>
      <c r="M607" s="10"/>
      <c r="N607" s="10"/>
      <c r="O607" s="10"/>
      <c r="P607" s="10"/>
      <c r="Q607" s="10"/>
    </row>
    <row r="608" spans="2:17" x14ac:dyDescent="0.3">
      <c r="B608" s="10"/>
      <c r="C608" s="10"/>
      <c r="D608" s="10"/>
      <c r="E608" s="10"/>
      <c r="F608" s="10"/>
      <c r="G608" s="10"/>
      <c r="H608" s="12"/>
      <c r="I608" s="10"/>
      <c r="J608" s="10"/>
      <c r="K608" s="10"/>
      <c r="L608" s="10"/>
      <c r="M608" s="10"/>
      <c r="N608" s="10"/>
      <c r="O608" s="10"/>
      <c r="P608" s="10"/>
      <c r="Q608" s="10"/>
    </row>
    <row r="609" spans="2:17" x14ac:dyDescent="0.3">
      <c r="B609" s="10"/>
      <c r="C609" s="10"/>
      <c r="D609" s="10"/>
      <c r="E609" s="10"/>
      <c r="F609" s="10"/>
      <c r="G609" s="10"/>
      <c r="H609" s="12"/>
      <c r="I609" s="10"/>
      <c r="J609" s="10"/>
      <c r="K609" s="10"/>
      <c r="L609" s="10"/>
      <c r="M609" s="10"/>
      <c r="N609" s="10"/>
      <c r="O609" s="10"/>
      <c r="P609" s="10"/>
      <c r="Q609" s="10"/>
    </row>
    <row r="610" spans="2:17" x14ac:dyDescent="0.3">
      <c r="B610" s="10"/>
      <c r="C610" s="10"/>
      <c r="D610" s="10"/>
      <c r="E610" s="10"/>
      <c r="F610" s="10"/>
      <c r="G610" s="10"/>
      <c r="H610" s="12"/>
      <c r="I610" s="10"/>
      <c r="J610" s="10"/>
      <c r="K610" s="10"/>
      <c r="L610" s="10"/>
      <c r="M610" s="10"/>
      <c r="N610" s="10"/>
      <c r="O610" s="10"/>
      <c r="P610" s="10"/>
      <c r="Q610" s="10"/>
    </row>
    <row r="611" spans="2:17" x14ac:dyDescent="0.3">
      <c r="B611" s="10"/>
      <c r="C611" s="10"/>
      <c r="D611" s="10"/>
      <c r="E611" s="10"/>
      <c r="F611" s="10"/>
      <c r="G611" s="10"/>
      <c r="H611" s="12"/>
      <c r="I611" s="10"/>
      <c r="J611" s="10"/>
      <c r="K611" s="10"/>
      <c r="L611" s="10"/>
      <c r="M611" s="10"/>
      <c r="N611" s="10"/>
      <c r="O611" s="10"/>
      <c r="P611" s="10"/>
      <c r="Q611" s="10"/>
    </row>
    <row r="612" spans="2:17" x14ac:dyDescent="0.3">
      <c r="B612" s="10"/>
      <c r="C612" s="10"/>
      <c r="D612" s="10"/>
      <c r="E612" s="10"/>
      <c r="F612" s="10"/>
      <c r="G612" s="10"/>
      <c r="H612" s="12"/>
      <c r="I612" s="10"/>
      <c r="J612" s="10"/>
      <c r="K612" s="10"/>
      <c r="L612" s="10"/>
      <c r="M612" s="10"/>
      <c r="N612" s="10"/>
      <c r="O612" s="10"/>
      <c r="P612" s="10"/>
      <c r="Q612" s="10"/>
    </row>
    <row r="613" spans="2:17" x14ac:dyDescent="0.3">
      <c r="B613" s="10"/>
      <c r="C613" s="10"/>
      <c r="D613" s="10"/>
      <c r="E613" s="10"/>
      <c r="F613" s="10"/>
      <c r="G613" s="10"/>
      <c r="H613" s="12"/>
      <c r="I613" s="10"/>
      <c r="J613" s="10"/>
      <c r="K613" s="10"/>
      <c r="L613" s="10"/>
      <c r="M613" s="10"/>
      <c r="N613" s="10"/>
      <c r="O613" s="10"/>
      <c r="P613" s="10"/>
      <c r="Q613" s="10"/>
    </row>
    <row r="614" spans="2:17" x14ac:dyDescent="0.3">
      <c r="B614" s="10"/>
      <c r="C614" s="10"/>
      <c r="D614" s="10"/>
      <c r="E614" s="10"/>
      <c r="F614" s="10"/>
      <c r="G614" s="10"/>
      <c r="H614" s="12"/>
      <c r="I614" s="10"/>
      <c r="J614" s="10"/>
      <c r="K614" s="10"/>
      <c r="L614" s="10"/>
      <c r="M614" s="10"/>
      <c r="N614" s="10"/>
      <c r="O614" s="10"/>
      <c r="P614" s="10"/>
      <c r="Q614" s="10"/>
    </row>
    <row r="615" spans="2:17" x14ac:dyDescent="0.3">
      <c r="B615" s="10"/>
      <c r="C615" s="10"/>
      <c r="D615" s="10"/>
      <c r="E615" s="10"/>
      <c r="F615" s="10"/>
      <c r="G615" s="10"/>
      <c r="H615" s="12"/>
      <c r="I615" s="10"/>
      <c r="J615" s="10"/>
      <c r="K615" s="10"/>
      <c r="L615" s="10"/>
      <c r="M615" s="10"/>
      <c r="N615" s="10"/>
      <c r="O615" s="10"/>
      <c r="P615" s="10"/>
      <c r="Q615" s="10"/>
    </row>
    <row r="616" spans="2:17" x14ac:dyDescent="0.3">
      <c r="B616" s="10"/>
      <c r="C616" s="10"/>
      <c r="D616" s="10"/>
      <c r="E616" s="10"/>
      <c r="F616" s="10"/>
      <c r="G616" s="10"/>
      <c r="H616" s="12"/>
      <c r="I616" s="10"/>
      <c r="J616" s="10"/>
      <c r="K616" s="10"/>
      <c r="L616" s="10"/>
      <c r="M616" s="10"/>
      <c r="N616" s="10"/>
      <c r="O616" s="10"/>
      <c r="P616" s="10"/>
      <c r="Q616" s="10"/>
    </row>
    <row r="617" spans="2:17" x14ac:dyDescent="0.3">
      <c r="B617" s="10"/>
      <c r="C617" s="10"/>
      <c r="D617" s="10"/>
      <c r="E617" s="10"/>
      <c r="F617" s="10"/>
      <c r="G617" s="10"/>
      <c r="H617" s="12"/>
      <c r="I617" s="10"/>
      <c r="J617" s="10"/>
      <c r="K617" s="10"/>
      <c r="L617" s="10"/>
      <c r="M617" s="10"/>
      <c r="N617" s="10"/>
      <c r="O617" s="10"/>
      <c r="P617" s="10"/>
      <c r="Q617" s="10"/>
    </row>
    <row r="618" spans="2:17" x14ac:dyDescent="0.3">
      <c r="B618" s="10"/>
      <c r="C618" s="10"/>
      <c r="D618" s="10"/>
      <c r="E618" s="10"/>
      <c r="F618" s="10"/>
      <c r="G618" s="10"/>
      <c r="H618" s="12"/>
      <c r="I618" s="10"/>
      <c r="J618" s="10"/>
      <c r="K618" s="10"/>
      <c r="L618" s="10"/>
      <c r="M618" s="10"/>
      <c r="N618" s="10"/>
      <c r="O618" s="10"/>
      <c r="P618" s="10"/>
      <c r="Q618" s="10"/>
    </row>
    <row r="619" spans="2:17" x14ac:dyDescent="0.3">
      <c r="B619" s="10"/>
      <c r="C619" s="10"/>
      <c r="D619" s="10"/>
      <c r="E619" s="10"/>
      <c r="F619" s="10"/>
      <c r="G619" s="10"/>
      <c r="H619" s="12"/>
      <c r="I619" s="10"/>
      <c r="J619" s="10"/>
      <c r="K619" s="10"/>
      <c r="L619" s="10"/>
      <c r="M619" s="10"/>
      <c r="N619" s="10"/>
      <c r="O619" s="10"/>
      <c r="P619" s="10"/>
      <c r="Q619" s="10"/>
    </row>
    <row r="620" spans="2:17" x14ac:dyDescent="0.3">
      <c r="B620" s="10"/>
      <c r="C620" s="10"/>
      <c r="D620" s="10"/>
      <c r="E620" s="10"/>
      <c r="F620" s="10"/>
      <c r="G620" s="10"/>
      <c r="H620" s="12"/>
      <c r="I620" s="10"/>
      <c r="J620" s="10"/>
      <c r="K620" s="10"/>
      <c r="L620" s="10"/>
      <c r="M620" s="10"/>
      <c r="N620" s="10"/>
      <c r="O620" s="10"/>
      <c r="P620" s="10"/>
      <c r="Q620" s="10"/>
    </row>
    <row r="621" spans="2:17" x14ac:dyDescent="0.3">
      <c r="B621" s="10"/>
      <c r="C621" s="10"/>
      <c r="D621" s="10"/>
      <c r="E621" s="10"/>
      <c r="F621" s="10"/>
      <c r="G621" s="10"/>
      <c r="H621" s="12"/>
      <c r="I621" s="10"/>
      <c r="J621" s="10"/>
      <c r="K621" s="10"/>
      <c r="L621" s="10"/>
      <c r="M621" s="10"/>
      <c r="N621" s="10"/>
      <c r="O621" s="10"/>
      <c r="P621" s="10"/>
      <c r="Q621" s="10"/>
    </row>
    <row r="622" spans="2:17" x14ac:dyDescent="0.3">
      <c r="B622" s="10"/>
      <c r="C622" s="10"/>
      <c r="D622" s="10"/>
      <c r="E622" s="10"/>
      <c r="F622" s="10"/>
      <c r="G622" s="10"/>
      <c r="H622" s="12"/>
      <c r="I622" s="10"/>
      <c r="J622" s="10"/>
      <c r="K622" s="10"/>
      <c r="L622" s="10"/>
      <c r="M622" s="10"/>
      <c r="N622" s="10"/>
      <c r="O622" s="10"/>
      <c r="P622" s="10"/>
      <c r="Q622" s="10"/>
    </row>
    <row r="623" spans="2:17" x14ac:dyDescent="0.3">
      <c r="B623" s="10"/>
      <c r="C623" s="10"/>
      <c r="D623" s="10"/>
      <c r="E623" s="10"/>
      <c r="F623" s="10"/>
      <c r="G623" s="10"/>
      <c r="H623" s="12"/>
      <c r="I623" s="10"/>
      <c r="J623" s="10"/>
      <c r="K623" s="10"/>
      <c r="L623" s="10"/>
      <c r="M623" s="10"/>
      <c r="N623" s="10"/>
      <c r="O623" s="10"/>
      <c r="P623" s="10"/>
      <c r="Q623" s="10"/>
    </row>
    <row r="624" spans="2:17" x14ac:dyDescent="0.3">
      <c r="B624" s="10"/>
      <c r="C624" s="10"/>
      <c r="D624" s="10"/>
      <c r="E624" s="10"/>
      <c r="F624" s="10"/>
      <c r="G624" s="10"/>
      <c r="H624" s="12"/>
      <c r="I624" s="10"/>
      <c r="J624" s="10"/>
      <c r="K624" s="10"/>
      <c r="L624" s="10"/>
      <c r="M624" s="10"/>
      <c r="N624" s="10"/>
      <c r="O624" s="10"/>
      <c r="P624" s="10"/>
      <c r="Q624" s="10"/>
    </row>
    <row r="625" spans="2:17" x14ac:dyDescent="0.3">
      <c r="B625" s="10"/>
      <c r="C625" s="10"/>
      <c r="D625" s="10"/>
      <c r="E625" s="10"/>
      <c r="F625" s="10"/>
      <c r="G625" s="10"/>
      <c r="H625" s="12"/>
      <c r="I625" s="10"/>
      <c r="J625" s="10"/>
      <c r="K625" s="10"/>
      <c r="L625" s="10"/>
      <c r="M625" s="10"/>
      <c r="N625" s="10"/>
      <c r="O625" s="10"/>
      <c r="P625" s="10"/>
      <c r="Q625" s="10"/>
    </row>
    <row r="626" spans="2:17" x14ac:dyDescent="0.3">
      <c r="B626" s="10"/>
      <c r="C626" s="10"/>
      <c r="D626" s="10"/>
      <c r="E626" s="10"/>
      <c r="F626" s="10"/>
      <c r="G626" s="10"/>
      <c r="H626" s="12"/>
      <c r="I626" s="10"/>
      <c r="J626" s="10"/>
      <c r="K626" s="10"/>
      <c r="L626" s="10"/>
      <c r="M626" s="10"/>
      <c r="N626" s="10"/>
      <c r="O626" s="10"/>
      <c r="P626" s="10"/>
      <c r="Q626" s="10"/>
    </row>
    <row r="627" spans="2:17" x14ac:dyDescent="0.3">
      <c r="B627" s="10"/>
      <c r="C627" s="10"/>
      <c r="D627" s="10"/>
      <c r="E627" s="10"/>
      <c r="F627" s="10"/>
      <c r="G627" s="10"/>
      <c r="H627" s="12"/>
      <c r="I627" s="10"/>
      <c r="J627" s="10"/>
      <c r="K627" s="10"/>
      <c r="L627" s="10"/>
      <c r="M627" s="10"/>
      <c r="N627" s="10"/>
      <c r="O627" s="10"/>
      <c r="P627" s="10"/>
      <c r="Q627" s="10"/>
    </row>
    <row r="628" spans="2:17" x14ac:dyDescent="0.3">
      <c r="B628" s="10"/>
      <c r="C628" s="10"/>
      <c r="D628" s="10"/>
      <c r="E628" s="10"/>
      <c r="F628" s="10"/>
      <c r="G628" s="10"/>
      <c r="H628" s="12"/>
      <c r="I628" s="10"/>
      <c r="J628" s="10"/>
      <c r="K628" s="10"/>
      <c r="L628" s="10"/>
      <c r="M628" s="10"/>
      <c r="N628" s="10"/>
      <c r="O628" s="10"/>
      <c r="P628" s="10"/>
      <c r="Q628" s="10"/>
    </row>
    <row r="629" spans="2:17" x14ac:dyDescent="0.3">
      <c r="B629" s="10"/>
      <c r="C629" s="10"/>
      <c r="D629" s="10"/>
      <c r="E629" s="10"/>
      <c r="F629" s="10"/>
      <c r="G629" s="10"/>
      <c r="H629" s="12"/>
      <c r="I629" s="10"/>
      <c r="J629" s="10"/>
      <c r="K629" s="10"/>
      <c r="L629" s="10"/>
      <c r="M629" s="10"/>
      <c r="N629" s="10"/>
      <c r="O629" s="10"/>
      <c r="P629" s="10"/>
      <c r="Q629" s="10"/>
    </row>
    <row r="630" spans="2:17" x14ac:dyDescent="0.3">
      <c r="B630" s="10"/>
      <c r="C630" s="10"/>
      <c r="D630" s="10"/>
      <c r="E630" s="10"/>
      <c r="F630" s="10"/>
      <c r="G630" s="10"/>
      <c r="H630" s="12"/>
      <c r="I630" s="10"/>
      <c r="J630" s="10"/>
      <c r="K630" s="10"/>
      <c r="L630" s="10"/>
      <c r="M630" s="10"/>
      <c r="N630" s="10"/>
      <c r="O630" s="10"/>
      <c r="P630" s="10"/>
      <c r="Q630" s="10"/>
    </row>
    <row r="631" spans="2:17" x14ac:dyDescent="0.3">
      <c r="B631" s="10"/>
      <c r="C631" s="10"/>
      <c r="D631" s="10"/>
      <c r="E631" s="10"/>
      <c r="F631" s="10"/>
      <c r="G631" s="10"/>
      <c r="H631" s="12"/>
      <c r="I631" s="10"/>
      <c r="J631" s="10"/>
      <c r="K631" s="10"/>
      <c r="L631" s="10"/>
      <c r="M631" s="10"/>
      <c r="N631" s="10"/>
      <c r="O631" s="10"/>
      <c r="P631" s="10"/>
      <c r="Q631" s="10"/>
    </row>
    <row r="632" spans="2:17" x14ac:dyDescent="0.3">
      <c r="B632" s="10"/>
      <c r="C632" s="10"/>
      <c r="D632" s="10"/>
      <c r="E632" s="10"/>
      <c r="F632" s="10"/>
      <c r="G632" s="10"/>
      <c r="H632" s="12"/>
      <c r="I632" s="10"/>
      <c r="J632" s="10"/>
      <c r="K632" s="10"/>
      <c r="L632" s="10"/>
      <c r="M632" s="10"/>
      <c r="N632" s="10"/>
      <c r="O632" s="10"/>
      <c r="P632" s="10"/>
      <c r="Q632" s="10"/>
    </row>
    <row r="633" spans="2:17" x14ac:dyDescent="0.3">
      <c r="B633" s="10"/>
      <c r="C633" s="10"/>
      <c r="D633" s="10"/>
      <c r="E633" s="10"/>
      <c r="F633" s="10"/>
      <c r="G633" s="10"/>
      <c r="H633" s="12"/>
      <c r="I633" s="10"/>
      <c r="J633" s="10"/>
      <c r="K633" s="10"/>
      <c r="L633" s="10"/>
      <c r="M633" s="10"/>
      <c r="N633" s="10"/>
      <c r="O633" s="10"/>
      <c r="P633" s="10"/>
      <c r="Q633" s="10"/>
    </row>
    <row r="634" spans="2:17" x14ac:dyDescent="0.3">
      <c r="B634" s="10"/>
      <c r="C634" s="10"/>
      <c r="D634" s="10"/>
      <c r="E634" s="10"/>
      <c r="F634" s="10"/>
      <c r="G634" s="10"/>
      <c r="H634" s="12"/>
      <c r="I634" s="10"/>
      <c r="J634" s="10"/>
      <c r="K634" s="10"/>
      <c r="L634" s="10"/>
      <c r="M634" s="10"/>
      <c r="N634" s="10"/>
      <c r="O634" s="10"/>
      <c r="P634" s="10"/>
      <c r="Q634" s="10"/>
    </row>
    <row r="635" spans="2:17" x14ac:dyDescent="0.3">
      <c r="B635" s="10"/>
      <c r="C635" s="10"/>
      <c r="D635" s="10"/>
      <c r="E635" s="10"/>
      <c r="F635" s="10"/>
      <c r="G635" s="10"/>
      <c r="H635" s="12"/>
      <c r="I635" s="10"/>
      <c r="J635" s="10"/>
      <c r="K635" s="10"/>
      <c r="L635" s="10"/>
      <c r="M635" s="10"/>
      <c r="N635" s="10"/>
      <c r="O635" s="10"/>
      <c r="P635" s="10"/>
      <c r="Q635" s="10"/>
    </row>
    <row r="636" spans="2:17" x14ac:dyDescent="0.3">
      <c r="B636" s="10"/>
      <c r="C636" s="10"/>
      <c r="D636" s="10"/>
      <c r="E636" s="10"/>
      <c r="F636" s="10"/>
      <c r="G636" s="10"/>
      <c r="H636" s="12"/>
      <c r="I636" s="10"/>
      <c r="J636" s="10"/>
      <c r="K636" s="10"/>
      <c r="L636" s="10"/>
      <c r="M636" s="10"/>
      <c r="N636" s="10"/>
      <c r="O636" s="10"/>
      <c r="P636" s="10"/>
      <c r="Q636" s="10"/>
    </row>
    <row r="637" spans="2:17" x14ac:dyDescent="0.3">
      <c r="B637" s="10"/>
      <c r="C637" s="10"/>
      <c r="D637" s="10"/>
      <c r="E637" s="10"/>
      <c r="F637" s="10"/>
      <c r="G637" s="10"/>
      <c r="H637" s="12"/>
      <c r="I637" s="10"/>
      <c r="J637" s="10"/>
      <c r="K637" s="10"/>
      <c r="L637" s="10"/>
      <c r="M637" s="10"/>
      <c r="N637" s="10"/>
      <c r="O637" s="10"/>
      <c r="P637" s="10"/>
      <c r="Q637" s="10"/>
    </row>
    <row r="638" spans="2:17" x14ac:dyDescent="0.3">
      <c r="B638" s="10"/>
      <c r="C638" s="10"/>
      <c r="D638" s="10"/>
      <c r="E638" s="10"/>
      <c r="F638" s="10"/>
      <c r="G638" s="10"/>
      <c r="H638" s="12"/>
      <c r="I638" s="10"/>
      <c r="J638" s="10"/>
      <c r="K638" s="10"/>
      <c r="L638" s="10"/>
      <c r="M638" s="10"/>
      <c r="N638" s="10"/>
      <c r="O638" s="10"/>
      <c r="P638" s="10"/>
      <c r="Q638" s="10"/>
    </row>
    <row r="639" spans="2:17" x14ac:dyDescent="0.3">
      <c r="B639" s="10"/>
      <c r="C639" s="10"/>
      <c r="D639" s="10"/>
      <c r="E639" s="10"/>
      <c r="F639" s="10"/>
      <c r="G639" s="10"/>
      <c r="H639" s="12"/>
      <c r="I639" s="10"/>
      <c r="J639" s="10"/>
      <c r="K639" s="10"/>
      <c r="L639" s="10"/>
      <c r="M639" s="10"/>
      <c r="N639" s="10"/>
      <c r="O639" s="10"/>
      <c r="P639" s="10"/>
      <c r="Q639" s="10"/>
    </row>
    <row r="640" spans="2:17" x14ac:dyDescent="0.3">
      <c r="B640" s="10"/>
      <c r="C640" s="10"/>
      <c r="D640" s="10"/>
      <c r="E640" s="10"/>
      <c r="F640" s="10"/>
      <c r="G640" s="10"/>
      <c r="H640" s="12"/>
      <c r="I640" s="10"/>
      <c r="J640" s="10"/>
      <c r="K640" s="10"/>
      <c r="L640" s="10"/>
      <c r="M640" s="10"/>
      <c r="N640" s="10"/>
      <c r="O640" s="10"/>
      <c r="P640" s="10"/>
      <c r="Q640" s="10"/>
    </row>
    <row r="641" spans="2:17" x14ac:dyDescent="0.3">
      <c r="B641" s="10"/>
      <c r="C641" s="10"/>
      <c r="D641" s="10"/>
      <c r="E641" s="10"/>
      <c r="F641" s="10"/>
      <c r="G641" s="10"/>
      <c r="H641" s="12"/>
      <c r="I641" s="10"/>
      <c r="J641" s="10"/>
      <c r="K641" s="10"/>
      <c r="L641" s="10"/>
      <c r="M641" s="10"/>
      <c r="N641" s="10"/>
      <c r="O641" s="10"/>
      <c r="P641" s="10"/>
      <c r="Q641" s="10"/>
    </row>
    <row r="642" spans="2:17" x14ac:dyDescent="0.3">
      <c r="B642" s="10"/>
      <c r="C642" s="10"/>
      <c r="D642" s="10"/>
      <c r="E642" s="10"/>
      <c r="F642" s="10"/>
      <c r="G642" s="10"/>
      <c r="H642" s="12"/>
      <c r="I642" s="10"/>
      <c r="J642" s="10"/>
      <c r="K642" s="10"/>
      <c r="L642" s="10"/>
      <c r="M642" s="10"/>
      <c r="N642" s="10"/>
      <c r="O642" s="10"/>
      <c r="P642" s="10"/>
      <c r="Q642" s="10"/>
    </row>
    <row r="643" spans="2:17" x14ac:dyDescent="0.3">
      <c r="B643" s="10"/>
      <c r="C643" s="10"/>
      <c r="D643" s="10"/>
      <c r="E643" s="10"/>
      <c r="F643" s="10"/>
      <c r="G643" s="10"/>
      <c r="H643" s="12"/>
      <c r="I643" s="10"/>
      <c r="J643" s="10"/>
      <c r="K643" s="10"/>
      <c r="L643" s="10"/>
      <c r="M643" s="10"/>
      <c r="N643" s="10"/>
      <c r="O643" s="10"/>
      <c r="P643" s="10"/>
      <c r="Q643" s="10"/>
    </row>
    <row r="644" spans="2:17" x14ac:dyDescent="0.3">
      <c r="B644" s="10"/>
      <c r="C644" s="10"/>
      <c r="D644" s="10"/>
      <c r="E644" s="10"/>
      <c r="F644" s="10"/>
      <c r="G644" s="10"/>
      <c r="H644" s="12"/>
      <c r="I644" s="10"/>
      <c r="J644" s="10"/>
      <c r="K644" s="10"/>
      <c r="L644" s="10"/>
      <c r="M644" s="10"/>
      <c r="N644" s="10"/>
      <c r="O644" s="10"/>
      <c r="P644" s="10"/>
      <c r="Q644" s="10"/>
    </row>
    <row r="645" spans="2:17" x14ac:dyDescent="0.3">
      <c r="B645" s="10"/>
      <c r="C645" s="10"/>
      <c r="D645" s="10"/>
      <c r="E645" s="10"/>
      <c r="F645" s="10"/>
      <c r="G645" s="10"/>
      <c r="H645" s="12"/>
      <c r="I645" s="10"/>
      <c r="J645" s="10"/>
      <c r="K645" s="10"/>
      <c r="L645" s="10"/>
      <c r="M645" s="10"/>
      <c r="N645" s="10"/>
      <c r="O645" s="10"/>
      <c r="P645" s="10"/>
      <c r="Q645" s="10"/>
    </row>
    <row r="646" spans="2:17" x14ac:dyDescent="0.3">
      <c r="B646" s="10"/>
      <c r="C646" s="10"/>
      <c r="D646" s="10"/>
      <c r="E646" s="10"/>
      <c r="F646" s="10"/>
      <c r="G646" s="10"/>
      <c r="H646" s="12"/>
      <c r="I646" s="10"/>
      <c r="J646" s="10"/>
      <c r="K646" s="10"/>
      <c r="L646" s="10"/>
      <c r="M646" s="10"/>
      <c r="N646" s="10"/>
      <c r="O646" s="10"/>
      <c r="P646" s="10"/>
      <c r="Q646" s="10"/>
    </row>
    <row r="647" spans="2:17" x14ac:dyDescent="0.3">
      <c r="B647" s="10"/>
      <c r="C647" s="10"/>
      <c r="D647" s="10"/>
      <c r="E647" s="10"/>
      <c r="F647" s="10"/>
      <c r="G647" s="10"/>
      <c r="H647" s="12"/>
      <c r="I647" s="10"/>
      <c r="J647" s="10"/>
      <c r="K647" s="10"/>
      <c r="L647" s="10"/>
      <c r="M647" s="10"/>
      <c r="N647" s="10"/>
      <c r="O647" s="10"/>
      <c r="P647" s="10"/>
      <c r="Q647" s="10"/>
    </row>
    <row r="648" spans="2:17" x14ac:dyDescent="0.3">
      <c r="B648" s="10"/>
      <c r="C648" s="10"/>
      <c r="D648" s="10"/>
      <c r="E648" s="10"/>
      <c r="F648" s="10"/>
      <c r="G648" s="10"/>
      <c r="H648" s="12"/>
      <c r="I648" s="10"/>
      <c r="J648" s="10"/>
      <c r="K648" s="10"/>
      <c r="L648" s="10"/>
      <c r="M648" s="10"/>
      <c r="N648" s="10"/>
      <c r="O648" s="10"/>
      <c r="P648" s="10"/>
      <c r="Q648" s="10"/>
    </row>
    <row r="649" spans="2:17" x14ac:dyDescent="0.3">
      <c r="B649" s="10"/>
      <c r="C649" s="10"/>
      <c r="D649" s="10"/>
      <c r="E649" s="10"/>
      <c r="F649" s="10"/>
      <c r="G649" s="10"/>
      <c r="H649" s="12"/>
      <c r="I649" s="10"/>
      <c r="J649" s="10"/>
      <c r="K649" s="10"/>
      <c r="L649" s="10"/>
      <c r="M649" s="10"/>
      <c r="N649" s="10"/>
      <c r="O649" s="10"/>
      <c r="P649" s="10"/>
      <c r="Q649" s="10"/>
    </row>
    <row r="650" spans="2:17" x14ac:dyDescent="0.3">
      <c r="B650" s="10"/>
      <c r="C650" s="10"/>
      <c r="D650" s="10"/>
      <c r="E650" s="10"/>
      <c r="F650" s="10"/>
      <c r="G650" s="10"/>
      <c r="H650" s="12"/>
      <c r="I650" s="10"/>
      <c r="J650" s="10"/>
      <c r="K650" s="10"/>
      <c r="L650" s="10"/>
      <c r="M650" s="10"/>
      <c r="N650" s="10"/>
      <c r="O650" s="10"/>
      <c r="P650" s="10"/>
      <c r="Q650" s="10"/>
    </row>
    <row r="651" spans="2:17" x14ac:dyDescent="0.3">
      <c r="B651" s="10"/>
      <c r="C651" s="10"/>
      <c r="D651" s="10"/>
      <c r="E651" s="10"/>
      <c r="F651" s="10"/>
      <c r="G651" s="10"/>
      <c r="H651" s="12"/>
      <c r="I651" s="10"/>
      <c r="J651" s="10"/>
      <c r="K651" s="10"/>
      <c r="L651" s="10"/>
      <c r="M651" s="10"/>
      <c r="N651" s="10"/>
      <c r="O651" s="10"/>
      <c r="P651" s="10"/>
      <c r="Q651" s="10"/>
    </row>
    <row r="652" spans="2:17" x14ac:dyDescent="0.3">
      <c r="B652" s="10"/>
      <c r="C652" s="10"/>
      <c r="D652" s="10"/>
      <c r="E652" s="10"/>
      <c r="F652" s="10"/>
      <c r="G652" s="10"/>
      <c r="H652" s="12"/>
      <c r="I652" s="10"/>
      <c r="J652" s="10"/>
      <c r="K652" s="10"/>
      <c r="L652" s="10"/>
      <c r="M652" s="10"/>
      <c r="N652" s="10"/>
      <c r="O652" s="10"/>
      <c r="P652" s="10"/>
      <c r="Q652" s="10"/>
    </row>
    <row r="653" spans="2:17" x14ac:dyDescent="0.3">
      <c r="B653" s="10"/>
      <c r="C653" s="10"/>
      <c r="D653" s="10"/>
      <c r="E653" s="10"/>
      <c r="F653" s="10"/>
      <c r="G653" s="10"/>
      <c r="H653" s="12"/>
      <c r="I653" s="10"/>
      <c r="J653" s="10"/>
      <c r="K653" s="10"/>
      <c r="L653" s="10"/>
      <c r="M653" s="10"/>
      <c r="N653" s="10"/>
      <c r="O653" s="10"/>
      <c r="P653" s="10"/>
      <c r="Q653" s="10"/>
    </row>
    <row r="654" spans="2:17" x14ac:dyDescent="0.3">
      <c r="B654" s="10"/>
      <c r="C654" s="10"/>
      <c r="D654" s="10"/>
      <c r="E654" s="10"/>
      <c r="F654" s="10"/>
      <c r="G654" s="10"/>
      <c r="H654" s="12"/>
      <c r="I654" s="10"/>
      <c r="J654" s="10"/>
      <c r="K654" s="10"/>
      <c r="L654" s="10"/>
      <c r="M654" s="10"/>
      <c r="N654" s="10"/>
      <c r="O654" s="10"/>
      <c r="P654" s="10"/>
      <c r="Q654" s="10"/>
    </row>
    <row r="655" spans="2:17" x14ac:dyDescent="0.3">
      <c r="B655" s="10"/>
      <c r="C655" s="10"/>
      <c r="D655" s="10"/>
      <c r="E655" s="10"/>
      <c r="F655" s="10"/>
      <c r="G655" s="10"/>
      <c r="H655" s="12"/>
      <c r="I655" s="10"/>
      <c r="J655" s="10"/>
      <c r="K655" s="10"/>
      <c r="L655" s="10"/>
      <c r="M655" s="10"/>
      <c r="N655" s="10"/>
      <c r="O655" s="10"/>
      <c r="P655" s="10"/>
      <c r="Q655" s="10"/>
    </row>
    <row r="656" spans="2:17" x14ac:dyDescent="0.3">
      <c r="B656" s="10"/>
      <c r="C656" s="10"/>
      <c r="D656" s="10"/>
      <c r="E656" s="10"/>
      <c r="F656" s="10"/>
      <c r="G656" s="10"/>
      <c r="H656" s="12"/>
      <c r="I656" s="10"/>
      <c r="J656" s="10"/>
      <c r="K656" s="10"/>
      <c r="L656" s="10"/>
      <c r="M656" s="10"/>
      <c r="N656" s="10"/>
      <c r="O656" s="10"/>
      <c r="P656" s="10"/>
      <c r="Q656" s="10"/>
    </row>
    <row r="657" spans="2:17" x14ac:dyDescent="0.3">
      <c r="B657" s="10"/>
      <c r="C657" s="10"/>
      <c r="D657" s="10"/>
      <c r="E657" s="10"/>
      <c r="F657" s="10"/>
      <c r="G657" s="10"/>
      <c r="H657" s="12"/>
      <c r="I657" s="10"/>
      <c r="J657" s="10"/>
      <c r="K657" s="10"/>
      <c r="L657" s="10"/>
      <c r="M657" s="10"/>
      <c r="N657" s="10"/>
      <c r="O657" s="10"/>
      <c r="P657" s="10"/>
      <c r="Q657" s="10"/>
    </row>
    <row r="658" spans="2:17" x14ac:dyDescent="0.3">
      <c r="B658" s="10"/>
      <c r="C658" s="10"/>
      <c r="D658" s="10"/>
      <c r="E658" s="10"/>
      <c r="F658" s="10"/>
      <c r="G658" s="10"/>
      <c r="H658" s="12"/>
      <c r="I658" s="10"/>
      <c r="J658" s="10"/>
      <c r="K658" s="10"/>
      <c r="L658" s="10"/>
      <c r="M658" s="10"/>
      <c r="N658" s="10"/>
      <c r="O658" s="10"/>
      <c r="P658" s="10"/>
      <c r="Q658" s="10"/>
    </row>
    <row r="659" spans="2:17" x14ac:dyDescent="0.3">
      <c r="B659" s="10"/>
      <c r="C659" s="10"/>
      <c r="D659" s="10"/>
      <c r="E659" s="10"/>
      <c r="F659" s="10"/>
      <c r="G659" s="10"/>
      <c r="H659" s="12"/>
      <c r="I659" s="10"/>
      <c r="J659" s="10"/>
      <c r="K659" s="10"/>
      <c r="L659" s="10"/>
      <c r="M659" s="10"/>
      <c r="N659" s="10"/>
      <c r="O659" s="10"/>
      <c r="P659" s="10"/>
      <c r="Q659" s="10"/>
    </row>
    <row r="660" spans="2:17" x14ac:dyDescent="0.3">
      <c r="B660" s="10"/>
      <c r="C660" s="10"/>
      <c r="D660" s="10"/>
      <c r="E660" s="10"/>
      <c r="F660" s="10"/>
      <c r="G660" s="10"/>
      <c r="H660" s="12"/>
      <c r="I660" s="10"/>
      <c r="J660" s="10"/>
      <c r="K660" s="10"/>
      <c r="L660" s="10"/>
      <c r="M660" s="10"/>
      <c r="N660" s="10"/>
      <c r="O660" s="10"/>
      <c r="P660" s="10"/>
      <c r="Q660" s="10"/>
    </row>
    <row r="661" spans="2:17" x14ac:dyDescent="0.3">
      <c r="B661" s="10"/>
      <c r="C661" s="10"/>
      <c r="D661" s="10"/>
      <c r="E661" s="10"/>
      <c r="F661" s="10"/>
      <c r="G661" s="10"/>
      <c r="H661" s="12"/>
      <c r="I661" s="10"/>
      <c r="J661" s="10"/>
      <c r="K661" s="10"/>
      <c r="L661" s="10"/>
      <c r="M661" s="10"/>
      <c r="N661" s="10"/>
      <c r="O661" s="10"/>
      <c r="P661" s="10"/>
      <c r="Q661" s="10"/>
    </row>
    <row r="662" spans="2:17" x14ac:dyDescent="0.3">
      <c r="B662" s="10"/>
      <c r="C662" s="10"/>
      <c r="D662" s="10"/>
      <c r="E662" s="10"/>
      <c r="F662" s="10"/>
      <c r="G662" s="10"/>
      <c r="H662" s="12"/>
      <c r="I662" s="10"/>
      <c r="J662" s="10"/>
      <c r="K662" s="10"/>
      <c r="L662" s="10"/>
      <c r="M662" s="10"/>
      <c r="N662" s="10"/>
      <c r="O662" s="10"/>
      <c r="P662" s="10"/>
      <c r="Q662" s="10"/>
    </row>
    <row r="663" spans="2:17" x14ac:dyDescent="0.3">
      <c r="B663" s="10"/>
      <c r="C663" s="10"/>
      <c r="D663" s="10"/>
      <c r="E663" s="10"/>
      <c r="F663" s="10"/>
      <c r="G663" s="10"/>
      <c r="H663" s="12"/>
      <c r="I663" s="10"/>
      <c r="J663" s="10"/>
      <c r="K663" s="10"/>
      <c r="L663" s="10"/>
      <c r="M663" s="10"/>
      <c r="N663" s="10"/>
      <c r="O663" s="10"/>
      <c r="P663" s="10"/>
      <c r="Q663" s="10"/>
    </row>
    <row r="664" spans="2:17" x14ac:dyDescent="0.3">
      <c r="B664" s="10"/>
      <c r="C664" s="10"/>
      <c r="D664" s="10"/>
      <c r="E664" s="10"/>
      <c r="F664" s="10"/>
      <c r="G664" s="10"/>
      <c r="H664" s="12"/>
      <c r="I664" s="10"/>
      <c r="J664" s="10"/>
      <c r="K664" s="10"/>
      <c r="L664" s="10"/>
      <c r="M664" s="10"/>
      <c r="N664" s="10"/>
      <c r="O664" s="10"/>
      <c r="P664" s="10"/>
      <c r="Q664" s="10"/>
    </row>
    <row r="665" spans="2:17" x14ac:dyDescent="0.3">
      <c r="B665" s="10"/>
      <c r="C665" s="10"/>
      <c r="D665" s="10"/>
      <c r="E665" s="10"/>
      <c r="F665" s="10"/>
      <c r="G665" s="10"/>
      <c r="H665" s="12"/>
      <c r="I665" s="10"/>
      <c r="J665" s="10"/>
      <c r="K665" s="10"/>
      <c r="L665" s="10"/>
      <c r="M665" s="10"/>
      <c r="N665" s="10"/>
      <c r="O665" s="10"/>
      <c r="P665" s="10"/>
      <c r="Q665" s="10"/>
    </row>
    <row r="666" spans="2:17" x14ac:dyDescent="0.3">
      <c r="B666" s="10"/>
      <c r="C666" s="10"/>
      <c r="D666" s="10"/>
      <c r="E666" s="10"/>
      <c r="F666" s="10"/>
      <c r="G666" s="10"/>
      <c r="H666" s="12"/>
      <c r="I666" s="10"/>
      <c r="J666" s="10"/>
      <c r="K666" s="10"/>
      <c r="L666" s="10"/>
      <c r="M666" s="10"/>
      <c r="N666" s="10"/>
      <c r="O666" s="10"/>
      <c r="P666" s="10"/>
      <c r="Q666" s="10"/>
    </row>
    <row r="667" spans="2:17" x14ac:dyDescent="0.3">
      <c r="B667" s="10"/>
      <c r="C667" s="10"/>
      <c r="D667" s="10"/>
      <c r="E667" s="10"/>
      <c r="F667" s="10"/>
      <c r="G667" s="10"/>
      <c r="H667" s="12"/>
      <c r="I667" s="10"/>
      <c r="J667" s="10"/>
      <c r="K667" s="10"/>
      <c r="L667" s="10"/>
      <c r="M667" s="10"/>
      <c r="N667" s="10"/>
      <c r="O667" s="10"/>
      <c r="P667" s="10"/>
      <c r="Q667" s="10"/>
    </row>
    <row r="668" spans="2:17" x14ac:dyDescent="0.3">
      <c r="B668" s="10"/>
      <c r="C668" s="10"/>
      <c r="D668" s="10"/>
      <c r="E668" s="10"/>
      <c r="F668" s="10"/>
      <c r="G668" s="10"/>
      <c r="H668" s="12"/>
      <c r="I668" s="10"/>
      <c r="J668" s="10"/>
      <c r="K668" s="10"/>
      <c r="L668" s="10"/>
      <c r="M668" s="10"/>
      <c r="N668" s="10"/>
      <c r="O668" s="10"/>
      <c r="P668" s="10"/>
      <c r="Q668" s="10"/>
    </row>
    <row r="669" spans="2:17" x14ac:dyDescent="0.3">
      <c r="B669" s="10"/>
      <c r="C669" s="10"/>
      <c r="D669" s="10"/>
      <c r="E669" s="10"/>
      <c r="F669" s="10"/>
      <c r="G669" s="10"/>
      <c r="H669" s="12"/>
      <c r="I669" s="10"/>
      <c r="J669" s="10"/>
      <c r="K669" s="10"/>
      <c r="L669" s="10"/>
      <c r="M669" s="10"/>
      <c r="N669" s="10"/>
      <c r="O669" s="10"/>
      <c r="P669" s="10"/>
      <c r="Q669" s="10"/>
    </row>
    <row r="670" spans="2:17" x14ac:dyDescent="0.3">
      <c r="B670" s="10"/>
      <c r="C670" s="10"/>
      <c r="D670" s="10"/>
      <c r="E670" s="10"/>
      <c r="F670" s="10"/>
      <c r="G670" s="10"/>
      <c r="H670" s="12"/>
      <c r="I670" s="10"/>
      <c r="J670" s="10"/>
      <c r="K670" s="10"/>
      <c r="L670" s="10"/>
      <c r="M670" s="10"/>
      <c r="N670" s="10"/>
      <c r="O670" s="10"/>
      <c r="P670" s="10"/>
      <c r="Q670" s="10"/>
    </row>
    <row r="671" spans="2:17" x14ac:dyDescent="0.3">
      <c r="B671" s="10"/>
      <c r="C671" s="10"/>
      <c r="D671" s="10"/>
      <c r="E671" s="10"/>
      <c r="F671" s="10"/>
      <c r="G671" s="10"/>
      <c r="H671" s="12"/>
      <c r="I671" s="10"/>
      <c r="J671" s="10"/>
      <c r="K671" s="10"/>
      <c r="L671" s="10"/>
      <c r="M671" s="10"/>
      <c r="N671" s="10"/>
      <c r="O671" s="10"/>
      <c r="P671" s="10"/>
      <c r="Q671" s="10"/>
    </row>
    <row r="672" spans="2:17" x14ac:dyDescent="0.3">
      <c r="B672" s="10"/>
      <c r="C672" s="10"/>
      <c r="D672" s="10"/>
      <c r="E672" s="10"/>
      <c r="F672" s="10"/>
      <c r="G672" s="10"/>
      <c r="H672" s="12"/>
      <c r="I672" s="10"/>
      <c r="J672" s="10"/>
      <c r="K672" s="10"/>
      <c r="L672" s="10"/>
      <c r="M672" s="10"/>
      <c r="N672" s="10"/>
      <c r="O672" s="10"/>
      <c r="P672" s="10"/>
      <c r="Q672" s="10"/>
    </row>
    <row r="673" spans="2:17" x14ac:dyDescent="0.3">
      <c r="B673" s="10"/>
      <c r="C673" s="10"/>
      <c r="D673" s="10"/>
      <c r="E673" s="10"/>
      <c r="F673" s="10"/>
      <c r="G673" s="10"/>
      <c r="H673" s="12"/>
      <c r="I673" s="10"/>
      <c r="J673" s="10"/>
      <c r="K673" s="10"/>
      <c r="L673" s="10"/>
      <c r="M673" s="10"/>
      <c r="N673" s="10"/>
      <c r="O673" s="10"/>
      <c r="P673" s="10"/>
      <c r="Q673" s="10"/>
    </row>
    <row r="674" spans="2:17" x14ac:dyDescent="0.3">
      <c r="B674" s="10"/>
      <c r="C674" s="10"/>
      <c r="D674" s="10"/>
      <c r="E674" s="10"/>
      <c r="F674" s="10"/>
      <c r="G674" s="10"/>
      <c r="H674" s="12"/>
      <c r="I674" s="10"/>
      <c r="J674" s="10"/>
      <c r="K674" s="10"/>
      <c r="L674" s="10"/>
      <c r="M674" s="10"/>
      <c r="N674" s="10"/>
      <c r="O674" s="10"/>
      <c r="P674" s="10"/>
      <c r="Q674" s="10"/>
    </row>
    <row r="675" spans="2:17" x14ac:dyDescent="0.3">
      <c r="B675" s="10"/>
      <c r="C675" s="10"/>
      <c r="D675" s="10"/>
      <c r="E675" s="10"/>
      <c r="F675" s="10"/>
      <c r="G675" s="10"/>
      <c r="H675" s="12"/>
      <c r="I675" s="10"/>
      <c r="J675" s="10"/>
      <c r="K675" s="10"/>
      <c r="L675" s="10"/>
      <c r="M675" s="10"/>
      <c r="N675" s="10"/>
      <c r="O675" s="10"/>
      <c r="P675" s="10"/>
      <c r="Q675" s="10"/>
    </row>
    <row r="676" spans="2:17" x14ac:dyDescent="0.3">
      <c r="B676" s="10"/>
      <c r="C676" s="10"/>
      <c r="D676" s="10"/>
      <c r="E676" s="10"/>
      <c r="F676" s="10"/>
      <c r="G676" s="10"/>
      <c r="H676" s="12"/>
      <c r="I676" s="10"/>
      <c r="J676" s="10"/>
      <c r="K676" s="10"/>
      <c r="L676" s="10"/>
      <c r="M676" s="10"/>
      <c r="N676" s="10"/>
      <c r="O676" s="10"/>
      <c r="P676" s="10"/>
      <c r="Q676" s="10"/>
    </row>
    <row r="677" spans="2:17" x14ac:dyDescent="0.3">
      <c r="B677" s="10"/>
      <c r="C677" s="10"/>
      <c r="D677" s="10"/>
      <c r="E677" s="10"/>
      <c r="F677" s="10"/>
      <c r="G677" s="10"/>
      <c r="H677" s="12"/>
      <c r="I677" s="10"/>
      <c r="J677" s="10"/>
      <c r="K677" s="10"/>
      <c r="L677" s="10"/>
      <c r="M677" s="10"/>
      <c r="N677" s="10"/>
      <c r="O677" s="10"/>
      <c r="P677" s="10"/>
      <c r="Q677" s="10"/>
    </row>
    <row r="678" spans="2:17" x14ac:dyDescent="0.3">
      <c r="B678" s="10"/>
      <c r="C678" s="10"/>
      <c r="D678" s="10"/>
      <c r="E678" s="10"/>
      <c r="F678" s="10"/>
      <c r="G678" s="10"/>
      <c r="H678" s="12"/>
      <c r="I678" s="10"/>
      <c r="J678" s="10"/>
      <c r="K678" s="10"/>
      <c r="L678" s="10"/>
      <c r="M678" s="10"/>
      <c r="N678" s="10"/>
      <c r="O678" s="10"/>
      <c r="P678" s="10"/>
      <c r="Q678" s="10"/>
    </row>
    <row r="679" spans="2:17" x14ac:dyDescent="0.3">
      <c r="B679" s="10"/>
      <c r="C679" s="10"/>
      <c r="D679" s="10"/>
      <c r="E679" s="10"/>
      <c r="F679" s="10"/>
      <c r="G679" s="10"/>
      <c r="H679" s="12"/>
      <c r="I679" s="10"/>
      <c r="J679" s="10"/>
      <c r="K679" s="10"/>
      <c r="L679" s="10"/>
      <c r="M679" s="10"/>
      <c r="N679" s="10"/>
      <c r="O679" s="10"/>
      <c r="P679" s="10"/>
      <c r="Q679" s="10"/>
    </row>
    <row r="680" spans="2:17" x14ac:dyDescent="0.3">
      <c r="B680" s="10"/>
      <c r="C680" s="10"/>
      <c r="D680" s="10"/>
      <c r="E680" s="10"/>
      <c r="F680" s="10"/>
      <c r="G680" s="10"/>
      <c r="H680" s="12"/>
      <c r="I680" s="10"/>
      <c r="J680" s="10"/>
      <c r="K680" s="10"/>
      <c r="L680" s="10"/>
      <c r="M680" s="10"/>
      <c r="N680" s="10"/>
      <c r="O680" s="10"/>
      <c r="P680" s="10"/>
      <c r="Q680" s="10"/>
    </row>
    <row r="681" spans="2:17" x14ac:dyDescent="0.3">
      <c r="B681" s="10"/>
      <c r="C681" s="10"/>
      <c r="D681" s="10"/>
      <c r="E681" s="10"/>
      <c r="F681" s="10"/>
      <c r="G681" s="10"/>
      <c r="H681" s="12"/>
      <c r="I681" s="10"/>
      <c r="J681" s="10"/>
      <c r="K681" s="10"/>
      <c r="L681" s="10"/>
      <c r="M681" s="10"/>
      <c r="N681" s="10"/>
      <c r="O681" s="10"/>
      <c r="P681" s="10"/>
      <c r="Q681" s="10"/>
    </row>
    <row r="682" spans="2:17" x14ac:dyDescent="0.3">
      <c r="B682" s="10"/>
      <c r="C682" s="10"/>
      <c r="D682" s="10"/>
      <c r="E682" s="10"/>
      <c r="F682" s="10"/>
      <c r="G682" s="10"/>
      <c r="H682" s="12"/>
      <c r="I682" s="10"/>
      <c r="J682" s="10"/>
      <c r="K682" s="10"/>
      <c r="L682" s="10"/>
      <c r="M682" s="10"/>
      <c r="N682" s="10"/>
      <c r="O682" s="10"/>
      <c r="P682" s="10"/>
      <c r="Q682" s="10"/>
    </row>
    <row r="683" spans="2:17" x14ac:dyDescent="0.3">
      <c r="B683" s="10"/>
      <c r="C683" s="10"/>
      <c r="D683" s="10"/>
      <c r="E683" s="10"/>
      <c r="F683" s="10"/>
      <c r="G683" s="10"/>
      <c r="H683" s="12"/>
      <c r="I683" s="10"/>
      <c r="J683" s="10"/>
      <c r="K683" s="10"/>
      <c r="L683" s="10"/>
      <c r="M683" s="10"/>
      <c r="N683" s="10"/>
      <c r="O683" s="10"/>
      <c r="P683" s="10"/>
      <c r="Q683" s="10"/>
    </row>
    <row r="684" spans="2:17" x14ac:dyDescent="0.3">
      <c r="B684" s="10"/>
      <c r="C684" s="10"/>
      <c r="D684" s="10"/>
      <c r="E684" s="10"/>
      <c r="F684" s="10"/>
      <c r="G684" s="10"/>
      <c r="H684" s="12"/>
      <c r="I684" s="10"/>
      <c r="J684" s="10"/>
      <c r="K684" s="10"/>
      <c r="L684" s="10"/>
      <c r="M684" s="10"/>
      <c r="N684" s="10"/>
      <c r="O684" s="10"/>
      <c r="P684" s="10"/>
      <c r="Q684" s="10"/>
    </row>
    <row r="685" spans="2:17" x14ac:dyDescent="0.3">
      <c r="B685" s="10"/>
      <c r="C685" s="10"/>
      <c r="D685" s="10"/>
      <c r="E685" s="10"/>
      <c r="F685" s="10"/>
      <c r="G685" s="10"/>
      <c r="H685" s="12"/>
      <c r="I685" s="10"/>
      <c r="J685" s="10"/>
      <c r="K685" s="10"/>
      <c r="L685" s="10"/>
      <c r="M685" s="10"/>
      <c r="N685" s="10"/>
      <c r="O685" s="10"/>
      <c r="P685" s="10"/>
      <c r="Q685" s="10"/>
    </row>
    <row r="686" spans="2:17" x14ac:dyDescent="0.3">
      <c r="B686" s="10"/>
      <c r="C686" s="10"/>
      <c r="D686" s="10"/>
      <c r="E686" s="10"/>
      <c r="F686" s="10"/>
      <c r="G686" s="10"/>
      <c r="H686" s="12"/>
      <c r="I686" s="10"/>
      <c r="J686" s="10"/>
      <c r="K686" s="10"/>
      <c r="L686" s="10"/>
      <c r="M686" s="10"/>
      <c r="N686" s="10"/>
      <c r="O686" s="10"/>
      <c r="P686" s="10"/>
      <c r="Q686" s="10"/>
    </row>
    <row r="687" spans="2:17" x14ac:dyDescent="0.3">
      <c r="B687" s="10"/>
      <c r="C687" s="10"/>
      <c r="D687" s="10"/>
      <c r="E687" s="10"/>
      <c r="F687" s="10"/>
      <c r="G687" s="10"/>
      <c r="H687" s="12"/>
      <c r="I687" s="10"/>
      <c r="J687" s="10"/>
      <c r="K687" s="10"/>
      <c r="L687" s="10"/>
      <c r="M687" s="10"/>
      <c r="N687" s="10"/>
      <c r="O687" s="10"/>
      <c r="P687" s="10"/>
      <c r="Q687" s="10"/>
    </row>
    <row r="688" spans="2:17" x14ac:dyDescent="0.3">
      <c r="B688" s="10"/>
      <c r="C688" s="10"/>
      <c r="D688" s="10"/>
      <c r="E688" s="10"/>
      <c r="F688" s="10"/>
      <c r="G688" s="10"/>
      <c r="H688" s="12"/>
      <c r="I688" s="10"/>
      <c r="J688" s="10"/>
      <c r="K688" s="10"/>
      <c r="L688" s="10"/>
      <c r="M688" s="10"/>
      <c r="N688" s="10"/>
      <c r="O688" s="10"/>
      <c r="P688" s="10"/>
      <c r="Q688" s="10"/>
    </row>
    <row r="689" spans="2:17" x14ac:dyDescent="0.3">
      <c r="B689" s="10"/>
      <c r="C689" s="10"/>
      <c r="D689" s="10"/>
      <c r="E689" s="10"/>
      <c r="F689" s="10"/>
      <c r="G689" s="10"/>
      <c r="H689" s="12"/>
      <c r="I689" s="10"/>
      <c r="J689" s="10"/>
      <c r="K689" s="10"/>
      <c r="L689" s="10"/>
      <c r="M689" s="10"/>
      <c r="N689" s="10"/>
      <c r="O689" s="10"/>
      <c r="P689" s="10"/>
      <c r="Q689" s="10"/>
    </row>
    <row r="690" spans="2:17" x14ac:dyDescent="0.3">
      <c r="B690" s="10"/>
      <c r="C690" s="10"/>
      <c r="D690" s="10"/>
      <c r="E690" s="10"/>
      <c r="F690" s="10"/>
      <c r="G690" s="10"/>
      <c r="H690" s="12"/>
      <c r="I690" s="10"/>
      <c r="J690" s="10"/>
      <c r="K690" s="10"/>
      <c r="L690" s="10"/>
      <c r="M690" s="10"/>
      <c r="N690" s="10"/>
      <c r="O690" s="10"/>
      <c r="P690" s="10"/>
      <c r="Q690" s="10"/>
    </row>
    <row r="691" spans="2:17" x14ac:dyDescent="0.3">
      <c r="B691" s="10"/>
      <c r="C691" s="10"/>
      <c r="D691" s="10"/>
      <c r="E691" s="10"/>
      <c r="F691" s="10"/>
      <c r="G691" s="10"/>
      <c r="H691" s="12"/>
      <c r="I691" s="10"/>
      <c r="J691" s="10"/>
      <c r="K691" s="10"/>
      <c r="L691" s="10"/>
      <c r="M691" s="10"/>
      <c r="N691" s="10"/>
      <c r="O691" s="10"/>
      <c r="P691" s="10"/>
      <c r="Q691" s="10"/>
    </row>
    <row r="692" spans="2:17" x14ac:dyDescent="0.3">
      <c r="B692" s="10"/>
      <c r="C692" s="10"/>
      <c r="D692" s="10"/>
      <c r="E692" s="10"/>
      <c r="F692" s="10"/>
      <c r="G692" s="10"/>
      <c r="H692" s="12"/>
      <c r="I692" s="10"/>
      <c r="J692" s="10"/>
      <c r="K692" s="10"/>
      <c r="L692" s="10"/>
      <c r="M692" s="10"/>
      <c r="N692" s="10"/>
      <c r="O692" s="10"/>
      <c r="P692" s="10"/>
      <c r="Q692" s="10"/>
    </row>
    <row r="693" spans="2:17" x14ac:dyDescent="0.3">
      <c r="B693" s="10"/>
      <c r="C693" s="10"/>
      <c r="D693" s="10"/>
      <c r="E693" s="10"/>
      <c r="F693" s="10"/>
      <c r="G693" s="10"/>
      <c r="H693" s="12"/>
      <c r="I693" s="10"/>
      <c r="J693" s="10"/>
      <c r="K693" s="10"/>
      <c r="L693" s="10"/>
      <c r="M693" s="10"/>
      <c r="N693" s="10"/>
      <c r="O693" s="10"/>
      <c r="P693" s="10"/>
      <c r="Q693" s="10"/>
    </row>
    <row r="694" spans="2:17" x14ac:dyDescent="0.3">
      <c r="B694" s="10"/>
      <c r="C694" s="10"/>
      <c r="D694" s="10"/>
      <c r="E694" s="10"/>
      <c r="F694" s="10"/>
      <c r="G694" s="10"/>
      <c r="H694" s="12"/>
      <c r="I694" s="10"/>
      <c r="J694" s="10"/>
      <c r="K694" s="10"/>
      <c r="L694" s="10"/>
      <c r="M694" s="10"/>
      <c r="N694" s="10"/>
      <c r="O694" s="10"/>
      <c r="P694" s="10"/>
      <c r="Q694" s="10"/>
    </row>
    <row r="695" spans="2:17" x14ac:dyDescent="0.3">
      <c r="B695" s="10"/>
      <c r="C695" s="10"/>
      <c r="D695" s="10"/>
      <c r="E695" s="10"/>
      <c r="F695" s="10"/>
      <c r="G695" s="10"/>
      <c r="H695" s="12"/>
      <c r="I695" s="10"/>
      <c r="J695" s="10"/>
      <c r="K695" s="10"/>
      <c r="L695" s="10"/>
      <c r="M695" s="10"/>
      <c r="N695" s="10"/>
      <c r="O695" s="10"/>
      <c r="P695" s="10"/>
      <c r="Q695" s="10"/>
    </row>
    <row r="696" spans="2:17" x14ac:dyDescent="0.3">
      <c r="B696" s="10"/>
      <c r="C696" s="10"/>
      <c r="D696" s="10"/>
      <c r="E696" s="10"/>
      <c r="F696" s="10"/>
      <c r="G696" s="10"/>
      <c r="H696" s="12"/>
      <c r="I696" s="10"/>
      <c r="J696" s="10"/>
      <c r="K696" s="10"/>
      <c r="L696" s="10"/>
      <c r="M696" s="10"/>
      <c r="N696" s="10"/>
      <c r="O696" s="10"/>
      <c r="P696" s="10"/>
      <c r="Q696" s="10"/>
    </row>
    <row r="697" spans="2:17" x14ac:dyDescent="0.3">
      <c r="B697" s="10"/>
      <c r="C697" s="10"/>
      <c r="D697" s="10"/>
      <c r="E697" s="10"/>
      <c r="F697" s="10"/>
      <c r="G697" s="10"/>
      <c r="H697" s="12"/>
      <c r="I697" s="10"/>
      <c r="J697" s="10"/>
      <c r="K697" s="10"/>
      <c r="L697" s="10"/>
      <c r="M697" s="10"/>
      <c r="N697" s="10"/>
      <c r="O697" s="10"/>
      <c r="P697" s="10"/>
      <c r="Q697" s="10"/>
    </row>
    <row r="698" spans="2:17" x14ac:dyDescent="0.3">
      <c r="B698" s="10"/>
      <c r="C698" s="10"/>
      <c r="D698" s="10"/>
      <c r="E698" s="10"/>
      <c r="F698" s="10"/>
      <c r="G698" s="10"/>
      <c r="H698" s="12"/>
      <c r="I698" s="10"/>
      <c r="J698" s="10"/>
      <c r="K698" s="10"/>
      <c r="L698" s="10"/>
      <c r="M698" s="10"/>
      <c r="N698" s="10"/>
      <c r="O698" s="10"/>
      <c r="P698" s="10"/>
      <c r="Q698" s="10"/>
    </row>
    <row r="699" spans="2:17" x14ac:dyDescent="0.3">
      <c r="B699" s="10"/>
      <c r="C699" s="10"/>
      <c r="D699" s="10"/>
      <c r="E699" s="10"/>
      <c r="F699" s="10"/>
      <c r="G699" s="10"/>
      <c r="H699" s="12"/>
      <c r="I699" s="10"/>
      <c r="J699" s="10"/>
      <c r="K699" s="10"/>
      <c r="L699" s="10"/>
      <c r="M699" s="10"/>
      <c r="N699" s="10"/>
      <c r="O699" s="10"/>
      <c r="P699" s="10"/>
      <c r="Q699" s="10"/>
    </row>
    <row r="700" spans="2:17" x14ac:dyDescent="0.3">
      <c r="B700" s="10"/>
      <c r="C700" s="10"/>
      <c r="D700" s="10"/>
      <c r="E700" s="10"/>
      <c r="F700" s="10"/>
      <c r="G700" s="10"/>
      <c r="H700" s="12"/>
      <c r="I700" s="10"/>
      <c r="J700" s="10"/>
      <c r="K700" s="10"/>
      <c r="L700" s="10"/>
      <c r="M700" s="10"/>
      <c r="N700" s="10"/>
      <c r="O700" s="10"/>
      <c r="P700" s="10"/>
      <c r="Q700" s="10"/>
    </row>
    <row r="701" spans="2:17" x14ac:dyDescent="0.3">
      <c r="B701" s="10"/>
      <c r="C701" s="10"/>
      <c r="D701" s="10"/>
      <c r="E701" s="10"/>
      <c r="F701" s="10"/>
      <c r="G701" s="10"/>
      <c r="H701" s="12"/>
      <c r="I701" s="10"/>
      <c r="J701" s="10"/>
      <c r="K701" s="10"/>
      <c r="L701" s="10"/>
      <c r="M701" s="10"/>
      <c r="N701" s="10"/>
      <c r="O701" s="10"/>
      <c r="P701" s="10"/>
      <c r="Q701" s="10"/>
    </row>
    <row r="702" spans="2:17" x14ac:dyDescent="0.3">
      <c r="B702" s="10"/>
      <c r="C702" s="10"/>
      <c r="D702" s="10"/>
      <c r="E702" s="10"/>
      <c r="F702" s="10"/>
      <c r="G702" s="10"/>
      <c r="H702" s="12"/>
      <c r="I702" s="10"/>
      <c r="J702" s="10"/>
      <c r="K702" s="10"/>
      <c r="L702" s="10"/>
      <c r="M702" s="10"/>
      <c r="N702" s="10"/>
      <c r="O702" s="10"/>
      <c r="P702" s="10"/>
      <c r="Q702" s="10"/>
    </row>
    <row r="703" spans="2:17" x14ac:dyDescent="0.3">
      <c r="B703" s="10"/>
      <c r="C703" s="10"/>
      <c r="D703" s="10"/>
      <c r="E703" s="10"/>
      <c r="F703" s="10"/>
      <c r="G703" s="10"/>
      <c r="H703" s="12"/>
      <c r="I703" s="10"/>
      <c r="J703" s="10"/>
      <c r="K703" s="10"/>
      <c r="L703" s="10"/>
      <c r="M703" s="10"/>
      <c r="N703" s="10"/>
      <c r="O703" s="10"/>
      <c r="P703" s="10"/>
      <c r="Q703" s="10"/>
    </row>
    <row r="704" spans="2:17" x14ac:dyDescent="0.3">
      <c r="B704" s="10"/>
      <c r="C704" s="10"/>
      <c r="D704" s="10"/>
      <c r="E704" s="10"/>
      <c r="F704" s="10"/>
      <c r="G704" s="10"/>
      <c r="H704" s="12"/>
      <c r="I704" s="10"/>
      <c r="J704" s="10"/>
      <c r="K704" s="10"/>
      <c r="L704" s="10"/>
      <c r="M704" s="10"/>
      <c r="N704" s="10"/>
      <c r="O704" s="10"/>
      <c r="P704" s="10"/>
      <c r="Q704" s="10"/>
    </row>
    <row r="705" spans="2:17" x14ac:dyDescent="0.3">
      <c r="B705" s="10"/>
      <c r="C705" s="10"/>
      <c r="D705" s="10"/>
      <c r="E705" s="10"/>
      <c r="F705" s="10"/>
      <c r="G705" s="10"/>
      <c r="H705" s="12"/>
      <c r="I705" s="10"/>
      <c r="J705" s="10"/>
      <c r="K705" s="10"/>
      <c r="L705" s="10"/>
      <c r="M705" s="10"/>
      <c r="N705" s="10"/>
      <c r="O705" s="10"/>
      <c r="P705" s="10"/>
      <c r="Q705" s="10"/>
    </row>
    <row r="706" spans="2:17" x14ac:dyDescent="0.3">
      <c r="B706" s="10"/>
      <c r="C706" s="10"/>
      <c r="D706" s="10"/>
      <c r="E706" s="10"/>
      <c r="F706" s="10"/>
      <c r="G706" s="10"/>
      <c r="H706" s="12"/>
      <c r="I706" s="10"/>
      <c r="J706" s="10"/>
      <c r="K706" s="10"/>
      <c r="L706" s="10"/>
      <c r="M706" s="10"/>
      <c r="N706" s="10"/>
      <c r="O706" s="10"/>
      <c r="P706" s="10"/>
      <c r="Q706" s="10"/>
    </row>
    <row r="707" spans="2:17" x14ac:dyDescent="0.3">
      <c r="B707" s="10"/>
      <c r="C707" s="10"/>
      <c r="D707" s="10"/>
      <c r="E707" s="10"/>
      <c r="F707" s="10"/>
      <c r="G707" s="10"/>
      <c r="H707" s="12"/>
      <c r="I707" s="10"/>
      <c r="J707" s="10"/>
      <c r="K707" s="10"/>
      <c r="L707" s="10"/>
      <c r="M707" s="10"/>
      <c r="N707" s="10"/>
      <c r="O707" s="10"/>
      <c r="P707" s="10"/>
      <c r="Q707" s="10"/>
    </row>
    <row r="708" spans="2:17" x14ac:dyDescent="0.3">
      <c r="B708" s="10"/>
      <c r="C708" s="10"/>
      <c r="D708" s="10"/>
      <c r="E708" s="10"/>
      <c r="F708" s="10"/>
      <c r="G708" s="10"/>
      <c r="H708" s="12"/>
      <c r="I708" s="10"/>
      <c r="J708" s="10"/>
      <c r="K708" s="10"/>
      <c r="L708" s="10"/>
      <c r="M708" s="10"/>
      <c r="N708" s="10"/>
      <c r="O708" s="10"/>
      <c r="P708" s="10"/>
      <c r="Q708" s="10"/>
    </row>
    <row r="709" spans="2:17" x14ac:dyDescent="0.3">
      <c r="B709" s="10"/>
      <c r="C709" s="10"/>
      <c r="D709" s="10"/>
      <c r="E709" s="10"/>
      <c r="F709" s="10"/>
      <c r="G709" s="10"/>
      <c r="H709" s="12"/>
      <c r="I709" s="10"/>
      <c r="J709" s="10"/>
      <c r="K709" s="10"/>
      <c r="L709" s="10"/>
      <c r="M709" s="10"/>
      <c r="N709" s="10"/>
      <c r="O709" s="10"/>
      <c r="P709" s="10"/>
      <c r="Q709" s="10"/>
    </row>
    <row r="710" spans="2:17" x14ac:dyDescent="0.3">
      <c r="B710" s="10"/>
      <c r="C710" s="10"/>
      <c r="D710" s="10"/>
      <c r="E710" s="10"/>
      <c r="F710" s="10"/>
      <c r="G710" s="10"/>
      <c r="H710" s="12"/>
      <c r="I710" s="10"/>
      <c r="J710" s="10"/>
      <c r="K710" s="10"/>
      <c r="L710" s="10"/>
      <c r="M710" s="10"/>
      <c r="N710" s="10"/>
      <c r="O710" s="10"/>
      <c r="P710" s="10"/>
      <c r="Q710" s="10"/>
    </row>
    <row r="711" spans="2:17" x14ac:dyDescent="0.3">
      <c r="B711" s="10"/>
      <c r="C711" s="10"/>
      <c r="D711" s="10"/>
      <c r="E711" s="10"/>
      <c r="F711" s="10"/>
      <c r="G711" s="10"/>
      <c r="H711" s="12"/>
      <c r="I711" s="10"/>
      <c r="J711" s="10"/>
      <c r="K711" s="10"/>
      <c r="L711" s="10"/>
      <c r="M711" s="10"/>
      <c r="N711" s="10"/>
      <c r="O711" s="10"/>
      <c r="P711" s="10"/>
      <c r="Q711" s="10"/>
    </row>
    <row r="712" spans="2:17" x14ac:dyDescent="0.3">
      <c r="B712" s="10"/>
      <c r="C712" s="10"/>
      <c r="D712" s="10"/>
      <c r="E712" s="10"/>
      <c r="F712" s="10"/>
      <c r="G712" s="10"/>
      <c r="H712" s="12"/>
      <c r="I712" s="10"/>
      <c r="J712" s="10"/>
      <c r="K712" s="10"/>
      <c r="L712" s="10"/>
      <c r="M712" s="10"/>
      <c r="N712" s="10"/>
      <c r="O712" s="10"/>
      <c r="P712" s="10"/>
      <c r="Q712" s="10"/>
    </row>
    <row r="713" spans="2:17" x14ac:dyDescent="0.3">
      <c r="B713" s="10"/>
      <c r="C713" s="10"/>
      <c r="D713" s="10"/>
      <c r="E713" s="10"/>
      <c r="F713" s="10"/>
      <c r="G713" s="10"/>
      <c r="H713" s="12"/>
      <c r="I713" s="10"/>
      <c r="J713" s="10"/>
      <c r="K713" s="10"/>
      <c r="L713" s="10"/>
      <c r="M713" s="10"/>
      <c r="N713" s="10"/>
      <c r="O713" s="10"/>
      <c r="P713" s="10"/>
      <c r="Q713" s="10"/>
    </row>
    <row r="714" spans="2:17" x14ac:dyDescent="0.3">
      <c r="B714" s="10"/>
      <c r="C714" s="10"/>
      <c r="D714" s="10"/>
      <c r="E714" s="10"/>
      <c r="F714" s="10"/>
      <c r="G714" s="10"/>
      <c r="H714" s="12"/>
      <c r="I714" s="10"/>
      <c r="J714" s="10"/>
      <c r="K714" s="10"/>
      <c r="L714" s="10"/>
      <c r="M714" s="10"/>
      <c r="N714" s="10"/>
      <c r="O714" s="10"/>
      <c r="P714" s="10"/>
      <c r="Q714" s="10"/>
    </row>
    <row r="715" spans="2:17" x14ac:dyDescent="0.3">
      <c r="B715" s="10"/>
      <c r="C715" s="10"/>
      <c r="D715" s="10"/>
      <c r="E715" s="10"/>
      <c r="F715" s="10"/>
      <c r="G715" s="10"/>
      <c r="H715" s="12"/>
      <c r="I715" s="10"/>
      <c r="J715" s="10"/>
      <c r="K715" s="10"/>
      <c r="L715" s="10"/>
      <c r="M715" s="10"/>
      <c r="N715" s="10"/>
      <c r="O715" s="10"/>
      <c r="P715" s="10"/>
      <c r="Q715" s="10"/>
    </row>
    <row r="716" spans="2:17" x14ac:dyDescent="0.3">
      <c r="B716" s="10"/>
      <c r="C716" s="10"/>
      <c r="D716" s="10"/>
      <c r="E716" s="10"/>
      <c r="F716" s="10"/>
      <c r="G716" s="10"/>
      <c r="H716" s="12"/>
      <c r="I716" s="10"/>
      <c r="J716" s="10"/>
      <c r="K716" s="10"/>
      <c r="L716" s="10"/>
      <c r="M716" s="10"/>
      <c r="N716" s="10"/>
      <c r="O716" s="10"/>
      <c r="P716" s="10"/>
      <c r="Q716" s="10"/>
    </row>
    <row r="717" spans="2:17" x14ac:dyDescent="0.3">
      <c r="B717" s="10"/>
      <c r="C717" s="10"/>
      <c r="D717" s="10"/>
      <c r="E717" s="10"/>
      <c r="F717" s="10"/>
      <c r="G717" s="10"/>
      <c r="H717" s="12"/>
      <c r="I717" s="10"/>
      <c r="J717" s="10"/>
      <c r="K717" s="10"/>
      <c r="L717" s="10"/>
      <c r="M717" s="10"/>
      <c r="N717" s="10"/>
      <c r="O717" s="10"/>
      <c r="P717" s="10"/>
      <c r="Q717" s="10"/>
    </row>
    <row r="718" spans="2:17" x14ac:dyDescent="0.3">
      <c r="B718" s="10"/>
      <c r="C718" s="10"/>
      <c r="D718" s="10"/>
      <c r="E718" s="10"/>
      <c r="F718" s="10"/>
      <c r="G718" s="10"/>
      <c r="H718" s="12"/>
      <c r="I718" s="10"/>
      <c r="J718" s="10"/>
      <c r="K718" s="10"/>
      <c r="L718" s="10"/>
      <c r="M718" s="10"/>
      <c r="N718" s="10"/>
      <c r="O718" s="10"/>
      <c r="P718" s="10"/>
      <c r="Q718" s="10"/>
    </row>
    <row r="719" spans="2:17" x14ac:dyDescent="0.3">
      <c r="B719" s="10"/>
      <c r="C719" s="10"/>
      <c r="D719" s="10"/>
      <c r="E719" s="10"/>
      <c r="F719" s="10"/>
      <c r="G719" s="10"/>
      <c r="H719" s="12"/>
      <c r="I719" s="10"/>
      <c r="J719" s="10"/>
      <c r="K719" s="10"/>
      <c r="L719" s="10"/>
      <c r="M719" s="10"/>
      <c r="N719" s="10"/>
      <c r="O719" s="10"/>
      <c r="P719" s="10"/>
      <c r="Q719" s="10"/>
    </row>
    <row r="720" spans="2:17" x14ac:dyDescent="0.3">
      <c r="B720" s="10"/>
      <c r="C720" s="10"/>
      <c r="D720" s="10"/>
      <c r="E720" s="10"/>
      <c r="F720" s="10"/>
      <c r="G720" s="10"/>
      <c r="H720" s="12"/>
      <c r="I720" s="10"/>
      <c r="J720" s="10"/>
      <c r="K720" s="10"/>
      <c r="L720" s="10"/>
      <c r="M720" s="10"/>
      <c r="N720" s="10"/>
      <c r="O720" s="10"/>
      <c r="P720" s="10"/>
      <c r="Q720" s="10"/>
    </row>
    <row r="721" spans="2:17" x14ac:dyDescent="0.3">
      <c r="B721" s="10"/>
      <c r="C721" s="10"/>
      <c r="D721" s="10"/>
      <c r="E721" s="10"/>
      <c r="F721" s="10"/>
      <c r="G721" s="10"/>
      <c r="H721" s="12"/>
      <c r="I721" s="10"/>
      <c r="J721" s="10"/>
      <c r="K721" s="10"/>
      <c r="L721" s="10"/>
      <c r="M721" s="10"/>
      <c r="N721" s="10"/>
      <c r="O721" s="10"/>
      <c r="P721" s="10"/>
      <c r="Q721" s="10"/>
    </row>
    <row r="722" spans="2:17" x14ac:dyDescent="0.3">
      <c r="B722" s="10"/>
      <c r="C722" s="10"/>
      <c r="D722" s="10"/>
      <c r="E722" s="10"/>
      <c r="F722" s="10"/>
      <c r="G722" s="10"/>
      <c r="H722" s="12"/>
      <c r="I722" s="10"/>
      <c r="J722" s="10"/>
      <c r="K722" s="10"/>
      <c r="L722" s="10"/>
      <c r="M722" s="10"/>
      <c r="N722" s="10"/>
      <c r="O722" s="10"/>
      <c r="P722" s="10"/>
      <c r="Q722" s="10"/>
    </row>
    <row r="723" spans="2:17" x14ac:dyDescent="0.3">
      <c r="B723" s="10"/>
      <c r="C723" s="10"/>
      <c r="D723" s="10"/>
      <c r="E723" s="10"/>
      <c r="F723" s="10"/>
      <c r="G723" s="10"/>
      <c r="H723" s="12"/>
      <c r="I723" s="10"/>
      <c r="J723" s="10"/>
      <c r="K723" s="10"/>
      <c r="L723" s="10"/>
      <c r="M723" s="10"/>
      <c r="N723" s="10"/>
      <c r="O723" s="10"/>
      <c r="P723" s="10"/>
      <c r="Q723" s="10"/>
    </row>
    <row r="724" spans="2:17" x14ac:dyDescent="0.3">
      <c r="B724" s="10"/>
      <c r="C724" s="10"/>
      <c r="D724" s="10"/>
      <c r="E724" s="10"/>
      <c r="F724" s="10"/>
      <c r="G724" s="10"/>
      <c r="H724" s="12"/>
      <c r="I724" s="10"/>
      <c r="J724" s="10"/>
      <c r="K724" s="10"/>
      <c r="L724" s="10"/>
      <c r="M724" s="10"/>
      <c r="N724" s="10"/>
      <c r="O724" s="10"/>
      <c r="P724" s="10"/>
      <c r="Q724" s="10"/>
    </row>
    <row r="725" spans="2:17" x14ac:dyDescent="0.3">
      <c r="B725" s="10"/>
      <c r="C725" s="10"/>
      <c r="D725" s="10"/>
      <c r="E725" s="10"/>
      <c r="F725" s="10"/>
      <c r="G725" s="10"/>
      <c r="H725" s="12"/>
      <c r="I725" s="10"/>
      <c r="J725" s="10"/>
      <c r="K725" s="10"/>
      <c r="L725" s="10"/>
      <c r="M725" s="10"/>
      <c r="N725" s="10"/>
      <c r="O725" s="10"/>
      <c r="P725" s="10"/>
      <c r="Q725" s="10"/>
    </row>
    <row r="726" spans="2:17" x14ac:dyDescent="0.3">
      <c r="B726" s="10"/>
      <c r="C726" s="10"/>
      <c r="D726" s="10"/>
      <c r="E726" s="10"/>
      <c r="F726" s="10"/>
      <c r="G726" s="10"/>
      <c r="H726" s="12"/>
      <c r="I726" s="10"/>
      <c r="J726" s="10"/>
      <c r="K726" s="10"/>
      <c r="L726" s="10"/>
      <c r="M726" s="10"/>
      <c r="N726" s="10"/>
      <c r="O726" s="10"/>
      <c r="P726" s="10"/>
      <c r="Q726" s="10"/>
    </row>
    <row r="727" spans="2:17" x14ac:dyDescent="0.3">
      <c r="B727" s="10"/>
      <c r="C727" s="10"/>
      <c r="D727" s="10"/>
      <c r="E727" s="10"/>
      <c r="F727" s="10"/>
      <c r="G727" s="10"/>
      <c r="H727" s="12"/>
      <c r="I727" s="10"/>
      <c r="J727" s="10"/>
      <c r="K727" s="10"/>
      <c r="L727" s="10"/>
      <c r="M727" s="10"/>
      <c r="N727" s="10"/>
      <c r="O727" s="10"/>
      <c r="P727" s="10"/>
      <c r="Q727" s="10"/>
    </row>
    <row r="728" spans="2:17" x14ac:dyDescent="0.3">
      <c r="B728" s="10"/>
      <c r="C728" s="10"/>
      <c r="D728" s="10"/>
      <c r="E728" s="10"/>
      <c r="F728" s="10"/>
      <c r="G728" s="10"/>
      <c r="H728" s="12"/>
      <c r="I728" s="10"/>
      <c r="J728" s="10"/>
      <c r="K728" s="10"/>
      <c r="L728" s="10"/>
      <c r="M728" s="10"/>
      <c r="N728" s="10"/>
      <c r="O728" s="10"/>
      <c r="P728" s="10"/>
      <c r="Q728" s="10"/>
    </row>
    <row r="729" spans="2:17" x14ac:dyDescent="0.3">
      <c r="B729" s="10"/>
      <c r="C729" s="10"/>
      <c r="D729" s="10"/>
      <c r="E729" s="10"/>
      <c r="F729" s="10"/>
      <c r="G729" s="10"/>
      <c r="H729" s="12"/>
      <c r="I729" s="10"/>
      <c r="J729" s="10"/>
      <c r="K729" s="10"/>
      <c r="L729" s="10"/>
      <c r="M729" s="10"/>
      <c r="N729" s="10"/>
      <c r="O729" s="10"/>
      <c r="P729" s="10"/>
      <c r="Q729" s="10"/>
    </row>
    <row r="730" spans="2:17" x14ac:dyDescent="0.3">
      <c r="B730" s="10"/>
      <c r="C730" s="10"/>
      <c r="D730" s="10"/>
      <c r="E730" s="10"/>
      <c r="F730" s="10"/>
      <c r="G730" s="10"/>
      <c r="H730" s="12"/>
      <c r="I730" s="10"/>
      <c r="J730" s="10"/>
      <c r="K730" s="10"/>
      <c r="L730" s="10"/>
      <c r="M730" s="10"/>
      <c r="N730" s="10"/>
      <c r="O730" s="10"/>
      <c r="P730" s="10"/>
      <c r="Q730" s="10"/>
    </row>
    <row r="731" spans="2:17" x14ac:dyDescent="0.3">
      <c r="B731" s="10"/>
      <c r="C731" s="10"/>
      <c r="D731" s="10"/>
      <c r="E731" s="10"/>
      <c r="F731" s="10"/>
      <c r="G731" s="10"/>
      <c r="H731" s="12"/>
      <c r="I731" s="10"/>
      <c r="J731" s="10"/>
      <c r="K731" s="10"/>
      <c r="L731" s="10"/>
      <c r="M731" s="10"/>
      <c r="N731" s="10"/>
      <c r="O731" s="10"/>
      <c r="P731" s="10"/>
      <c r="Q731" s="10"/>
    </row>
    <row r="732" spans="2:17" x14ac:dyDescent="0.3">
      <c r="B732" s="10"/>
      <c r="C732" s="10"/>
      <c r="D732" s="10"/>
      <c r="E732" s="10"/>
      <c r="F732" s="10"/>
      <c r="G732" s="10"/>
      <c r="H732" s="12"/>
      <c r="I732" s="10"/>
      <c r="J732" s="10"/>
      <c r="K732" s="10"/>
      <c r="L732" s="10"/>
      <c r="M732" s="10"/>
      <c r="N732" s="10"/>
      <c r="O732" s="10"/>
      <c r="P732" s="10"/>
      <c r="Q732" s="10"/>
    </row>
    <row r="733" spans="2:17" x14ac:dyDescent="0.3">
      <c r="B733" s="10"/>
      <c r="C733" s="10"/>
      <c r="D733" s="10"/>
      <c r="E733" s="10"/>
      <c r="F733" s="10"/>
      <c r="G733" s="10"/>
      <c r="H733" s="12"/>
      <c r="I733" s="10"/>
      <c r="J733" s="10"/>
      <c r="K733" s="10"/>
      <c r="L733" s="10"/>
      <c r="M733" s="10"/>
      <c r="N733" s="10"/>
      <c r="O733" s="10"/>
      <c r="P733" s="10"/>
      <c r="Q733" s="10"/>
    </row>
    <row r="734" spans="2:17" x14ac:dyDescent="0.3">
      <c r="B734" s="10"/>
      <c r="C734" s="10"/>
      <c r="D734" s="10"/>
      <c r="E734" s="10"/>
      <c r="F734" s="10"/>
      <c r="G734" s="10"/>
      <c r="H734" s="12"/>
      <c r="I734" s="10"/>
      <c r="J734" s="10"/>
      <c r="K734" s="10"/>
      <c r="L734" s="10"/>
      <c r="M734" s="10"/>
      <c r="N734" s="10"/>
      <c r="O734" s="10"/>
      <c r="P734" s="10"/>
      <c r="Q734" s="10"/>
    </row>
    <row r="735" spans="2:17" x14ac:dyDescent="0.3">
      <c r="B735" s="10"/>
      <c r="C735" s="10"/>
      <c r="D735" s="10"/>
      <c r="E735" s="10"/>
      <c r="F735" s="10"/>
      <c r="G735" s="10"/>
      <c r="H735" s="12"/>
      <c r="I735" s="10"/>
      <c r="J735" s="10"/>
      <c r="K735" s="10"/>
      <c r="L735" s="10"/>
      <c r="M735" s="10"/>
      <c r="N735" s="10"/>
      <c r="O735" s="10"/>
      <c r="P735" s="10"/>
      <c r="Q735" s="10"/>
    </row>
    <row r="736" spans="2:17" x14ac:dyDescent="0.3">
      <c r="B736" s="10"/>
      <c r="C736" s="10"/>
      <c r="D736" s="10"/>
      <c r="E736" s="10"/>
      <c r="F736" s="10"/>
      <c r="G736" s="10"/>
      <c r="H736" s="12"/>
      <c r="I736" s="10"/>
      <c r="J736" s="10"/>
      <c r="K736" s="10"/>
      <c r="L736" s="10"/>
      <c r="M736" s="10"/>
      <c r="N736" s="10"/>
      <c r="O736" s="10"/>
      <c r="P736" s="10"/>
      <c r="Q736" s="10"/>
    </row>
    <row r="737" spans="2:17" x14ac:dyDescent="0.3">
      <c r="B737" s="10"/>
      <c r="C737" s="10"/>
      <c r="D737" s="10"/>
      <c r="E737" s="10"/>
      <c r="F737" s="10"/>
      <c r="G737" s="10"/>
      <c r="H737" s="12"/>
      <c r="I737" s="10"/>
      <c r="J737" s="10"/>
      <c r="K737" s="10"/>
      <c r="L737" s="10"/>
      <c r="M737" s="10"/>
      <c r="N737" s="10"/>
      <c r="O737" s="10"/>
      <c r="P737" s="10"/>
      <c r="Q737" s="10"/>
    </row>
    <row r="738" spans="2:17" x14ac:dyDescent="0.3">
      <c r="B738" s="10"/>
      <c r="C738" s="10"/>
      <c r="D738" s="10"/>
      <c r="E738" s="10"/>
      <c r="F738" s="10"/>
      <c r="G738" s="10"/>
      <c r="H738" s="12"/>
      <c r="I738" s="10"/>
      <c r="J738" s="10"/>
      <c r="K738" s="10"/>
      <c r="L738" s="10"/>
      <c r="M738" s="10"/>
      <c r="N738" s="10"/>
      <c r="O738" s="10"/>
      <c r="P738" s="10"/>
      <c r="Q738" s="10"/>
    </row>
    <row r="739" spans="2:17" x14ac:dyDescent="0.3">
      <c r="B739" s="10"/>
      <c r="C739" s="10"/>
      <c r="D739" s="10"/>
      <c r="E739" s="10"/>
      <c r="F739" s="10"/>
      <c r="G739" s="10"/>
      <c r="H739" s="12"/>
      <c r="I739" s="10"/>
      <c r="J739" s="10"/>
      <c r="K739" s="10"/>
      <c r="L739" s="10"/>
      <c r="M739" s="10"/>
      <c r="N739" s="10"/>
      <c r="O739" s="10"/>
      <c r="P739" s="10"/>
      <c r="Q739" s="10"/>
    </row>
    <row r="740" spans="2:17" x14ac:dyDescent="0.3">
      <c r="B740" s="10"/>
      <c r="C740" s="10"/>
      <c r="D740" s="10"/>
      <c r="E740" s="10"/>
      <c r="F740" s="10"/>
      <c r="G740" s="10"/>
      <c r="H740" s="12"/>
      <c r="I740" s="10"/>
      <c r="J740" s="10"/>
      <c r="K740" s="10"/>
      <c r="L740" s="10"/>
      <c r="M740" s="10"/>
      <c r="N740" s="10"/>
      <c r="O740" s="10"/>
      <c r="P740" s="10"/>
      <c r="Q740" s="10"/>
    </row>
    <row r="741" spans="2:17" x14ac:dyDescent="0.3">
      <c r="B741" s="10"/>
      <c r="C741" s="10"/>
      <c r="D741" s="10"/>
      <c r="E741" s="10"/>
      <c r="F741" s="10"/>
      <c r="G741" s="10"/>
      <c r="H741" s="12"/>
      <c r="I741" s="10"/>
      <c r="J741" s="10"/>
      <c r="K741" s="10"/>
      <c r="L741" s="10"/>
      <c r="M741" s="10"/>
      <c r="N741" s="10"/>
      <c r="O741" s="10"/>
      <c r="P741" s="10"/>
      <c r="Q741" s="10"/>
    </row>
    <row r="742" spans="2:17" x14ac:dyDescent="0.3">
      <c r="B742" s="10"/>
      <c r="C742" s="10"/>
      <c r="D742" s="10"/>
      <c r="E742" s="10"/>
      <c r="F742" s="10"/>
      <c r="G742" s="10"/>
      <c r="H742" s="12"/>
      <c r="I742" s="10"/>
      <c r="J742" s="10"/>
      <c r="K742" s="10"/>
      <c r="L742" s="10"/>
      <c r="M742" s="10"/>
      <c r="N742" s="10"/>
      <c r="O742" s="10"/>
      <c r="P742" s="10"/>
      <c r="Q742" s="10"/>
    </row>
    <row r="743" spans="2:17" x14ac:dyDescent="0.3">
      <c r="B743" s="10"/>
      <c r="C743" s="10"/>
      <c r="D743" s="10"/>
      <c r="E743" s="10"/>
      <c r="F743" s="10"/>
      <c r="G743" s="10"/>
      <c r="H743" s="12"/>
      <c r="I743" s="10"/>
      <c r="J743" s="10"/>
      <c r="K743" s="10"/>
      <c r="L743" s="10"/>
      <c r="M743" s="10"/>
      <c r="N743" s="10"/>
      <c r="O743" s="10"/>
      <c r="P743" s="10"/>
      <c r="Q743" s="10"/>
    </row>
    <row r="744" spans="2:17" x14ac:dyDescent="0.3">
      <c r="B744" s="10"/>
      <c r="C744" s="10"/>
      <c r="D744" s="10"/>
      <c r="E744" s="10"/>
      <c r="F744" s="10"/>
      <c r="G744" s="10"/>
      <c r="H744" s="12"/>
      <c r="I744" s="10"/>
      <c r="J744" s="10"/>
      <c r="K744" s="10"/>
      <c r="L744" s="10"/>
      <c r="M744" s="10"/>
      <c r="N744" s="10"/>
      <c r="O744" s="10"/>
      <c r="P744" s="10"/>
      <c r="Q744" s="10"/>
    </row>
    <row r="745" spans="2:17" x14ac:dyDescent="0.3">
      <c r="B745" s="10"/>
      <c r="C745" s="10"/>
      <c r="D745" s="10"/>
      <c r="E745" s="10"/>
      <c r="F745" s="10"/>
      <c r="G745" s="10"/>
      <c r="H745" s="12"/>
      <c r="I745" s="10"/>
      <c r="J745" s="10"/>
      <c r="K745" s="10"/>
      <c r="L745" s="10"/>
      <c r="M745" s="10"/>
      <c r="N745" s="10"/>
      <c r="O745" s="10"/>
      <c r="P745" s="10"/>
      <c r="Q745" s="10"/>
    </row>
    <row r="746" spans="2:17" x14ac:dyDescent="0.3">
      <c r="B746" s="10"/>
      <c r="C746" s="10"/>
      <c r="D746" s="10"/>
      <c r="E746" s="10"/>
      <c r="F746" s="10"/>
      <c r="G746" s="10"/>
      <c r="H746" s="12"/>
      <c r="I746" s="10"/>
      <c r="J746" s="10"/>
      <c r="K746" s="10"/>
      <c r="L746" s="10"/>
      <c r="M746" s="10"/>
      <c r="N746" s="10"/>
      <c r="O746" s="10"/>
      <c r="P746" s="10"/>
      <c r="Q746" s="10"/>
    </row>
    <row r="747" spans="2:17" x14ac:dyDescent="0.3">
      <c r="B747" s="10"/>
      <c r="C747" s="10"/>
      <c r="D747" s="10"/>
      <c r="E747" s="10"/>
      <c r="F747" s="10"/>
      <c r="G747" s="10"/>
      <c r="H747" s="12"/>
      <c r="I747" s="10"/>
      <c r="J747" s="10"/>
      <c r="K747" s="10"/>
      <c r="L747" s="10"/>
      <c r="M747" s="10"/>
      <c r="N747" s="10"/>
      <c r="O747" s="10"/>
      <c r="P747" s="10"/>
      <c r="Q747" s="10"/>
    </row>
    <row r="748" spans="2:17" x14ac:dyDescent="0.3">
      <c r="B748" s="10"/>
      <c r="C748" s="10"/>
      <c r="D748" s="10"/>
      <c r="E748" s="10"/>
      <c r="F748" s="10"/>
      <c r="G748" s="10"/>
      <c r="H748" s="12"/>
      <c r="I748" s="10"/>
      <c r="J748" s="10"/>
      <c r="K748" s="10"/>
      <c r="L748" s="10"/>
      <c r="M748" s="10"/>
      <c r="N748" s="10"/>
      <c r="O748" s="10"/>
      <c r="P748" s="10"/>
      <c r="Q748" s="10"/>
    </row>
    <row r="749" spans="2:17" x14ac:dyDescent="0.3">
      <c r="B749" s="10"/>
      <c r="C749" s="10"/>
      <c r="D749" s="10"/>
      <c r="E749" s="10"/>
      <c r="F749" s="10"/>
      <c r="G749" s="10"/>
      <c r="H749" s="12"/>
      <c r="I749" s="10"/>
      <c r="J749" s="10"/>
      <c r="K749" s="10"/>
      <c r="L749" s="10"/>
      <c r="M749" s="10"/>
      <c r="N749" s="10"/>
      <c r="O749" s="10"/>
      <c r="P749" s="10"/>
      <c r="Q749" s="10"/>
    </row>
    <row r="750" spans="2:17" x14ac:dyDescent="0.3">
      <c r="B750" s="10"/>
      <c r="C750" s="10"/>
      <c r="D750" s="10"/>
      <c r="E750" s="10"/>
      <c r="F750" s="10"/>
      <c r="G750" s="10"/>
      <c r="H750" s="12"/>
      <c r="I750" s="10"/>
      <c r="J750" s="10"/>
      <c r="K750" s="10"/>
      <c r="L750" s="10"/>
      <c r="M750" s="10"/>
      <c r="N750" s="10"/>
      <c r="O750" s="10"/>
      <c r="P750" s="10"/>
      <c r="Q750" s="10"/>
    </row>
    <row r="751" spans="2:17" x14ac:dyDescent="0.3">
      <c r="B751" s="10"/>
      <c r="C751" s="10"/>
      <c r="D751" s="10"/>
      <c r="E751" s="10"/>
      <c r="F751" s="10"/>
      <c r="G751" s="10"/>
      <c r="H751" s="12"/>
      <c r="I751" s="10"/>
      <c r="J751" s="10"/>
      <c r="K751" s="10"/>
      <c r="L751" s="10"/>
      <c r="M751" s="10"/>
      <c r="N751" s="10"/>
      <c r="O751" s="10"/>
      <c r="P751" s="10"/>
      <c r="Q751" s="10"/>
    </row>
    <row r="752" spans="2:17" x14ac:dyDescent="0.3">
      <c r="B752" s="10"/>
      <c r="C752" s="10"/>
      <c r="D752" s="10"/>
      <c r="E752" s="10"/>
      <c r="F752" s="10"/>
      <c r="G752" s="10"/>
      <c r="H752" s="12"/>
      <c r="I752" s="10"/>
      <c r="J752" s="10"/>
      <c r="K752" s="10"/>
      <c r="L752" s="10"/>
      <c r="M752" s="10"/>
      <c r="N752" s="10"/>
      <c r="O752" s="10"/>
      <c r="P752" s="10"/>
      <c r="Q752" s="10"/>
    </row>
    <row r="753" spans="2:17" x14ac:dyDescent="0.3">
      <c r="B753" s="10"/>
      <c r="C753" s="10"/>
      <c r="D753" s="10"/>
      <c r="E753" s="10"/>
      <c r="F753" s="10"/>
      <c r="G753" s="10"/>
      <c r="H753" s="12"/>
      <c r="I753" s="10"/>
      <c r="J753" s="10"/>
      <c r="K753" s="10"/>
      <c r="L753" s="10"/>
      <c r="M753" s="10"/>
      <c r="N753" s="10"/>
      <c r="O753" s="10"/>
      <c r="P753" s="10"/>
      <c r="Q753" s="10"/>
    </row>
    <row r="754" spans="2:17" x14ac:dyDescent="0.3">
      <c r="B754" s="10"/>
      <c r="C754" s="10"/>
      <c r="D754" s="10"/>
      <c r="E754" s="10"/>
      <c r="F754" s="10"/>
      <c r="G754" s="10"/>
      <c r="H754" s="12"/>
      <c r="I754" s="10"/>
      <c r="J754" s="10"/>
      <c r="K754" s="10"/>
      <c r="L754" s="10"/>
      <c r="M754" s="10"/>
      <c r="N754" s="10"/>
      <c r="O754" s="10"/>
      <c r="P754" s="10"/>
      <c r="Q754" s="10"/>
    </row>
    <row r="755" spans="2:17" x14ac:dyDescent="0.3">
      <c r="B755" s="10"/>
      <c r="C755" s="10"/>
      <c r="D755" s="10"/>
      <c r="E755" s="10"/>
      <c r="F755" s="10"/>
      <c r="G755" s="10"/>
      <c r="H755" s="12"/>
      <c r="I755" s="10"/>
      <c r="J755" s="10"/>
      <c r="K755" s="10"/>
      <c r="L755" s="10"/>
      <c r="M755" s="10"/>
      <c r="N755" s="10"/>
      <c r="O755" s="10"/>
      <c r="P755" s="10"/>
      <c r="Q755" s="10"/>
    </row>
    <row r="756" spans="2:17" x14ac:dyDescent="0.3">
      <c r="B756" s="10"/>
      <c r="C756" s="10"/>
      <c r="D756" s="10"/>
      <c r="E756" s="10"/>
      <c r="F756" s="10"/>
      <c r="G756" s="10"/>
      <c r="H756" s="12"/>
      <c r="I756" s="10"/>
      <c r="J756" s="10"/>
      <c r="K756" s="10"/>
      <c r="L756" s="10"/>
      <c r="M756" s="10"/>
      <c r="N756" s="10"/>
      <c r="O756" s="10"/>
      <c r="P756" s="10"/>
      <c r="Q756" s="10"/>
    </row>
    <row r="757" spans="2:17" x14ac:dyDescent="0.3">
      <c r="B757" s="10"/>
      <c r="C757" s="10"/>
      <c r="D757" s="10"/>
      <c r="E757" s="10"/>
      <c r="F757" s="10"/>
      <c r="G757" s="10"/>
      <c r="H757" s="12"/>
      <c r="I757" s="10"/>
      <c r="J757" s="10"/>
      <c r="K757" s="10"/>
      <c r="L757" s="10"/>
      <c r="M757" s="10"/>
      <c r="N757" s="10"/>
      <c r="O757" s="10"/>
      <c r="P757" s="10"/>
      <c r="Q757" s="10"/>
    </row>
    <row r="758" spans="2:17" x14ac:dyDescent="0.3">
      <c r="B758" s="10"/>
      <c r="C758" s="10"/>
      <c r="D758" s="10"/>
      <c r="E758" s="10"/>
      <c r="F758" s="10"/>
      <c r="G758" s="10"/>
      <c r="H758" s="12"/>
      <c r="I758" s="10"/>
      <c r="J758" s="10"/>
      <c r="K758" s="10"/>
      <c r="L758" s="10"/>
      <c r="M758" s="10"/>
      <c r="N758" s="10"/>
      <c r="O758" s="10"/>
      <c r="P758" s="10"/>
      <c r="Q758" s="10"/>
    </row>
    <row r="759" spans="2:17" x14ac:dyDescent="0.3">
      <c r="B759" s="10"/>
      <c r="C759" s="10"/>
      <c r="D759" s="10"/>
      <c r="E759" s="10"/>
      <c r="F759" s="10"/>
      <c r="G759" s="10"/>
      <c r="H759" s="12"/>
      <c r="I759" s="10"/>
      <c r="J759" s="10"/>
      <c r="K759" s="10"/>
      <c r="L759" s="10"/>
      <c r="M759" s="10"/>
      <c r="N759" s="10"/>
      <c r="O759" s="10"/>
      <c r="P759" s="10"/>
      <c r="Q759" s="10"/>
    </row>
    <row r="760" spans="2:17" x14ac:dyDescent="0.3">
      <c r="B760" s="10"/>
      <c r="C760" s="10"/>
      <c r="D760" s="10"/>
      <c r="E760" s="10"/>
      <c r="F760" s="10"/>
      <c r="G760" s="10"/>
      <c r="H760" s="12"/>
      <c r="I760" s="10"/>
      <c r="J760" s="10"/>
      <c r="K760" s="10"/>
      <c r="L760" s="10"/>
      <c r="M760" s="10"/>
      <c r="N760" s="10"/>
      <c r="O760" s="10"/>
      <c r="P760" s="10"/>
      <c r="Q760" s="10"/>
    </row>
    <row r="761" spans="2:17" x14ac:dyDescent="0.3">
      <c r="B761" s="10"/>
      <c r="C761" s="10"/>
      <c r="D761" s="10"/>
      <c r="E761" s="10"/>
      <c r="F761" s="10"/>
      <c r="G761" s="10"/>
      <c r="H761" s="12"/>
      <c r="I761" s="10"/>
      <c r="J761" s="10"/>
      <c r="K761" s="10"/>
      <c r="L761" s="10"/>
      <c r="M761" s="10"/>
      <c r="N761" s="10"/>
      <c r="O761" s="10"/>
      <c r="P761" s="10"/>
      <c r="Q761" s="10"/>
    </row>
    <row r="762" spans="2:17" x14ac:dyDescent="0.3">
      <c r="B762" s="10"/>
      <c r="C762" s="10"/>
      <c r="D762" s="10"/>
      <c r="E762" s="10"/>
      <c r="F762" s="10"/>
      <c r="G762" s="10"/>
      <c r="H762" s="12"/>
      <c r="I762" s="10"/>
      <c r="J762" s="10"/>
      <c r="K762" s="10"/>
      <c r="L762" s="10"/>
      <c r="M762" s="10"/>
      <c r="N762" s="10"/>
      <c r="O762" s="10"/>
      <c r="P762" s="10"/>
      <c r="Q762" s="10"/>
    </row>
    <row r="763" spans="2:17" x14ac:dyDescent="0.3">
      <c r="B763" s="10"/>
      <c r="C763" s="10"/>
      <c r="D763" s="10"/>
      <c r="E763" s="10"/>
      <c r="F763" s="10"/>
      <c r="G763" s="10"/>
      <c r="H763" s="12"/>
      <c r="I763" s="10"/>
      <c r="J763" s="10"/>
      <c r="K763" s="10"/>
      <c r="L763" s="10"/>
      <c r="M763" s="10"/>
      <c r="N763" s="10"/>
      <c r="O763" s="10"/>
      <c r="P763" s="10"/>
      <c r="Q763" s="10"/>
    </row>
    <row r="764" spans="2:17" x14ac:dyDescent="0.3">
      <c r="B764" s="10"/>
      <c r="C764" s="10"/>
      <c r="D764" s="10"/>
      <c r="E764" s="10"/>
      <c r="F764" s="10"/>
      <c r="G764" s="10"/>
      <c r="H764" s="12"/>
      <c r="I764" s="10"/>
      <c r="J764" s="10"/>
      <c r="K764" s="10"/>
      <c r="L764" s="10"/>
      <c r="M764" s="10"/>
      <c r="N764" s="10"/>
      <c r="O764" s="10"/>
      <c r="P764" s="10"/>
      <c r="Q764" s="10"/>
    </row>
    <row r="765" spans="2:17" x14ac:dyDescent="0.3">
      <c r="B765" s="10"/>
      <c r="C765" s="10"/>
      <c r="D765" s="10"/>
      <c r="E765" s="10"/>
      <c r="F765" s="10"/>
      <c r="G765" s="10"/>
      <c r="H765" s="12"/>
      <c r="I765" s="10"/>
      <c r="J765" s="10"/>
      <c r="K765" s="10"/>
      <c r="L765" s="10"/>
      <c r="M765" s="10"/>
      <c r="N765" s="10"/>
      <c r="O765" s="10"/>
      <c r="P765" s="10"/>
      <c r="Q765" s="10"/>
    </row>
    <row r="766" spans="2:17" x14ac:dyDescent="0.3">
      <c r="B766" s="10"/>
      <c r="C766" s="10"/>
      <c r="D766" s="10"/>
      <c r="E766" s="10"/>
      <c r="F766" s="10"/>
      <c r="G766" s="10"/>
      <c r="H766" s="12"/>
      <c r="I766" s="10"/>
      <c r="J766" s="10"/>
      <c r="K766" s="10"/>
      <c r="L766" s="10"/>
      <c r="M766" s="10"/>
      <c r="N766" s="10"/>
      <c r="O766" s="10"/>
      <c r="P766" s="10"/>
      <c r="Q766" s="10"/>
    </row>
    <row r="767" spans="2:17" x14ac:dyDescent="0.3">
      <c r="B767" s="10"/>
      <c r="C767" s="10"/>
      <c r="D767" s="10"/>
      <c r="E767" s="10"/>
      <c r="F767" s="10"/>
      <c r="G767" s="10"/>
      <c r="H767" s="12"/>
      <c r="I767" s="10"/>
      <c r="J767" s="10"/>
      <c r="K767" s="10"/>
      <c r="L767" s="10"/>
      <c r="M767" s="10"/>
      <c r="N767" s="10"/>
      <c r="O767" s="10"/>
      <c r="P767" s="10"/>
      <c r="Q767" s="10"/>
    </row>
    <row r="768" spans="2:17" x14ac:dyDescent="0.3">
      <c r="B768" s="10"/>
      <c r="C768" s="10"/>
      <c r="D768" s="10"/>
      <c r="E768" s="10"/>
      <c r="F768" s="10"/>
      <c r="G768" s="10"/>
      <c r="H768" s="12"/>
      <c r="I768" s="10"/>
      <c r="J768" s="10"/>
      <c r="K768" s="10"/>
      <c r="L768" s="10"/>
      <c r="M768" s="10"/>
      <c r="N768" s="10"/>
      <c r="O768" s="10"/>
      <c r="P768" s="10"/>
      <c r="Q768" s="10"/>
    </row>
    <row r="769" spans="2:17" x14ac:dyDescent="0.3">
      <c r="B769" s="10"/>
      <c r="C769" s="10"/>
      <c r="D769" s="10"/>
      <c r="E769" s="10"/>
      <c r="F769" s="10"/>
      <c r="G769" s="10"/>
      <c r="H769" s="12"/>
      <c r="I769" s="10"/>
      <c r="J769" s="10"/>
      <c r="K769" s="10"/>
      <c r="L769" s="10"/>
      <c r="M769" s="10"/>
      <c r="N769" s="10"/>
      <c r="O769" s="10"/>
      <c r="P769" s="10"/>
      <c r="Q769" s="10"/>
    </row>
    <row r="770" spans="2:17" x14ac:dyDescent="0.3">
      <c r="B770" s="10"/>
      <c r="C770" s="10"/>
      <c r="D770" s="10"/>
      <c r="E770" s="10"/>
      <c r="F770" s="10"/>
      <c r="G770" s="10"/>
      <c r="H770" s="12"/>
      <c r="I770" s="10"/>
      <c r="J770" s="10"/>
      <c r="K770" s="10"/>
      <c r="L770" s="10"/>
      <c r="M770" s="10"/>
      <c r="N770" s="10"/>
      <c r="O770" s="10"/>
      <c r="P770" s="10"/>
      <c r="Q770" s="10"/>
    </row>
    <row r="771" spans="2:17" x14ac:dyDescent="0.3">
      <c r="B771" s="10"/>
      <c r="C771" s="10"/>
      <c r="D771" s="10"/>
      <c r="E771" s="10"/>
      <c r="F771" s="10"/>
      <c r="G771" s="10"/>
      <c r="H771" s="12"/>
      <c r="I771" s="10"/>
      <c r="J771" s="10"/>
      <c r="K771" s="10"/>
      <c r="L771" s="10"/>
      <c r="M771" s="10"/>
      <c r="N771" s="10"/>
      <c r="O771" s="10"/>
      <c r="P771" s="10"/>
      <c r="Q771" s="10"/>
    </row>
    <row r="772" spans="2:17" x14ac:dyDescent="0.3">
      <c r="B772" s="10"/>
      <c r="C772" s="10"/>
      <c r="D772" s="10"/>
      <c r="E772" s="10"/>
      <c r="F772" s="10"/>
      <c r="G772" s="10"/>
      <c r="H772" s="12"/>
      <c r="I772" s="10"/>
      <c r="J772" s="10"/>
      <c r="K772" s="10"/>
      <c r="L772" s="10"/>
      <c r="M772" s="10"/>
      <c r="N772" s="10"/>
      <c r="O772" s="10"/>
      <c r="P772" s="10"/>
      <c r="Q772" s="10"/>
    </row>
    <row r="773" spans="2:17" x14ac:dyDescent="0.3">
      <c r="B773" s="10"/>
      <c r="C773" s="10"/>
      <c r="D773" s="10"/>
      <c r="E773" s="10"/>
      <c r="F773" s="10"/>
      <c r="G773" s="10"/>
      <c r="H773" s="12"/>
      <c r="I773" s="10"/>
      <c r="J773" s="10"/>
      <c r="K773" s="10"/>
      <c r="L773" s="10"/>
      <c r="M773" s="10"/>
      <c r="N773" s="10"/>
      <c r="O773" s="10"/>
      <c r="P773" s="10"/>
      <c r="Q773" s="10"/>
    </row>
    <row r="774" spans="2:17" x14ac:dyDescent="0.3">
      <c r="B774" s="10"/>
      <c r="C774" s="10"/>
      <c r="D774" s="10"/>
      <c r="E774" s="10"/>
      <c r="F774" s="10"/>
      <c r="G774" s="10"/>
      <c r="H774" s="12"/>
      <c r="I774" s="10"/>
      <c r="J774" s="10"/>
      <c r="K774" s="10"/>
      <c r="L774" s="10"/>
      <c r="M774" s="10"/>
      <c r="N774" s="10"/>
      <c r="O774" s="10"/>
      <c r="P774" s="10"/>
      <c r="Q774" s="10"/>
    </row>
    <row r="775" spans="2:17" x14ac:dyDescent="0.3">
      <c r="B775" s="10"/>
      <c r="C775" s="10"/>
      <c r="D775" s="10"/>
      <c r="E775" s="10"/>
      <c r="F775" s="10"/>
      <c r="G775" s="10"/>
      <c r="H775" s="12"/>
      <c r="I775" s="10"/>
      <c r="J775" s="10"/>
      <c r="K775" s="10"/>
      <c r="L775" s="10"/>
      <c r="M775" s="10"/>
      <c r="N775" s="10"/>
      <c r="O775" s="10"/>
      <c r="P775" s="10"/>
      <c r="Q775" s="10"/>
    </row>
    <row r="776" spans="2:17" x14ac:dyDescent="0.3">
      <c r="B776" s="10"/>
      <c r="C776" s="10"/>
      <c r="D776" s="10"/>
      <c r="E776" s="10"/>
      <c r="F776" s="10"/>
      <c r="G776" s="10"/>
      <c r="H776" s="12"/>
      <c r="I776" s="10"/>
      <c r="J776" s="10"/>
      <c r="K776" s="10"/>
      <c r="L776" s="10"/>
      <c r="M776" s="10"/>
      <c r="N776" s="10"/>
      <c r="O776" s="10"/>
      <c r="P776" s="10"/>
      <c r="Q776" s="10"/>
    </row>
    <row r="777" spans="2:17" x14ac:dyDescent="0.3">
      <c r="B777" s="10"/>
      <c r="C777" s="10"/>
      <c r="D777" s="10"/>
      <c r="E777" s="10"/>
      <c r="F777" s="10"/>
      <c r="G777" s="10"/>
      <c r="H777" s="12"/>
      <c r="I777" s="10"/>
      <c r="J777" s="10"/>
      <c r="K777" s="10"/>
      <c r="L777" s="10"/>
      <c r="M777" s="10"/>
      <c r="N777" s="10"/>
      <c r="O777" s="10"/>
      <c r="P777" s="10"/>
      <c r="Q777" s="10"/>
    </row>
    <row r="778" spans="2:17" x14ac:dyDescent="0.3">
      <c r="B778" s="10"/>
      <c r="C778" s="10"/>
      <c r="D778" s="10"/>
      <c r="E778" s="10"/>
      <c r="F778" s="10"/>
      <c r="G778" s="10"/>
      <c r="H778" s="12"/>
      <c r="I778" s="10"/>
      <c r="J778" s="10"/>
      <c r="K778" s="10"/>
      <c r="L778" s="10"/>
      <c r="M778" s="10"/>
      <c r="N778" s="10"/>
      <c r="O778" s="10"/>
      <c r="P778" s="10"/>
      <c r="Q778" s="10"/>
    </row>
    <row r="779" spans="2:17" x14ac:dyDescent="0.3">
      <c r="B779" s="10"/>
      <c r="C779" s="10"/>
      <c r="D779" s="10"/>
      <c r="E779" s="10"/>
      <c r="F779" s="10"/>
      <c r="G779" s="10"/>
      <c r="H779" s="12"/>
      <c r="I779" s="10"/>
      <c r="J779" s="10"/>
      <c r="K779" s="10"/>
      <c r="L779" s="10"/>
      <c r="M779" s="10"/>
      <c r="N779" s="10"/>
      <c r="O779" s="10"/>
      <c r="P779" s="10"/>
      <c r="Q779" s="10"/>
    </row>
    <row r="780" spans="2:17" x14ac:dyDescent="0.3">
      <c r="B780" s="10"/>
      <c r="C780" s="10"/>
      <c r="D780" s="10"/>
      <c r="E780" s="10"/>
      <c r="F780" s="10"/>
      <c r="G780" s="10"/>
      <c r="H780" s="12"/>
      <c r="I780" s="10"/>
      <c r="J780" s="10"/>
      <c r="K780" s="10"/>
      <c r="L780" s="10"/>
      <c r="M780" s="10"/>
      <c r="N780" s="10"/>
      <c r="O780" s="10"/>
      <c r="P780" s="10"/>
      <c r="Q780" s="10"/>
    </row>
    <row r="781" spans="2:17" x14ac:dyDescent="0.3">
      <c r="B781" s="10"/>
      <c r="C781" s="10"/>
      <c r="D781" s="10"/>
      <c r="E781" s="10"/>
      <c r="F781" s="10"/>
      <c r="G781" s="10"/>
      <c r="H781" s="12"/>
      <c r="I781" s="10"/>
      <c r="J781" s="10"/>
      <c r="K781" s="10"/>
      <c r="L781" s="10"/>
      <c r="M781" s="10"/>
      <c r="N781" s="10"/>
      <c r="O781" s="10"/>
      <c r="P781" s="10"/>
      <c r="Q781" s="10"/>
    </row>
    <row r="782" spans="2:17" x14ac:dyDescent="0.3">
      <c r="B782" s="10"/>
      <c r="C782" s="10"/>
      <c r="D782" s="10"/>
      <c r="E782" s="10"/>
      <c r="F782" s="10"/>
      <c r="G782" s="10"/>
      <c r="H782" s="12"/>
      <c r="I782" s="10"/>
      <c r="J782" s="10"/>
      <c r="K782" s="10"/>
      <c r="L782" s="10"/>
      <c r="M782" s="10"/>
      <c r="N782" s="10"/>
      <c r="O782" s="10"/>
      <c r="P782" s="10"/>
      <c r="Q782" s="10"/>
    </row>
    <row r="783" spans="2:17" x14ac:dyDescent="0.3">
      <c r="B783" s="10"/>
      <c r="C783" s="10"/>
      <c r="D783" s="10"/>
      <c r="E783" s="10"/>
      <c r="F783" s="10"/>
      <c r="G783" s="10"/>
      <c r="H783" s="12"/>
      <c r="I783" s="10"/>
      <c r="J783" s="10"/>
      <c r="K783" s="10"/>
      <c r="L783" s="10"/>
      <c r="M783" s="10"/>
      <c r="N783" s="10"/>
      <c r="O783" s="10"/>
      <c r="P783" s="10"/>
      <c r="Q783" s="10"/>
    </row>
    <row r="784" spans="2:17" x14ac:dyDescent="0.3">
      <c r="B784" s="10"/>
      <c r="C784" s="10"/>
      <c r="D784" s="10"/>
      <c r="E784" s="10"/>
      <c r="F784" s="10"/>
      <c r="G784" s="10"/>
      <c r="H784" s="12"/>
      <c r="I784" s="10"/>
      <c r="J784" s="10"/>
      <c r="K784" s="10"/>
      <c r="L784" s="10"/>
      <c r="M784" s="10"/>
      <c r="N784" s="10"/>
      <c r="O784" s="10"/>
      <c r="P784" s="10"/>
      <c r="Q784" s="10"/>
    </row>
    <row r="785" spans="2:17" x14ac:dyDescent="0.3">
      <c r="B785" s="10"/>
      <c r="C785" s="10"/>
      <c r="D785" s="10"/>
      <c r="E785" s="10"/>
      <c r="F785" s="10"/>
      <c r="G785" s="10"/>
      <c r="H785" s="12"/>
      <c r="I785" s="10"/>
      <c r="J785" s="10"/>
      <c r="K785" s="10"/>
      <c r="L785" s="10"/>
      <c r="M785" s="10"/>
      <c r="N785" s="10"/>
      <c r="O785" s="10"/>
      <c r="P785" s="10"/>
      <c r="Q785" s="10"/>
    </row>
    <row r="786" spans="2:17" x14ac:dyDescent="0.3">
      <c r="B786" s="10"/>
      <c r="C786" s="10"/>
      <c r="D786" s="10"/>
      <c r="E786" s="10"/>
      <c r="F786" s="10"/>
      <c r="G786" s="10"/>
      <c r="H786" s="12"/>
      <c r="I786" s="10"/>
      <c r="J786" s="10"/>
      <c r="K786" s="10"/>
      <c r="L786" s="10"/>
      <c r="M786" s="10"/>
      <c r="N786" s="10"/>
      <c r="O786" s="10"/>
      <c r="P786" s="10"/>
      <c r="Q786" s="10"/>
    </row>
    <row r="787" spans="2:17" x14ac:dyDescent="0.3">
      <c r="B787" s="10"/>
      <c r="C787" s="10"/>
      <c r="D787" s="10"/>
      <c r="E787" s="10"/>
      <c r="F787" s="10"/>
      <c r="G787" s="10"/>
      <c r="H787" s="12"/>
      <c r="I787" s="10"/>
      <c r="J787" s="10"/>
      <c r="K787" s="10"/>
      <c r="L787" s="10"/>
      <c r="M787" s="10"/>
      <c r="N787" s="10"/>
      <c r="O787" s="10"/>
      <c r="P787" s="10"/>
      <c r="Q787" s="10"/>
    </row>
    <row r="788" spans="2:17" x14ac:dyDescent="0.3">
      <c r="B788" s="10"/>
      <c r="C788" s="10"/>
      <c r="D788" s="10"/>
      <c r="E788" s="10"/>
      <c r="F788" s="10"/>
      <c r="G788" s="10"/>
      <c r="H788" s="12"/>
      <c r="I788" s="10"/>
      <c r="J788" s="10"/>
      <c r="K788" s="10"/>
      <c r="L788" s="10"/>
      <c r="M788" s="10"/>
      <c r="N788" s="10"/>
      <c r="O788" s="10"/>
      <c r="P788" s="10"/>
      <c r="Q788" s="10"/>
    </row>
    <row r="789" spans="2:17" x14ac:dyDescent="0.3">
      <c r="B789" s="10"/>
      <c r="C789" s="10"/>
      <c r="D789" s="10"/>
      <c r="E789" s="10"/>
      <c r="F789" s="10"/>
      <c r="G789" s="10"/>
      <c r="H789" s="12"/>
      <c r="I789" s="10"/>
      <c r="J789" s="10"/>
      <c r="K789" s="10"/>
      <c r="L789" s="10"/>
      <c r="M789" s="10"/>
      <c r="N789" s="10"/>
      <c r="O789" s="10"/>
      <c r="P789" s="10"/>
      <c r="Q789" s="10"/>
    </row>
    <row r="790" spans="2:17" x14ac:dyDescent="0.3">
      <c r="B790" s="10"/>
      <c r="C790" s="10"/>
      <c r="D790" s="10"/>
      <c r="E790" s="10"/>
      <c r="F790" s="10"/>
      <c r="G790" s="10"/>
      <c r="H790" s="12"/>
      <c r="I790" s="10"/>
      <c r="J790" s="10"/>
      <c r="K790" s="10"/>
      <c r="L790" s="10"/>
      <c r="M790" s="10"/>
      <c r="N790" s="10"/>
      <c r="O790" s="10"/>
      <c r="P790" s="10"/>
      <c r="Q790" s="10"/>
    </row>
    <row r="791" spans="2:17" x14ac:dyDescent="0.3">
      <c r="B791" s="10"/>
      <c r="C791" s="10"/>
      <c r="D791" s="10"/>
      <c r="E791" s="10"/>
      <c r="F791" s="10"/>
      <c r="G791" s="10"/>
      <c r="H791" s="12"/>
      <c r="I791" s="10"/>
      <c r="J791" s="10"/>
      <c r="K791" s="10"/>
      <c r="L791" s="10"/>
      <c r="M791" s="10"/>
      <c r="N791" s="10"/>
      <c r="O791" s="10"/>
      <c r="P791" s="10"/>
      <c r="Q791" s="10"/>
    </row>
    <row r="792" spans="2:17" x14ac:dyDescent="0.3">
      <c r="B792" s="10"/>
      <c r="C792" s="10"/>
      <c r="D792" s="10"/>
      <c r="E792" s="10"/>
      <c r="F792" s="10"/>
      <c r="G792" s="10"/>
      <c r="H792" s="12"/>
      <c r="I792" s="10"/>
      <c r="J792" s="10"/>
      <c r="K792" s="10"/>
      <c r="L792" s="10"/>
      <c r="M792" s="10"/>
      <c r="N792" s="10"/>
      <c r="O792" s="10"/>
      <c r="P792" s="10"/>
      <c r="Q792" s="10"/>
    </row>
    <row r="793" spans="2:17" x14ac:dyDescent="0.3">
      <c r="B793" s="10"/>
      <c r="C793" s="10"/>
      <c r="D793" s="10"/>
      <c r="E793" s="10"/>
      <c r="F793" s="10"/>
      <c r="G793" s="10"/>
      <c r="H793" s="12"/>
      <c r="I793" s="10"/>
      <c r="J793" s="10"/>
      <c r="K793" s="10"/>
      <c r="L793" s="10"/>
      <c r="M793" s="10"/>
      <c r="N793" s="10"/>
      <c r="O793" s="10"/>
      <c r="P793" s="10"/>
      <c r="Q793" s="10"/>
    </row>
    <row r="794" spans="2:17" x14ac:dyDescent="0.3">
      <c r="B794" s="10"/>
      <c r="C794" s="10"/>
      <c r="D794" s="10"/>
      <c r="E794" s="10"/>
      <c r="F794" s="10"/>
      <c r="G794" s="10"/>
      <c r="H794" s="12"/>
      <c r="I794" s="10"/>
      <c r="J794" s="10"/>
      <c r="K794" s="10"/>
      <c r="L794" s="10"/>
      <c r="M794" s="10"/>
      <c r="N794" s="10"/>
      <c r="O794" s="10"/>
      <c r="P794" s="10"/>
      <c r="Q794" s="10"/>
    </row>
    <row r="795" spans="2:17" x14ac:dyDescent="0.3">
      <c r="B795" s="10"/>
      <c r="C795" s="10"/>
      <c r="D795" s="10"/>
      <c r="E795" s="10"/>
      <c r="F795" s="10"/>
      <c r="G795" s="10"/>
      <c r="H795" s="12"/>
      <c r="I795" s="10"/>
      <c r="J795" s="10"/>
      <c r="K795" s="10"/>
      <c r="L795" s="10"/>
      <c r="M795" s="10"/>
      <c r="N795" s="10"/>
      <c r="O795" s="10"/>
      <c r="P795" s="10"/>
      <c r="Q795" s="10"/>
    </row>
    <row r="796" spans="2:17" x14ac:dyDescent="0.3">
      <c r="B796" s="10"/>
      <c r="C796" s="10"/>
      <c r="D796" s="10"/>
      <c r="E796" s="10"/>
      <c r="F796" s="10"/>
      <c r="G796" s="10"/>
      <c r="H796" s="12"/>
      <c r="I796" s="10"/>
      <c r="J796" s="10"/>
      <c r="K796" s="10"/>
      <c r="L796" s="10"/>
      <c r="M796" s="10"/>
      <c r="N796" s="10"/>
      <c r="O796" s="10"/>
      <c r="P796" s="10"/>
      <c r="Q796" s="10"/>
    </row>
    <row r="797" spans="2:17" x14ac:dyDescent="0.3">
      <c r="B797" s="10"/>
      <c r="C797" s="10"/>
      <c r="D797" s="10"/>
      <c r="E797" s="10"/>
      <c r="F797" s="10"/>
      <c r="G797" s="10"/>
      <c r="H797" s="12"/>
      <c r="I797" s="10"/>
      <c r="J797" s="10"/>
      <c r="K797" s="10"/>
      <c r="L797" s="10"/>
      <c r="M797" s="10"/>
      <c r="N797" s="10"/>
      <c r="O797" s="10"/>
      <c r="P797" s="10"/>
      <c r="Q797" s="10"/>
    </row>
    <row r="798" spans="2:17" x14ac:dyDescent="0.3">
      <c r="B798" s="10"/>
      <c r="C798" s="10"/>
      <c r="D798" s="10"/>
      <c r="E798" s="10"/>
      <c r="F798" s="10"/>
      <c r="G798" s="10"/>
      <c r="H798" s="12"/>
      <c r="I798" s="10"/>
      <c r="J798" s="10"/>
      <c r="K798" s="10"/>
      <c r="L798" s="10"/>
      <c r="M798" s="10"/>
      <c r="N798" s="10"/>
      <c r="O798" s="10"/>
      <c r="P798" s="10"/>
      <c r="Q798" s="10"/>
    </row>
    <row r="799" spans="2:17" x14ac:dyDescent="0.3">
      <c r="B799" s="10"/>
      <c r="C799" s="10"/>
      <c r="D799" s="10"/>
      <c r="E799" s="10"/>
      <c r="F799" s="10"/>
      <c r="G799" s="10"/>
      <c r="H799" s="12"/>
      <c r="I799" s="10"/>
      <c r="J799" s="10"/>
      <c r="K799" s="10"/>
      <c r="L799" s="10"/>
      <c r="M799" s="10"/>
      <c r="N799" s="10"/>
      <c r="O799" s="10"/>
      <c r="P799" s="10"/>
      <c r="Q799" s="10"/>
    </row>
    <row r="800" spans="2:17" x14ac:dyDescent="0.3">
      <c r="B800" s="10"/>
      <c r="C800" s="10"/>
      <c r="D800" s="10"/>
      <c r="E800" s="10"/>
      <c r="F800" s="10"/>
      <c r="G800" s="10"/>
      <c r="H800" s="12"/>
      <c r="I800" s="10"/>
      <c r="J800" s="10"/>
      <c r="K800" s="10"/>
      <c r="L800" s="10"/>
      <c r="M800" s="10"/>
      <c r="N800" s="10"/>
      <c r="O800" s="10"/>
      <c r="P800" s="10"/>
      <c r="Q800" s="10"/>
    </row>
    <row r="801" spans="2:17" x14ac:dyDescent="0.3">
      <c r="B801" s="10"/>
      <c r="C801" s="10"/>
      <c r="D801" s="10"/>
      <c r="E801" s="10"/>
      <c r="F801" s="10"/>
      <c r="G801" s="10"/>
      <c r="H801" s="12"/>
      <c r="I801" s="10"/>
      <c r="J801" s="10"/>
      <c r="K801" s="10"/>
      <c r="L801" s="10"/>
      <c r="M801" s="10"/>
      <c r="N801" s="10"/>
      <c r="O801" s="10"/>
      <c r="P801" s="10"/>
      <c r="Q801" s="10"/>
    </row>
    <row r="802" spans="2:17" x14ac:dyDescent="0.3">
      <c r="B802" s="10"/>
      <c r="C802" s="10"/>
      <c r="D802" s="10"/>
      <c r="E802" s="10"/>
      <c r="F802" s="10"/>
      <c r="G802" s="10"/>
      <c r="H802" s="12"/>
      <c r="I802" s="10"/>
      <c r="J802" s="10"/>
      <c r="K802" s="10"/>
      <c r="L802" s="10"/>
      <c r="M802" s="10"/>
      <c r="N802" s="10"/>
      <c r="O802" s="10"/>
      <c r="P802" s="10"/>
      <c r="Q802" s="10"/>
    </row>
    <row r="803" spans="2:17" x14ac:dyDescent="0.3">
      <c r="B803" s="10"/>
      <c r="C803" s="10"/>
      <c r="D803" s="10"/>
      <c r="E803" s="10"/>
      <c r="F803" s="10"/>
      <c r="G803" s="10"/>
      <c r="H803" s="12"/>
      <c r="I803" s="10"/>
      <c r="J803" s="10"/>
      <c r="K803" s="10"/>
      <c r="L803" s="10"/>
      <c r="M803" s="10"/>
      <c r="N803" s="10"/>
      <c r="O803" s="10"/>
      <c r="P803" s="10"/>
      <c r="Q803" s="10"/>
    </row>
    <row r="804" spans="2:17" x14ac:dyDescent="0.3">
      <c r="B804" s="10"/>
      <c r="C804" s="10"/>
      <c r="D804" s="10"/>
      <c r="E804" s="10"/>
      <c r="F804" s="10"/>
      <c r="G804" s="10"/>
      <c r="H804" s="12"/>
      <c r="I804" s="10"/>
      <c r="J804" s="10"/>
      <c r="K804" s="10"/>
      <c r="L804" s="10"/>
      <c r="M804" s="10"/>
      <c r="N804" s="10"/>
      <c r="O804" s="10"/>
      <c r="P804" s="10"/>
      <c r="Q804" s="10"/>
    </row>
    <row r="805" spans="2:17" x14ac:dyDescent="0.3">
      <c r="B805" s="10"/>
      <c r="C805" s="10"/>
      <c r="D805" s="10"/>
      <c r="E805" s="10"/>
      <c r="F805" s="10"/>
      <c r="G805" s="10"/>
      <c r="H805" s="12"/>
      <c r="I805" s="10"/>
      <c r="J805" s="10"/>
      <c r="K805" s="10"/>
      <c r="L805" s="10"/>
      <c r="M805" s="10"/>
      <c r="N805" s="10"/>
      <c r="O805" s="10"/>
      <c r="P805" s="10"/>
      <c r="Q805" s="10"/>
    </row>
    <row r="806" spans="2:17" x14ac:dyDescent="0.3">
      <c r="B806" s="10"/>
      <c r="C806" s="10"/>
      <c r="D806" s="10"/>
      <c r="E806" s="10"/>
      <c r="F806" s="10"/>
      <c r="G806" s="10"/>
      <c r="H806" s="12"/>
      <c r="I806" s="10"/>
      <c r="J806" s="10"/>
      <c r="K806" s="10"/>
      <c r="L806" s="10"/>
      <c r="M806" s="10"/>
      <c r="N806" s="10"/>
      <c r="O806" s="10"/>
      <c r="P806" s="10"/>
      <c r="Q806" s="10"/>
    </row>
    <row r="807" spans="2:17" x14ac:dyDescent="0.3">
      <c r="B807" s="10"/>
      <c r="C807" s="10"/>
      <c r="D807" s="10"/>
      <c r="E807" s="10"/>
      <c r="F807" s="10"/>
      <c r="G807" s="10"/>
      <c r="H807" s="12"/>
      <c r="I807" s="10"/>
      <c r="J807" s="10"/>
      <c r="K807" s="10"/>
      <c r="L807" s="10"/>
      <c r="M807" s="10"/>
      <c r="N807" s="10"/>
      <c r="O807" s="10"/>
      <c r="P807" s="10"/>
      <c r="Q807" s="10"/>
    </row>
    <row r="808" spans="2:17" x14ac:dyDescent="0.3">
      <c r="B808" s="10"/>
      <c r="C808" s="10"/>
      <c r="D808" s="10"/>
      <c r="E808" s="10"/>
      <c r="F808" s="10"/>
      <c r="G808" s="10"/>
      <c r="H808" s="12"/>
      <c r="I808" s="10"/>
      <c r="J808" s="10"/>
      <c r="K808" s="10"/>
      <c r="L808" s="10"/>
      <c r="M808" s="10"/>
      <c r="N808" s="10"/>
      <c r="O808" s="10"/>
      <c r="P808" s="10"/>
      <c r="Q808" s="10"/>
    </row>
    <row r="809" spans="2:17" x14ac:dyDescent="0.3">
      <c r="B809" s="10"/>
      <c r="C809" s="10"/>
      <c r="D809" s="10"/>
      <c r="E809" s="10"/>
      <c r="F809" s="10"/>
      <c r="G809" s="10"/>
      <c r="H809" s="12"/>
      <c r="I809" s="10"/>
      <c r="J809" s="10"/>
      <c r="K809" s="10"/>
      <c r="L809" s="10"/>
      <c r="M809" s="10"/>
      <c r="N809" s="10"/>
      <c r="O809" s="10"/>
      <c r="P809" s="10"/>
      <c r="Q809" s="10"/>
    </row>
    <row r="810" spans="2:17" x14ac:dyDescent="0.3">
      <c r="B810" s="10"/>
      <c r="C810" s="10"/>
      <c r="D810" s="10"/>
      <c r="E810" s="10"/>
      <c r="F810" s="10"/>
      <c r="G810" s="10"/>
      <c r="H810" s="12"/>
      <c r="I810" s="10"/>
      <c r="J810" s="10"/>
      <c r="K810" s="10"/>
      <c r="L810" s="10"/>
      <c r="M810" s="10"/>
      <c r="N810" s="10"/>
      <c r="O810" s="10"/>
      <c r="P810" s="10"/>
      <c r="Q810" s="10"/>
    </row>
    <row r="811" spans="2:17" x14ac:dyDescent="0.3">
      <c r="B811" s="10"/>
      <c r="C811" s="10"/>
      <c r="D811" s="10"/>
      <c r="E811" s="10"/>
      <c r="F811" s="10"/>
      <c r="G811" s="10"/>
      <c r="H811" s="12"/>
      <c r="I811" s="10"/>
      <c r="J811" s="10"/>
      <c r="K811" s="10"/>
      <c r="L811" s="10"/>
      <c r="M811" s="10"/>
      <c r="N811" s="10"/>
      <c r="O811" s="10"/>
      <c r="P811" s="10"/>
      <c r="Q811" s="10"/>
    </row>
    <row r="812" spans="2:17" x14ac:dyDescent="0.3">
      <c r="B812" s="10"/>
      <c r="C812" s="10"/>
      <c r="D812" s="10"/>
      <c r="E812" s="10"/>
      <c r="F812" s="10"/>
      <c r="G812" s="10"/>
      <c r="H812" s="12"/>
      <c r="I812" s="10"/>
      <c r="J812" s="10"/>
      <c r="K812" s="10"/>
      <c r="L812" s="10"/>
      <c r="M812" s="10"/>
      <c r="N812" s="10"/>
      <c r="O812" s="10"/>
      <c r="P812" s="10"/>
      <c r="Q812" s="10"/>
    </row>
    <row r="813" spans="2:17" x14ac:dyDescent="0.3">
      <c r="B813" s="10"/>
      <c r="C813" s="10"/>
      <c r="D813" s="10"/>
      <c r="E813" s="10"/>
      <c r="F813" s="10"/>
      <c r="G813" s="10"/>
      <c r="H813" s="12"/>
      <c r="I813" s="10"/>
      <c r="J813" s="10"/>
      <c r="K813" s="10"/>
      <c r="L813" s="10"/>
      <c r="M813" s="10"/>
      <c r="N813" s="10"/>
      <c r="O813" s="10"/>
      <c r="P813" s="10"/>
      <c r="Q813" s="10"/>
    </row>
    <row r="814" spans="2:17" x14ac:dyDescent="0.3">
      <c r="B814" s="10"/>
      <c r="C814" s="10"/>
      <c r="D814" s="10"/>
      <c r="E814" s="10"/>
      <c r="F814" s="10"/>
      <c r="G814" s="10"/>
      <c r="H814" s="12"/>
      <c r="I814" s="10"/>
      <c r="J814" s="10"/>
      <c r="K814" s="10"/>
      <c r="L814" s="10"/>
      <c r="M814" s="10"/>
      <c r="N814" s="10"/>
      <c r="O814" s="10"/>
      <c r="P814" s="10"/>
      <c r="Q814" s="10"/>
    </row>
    <row r="815" spans="2:17" x14ac:dyDescent="0.3">
      <c r="B815" s="10"/>
      <c r="C815" s="10"/>
      <c r="D815" s="10"/>
      <c r="E815" s="10"/>
      <c r="F815" s="10"/>
      <c r="G815" s="10"/>
      <c r="H815" s="12"/>
      <c r="I815" s="10"/>
      <c r="J815" s="10"/>
      <c r="K815" s="10"/>
      <c r="L815" s="10"/>
      <c r="M815" s="10"/>
      <c r="N815" s="10"/>
      <c r="O815" s="10"/>
      <c r="P815" s="10"/>
      <c r="Q815" s="10"/>
    </row>
    <row r="816" spans="2:17" x14ac:dyDescent="0.3">
      <c r="B816" s="10"/>
      <c r="C816" s="10"/>
      <c r="D816" s="10"/>
      <c r="E816" s="10"/>
      <c r="F816" s="10"/>
      <c r="G816" s="10"/>
      <c r="H816" s="12"/>
      <c r="I816" s="10"/>
      <c r="J816" s="10"/>
      <c r="K816" s="10"/>
      <c r="L816" s="10"/>
      <c r="M816" s="10"/>
      <c r="N816" s="10"/>
      <c r="O816" s="10"/>
      <c r="P816" s="10"/>
      <c r="Q816" s="10"/>
    </row>
    <row r="817" spans="2:17" x14ac:dyDescent="0.3">
      <c r="B817" s="10"/>
      <c r="C817" s="10"/>
      <c r="D817" s="10"/>
      <c r="E817" s="10"/>
      <c r="F817" s="10"/>
      <c r="G817" s="10"/>
      <c r="H817" s="12"/>
      <c r="I817" s="10"/>
      <c r="J817" s="10"/>
      <c r="K817" s="10"/>
      <c r="L817" s="10"/>
      <c r="M817" s="10"/>
      <c r="N817" s="10"/>
      <c r="O817" s="10"/>
      <c r="P817" s="10"/>
      <c r="Q817" s="10"/>
    </row>
    <row r="818" spans="2:17" x14ac:dyDescent="0.3">
      <c r="B818" s="10"/>
      <c r="C818" s="10"/>
      <c r="D818" s="10"/>
      <c r="E818" s="10"/>
      <c r="F818" s="10"/>
      <c r="G818" s="10"/>
      <c r="H818" s="12"/>
      <c r="I818" s="10"/>
      <c r="J818" s="10"/>
      <c r="K818" s="10"/>
      <c r="L818" s="10"/>
      <c r="M818" s="10"/>
      <c r="N818" s="10"/>
      <c r="O818" s="10"/>
      <c r="P818" s="10"/>
      <c r="Q818" s="10"/>
    </row>
    <row r="819" spans="2:17" x14ac:dyDescent="0.3">
      <c r="B819" s="10"/>
      <c r="C819" s="10"/>
      <c r="D819" s="10"/>
      <c r="E819" s="10"/>
      <c r="F819" s="10"/>
      <c r="G819" s="10"/>
      <c r="H819" s="12"/>
      <c r="I819" s="10"/>
      <c r="J819" s="10"/>
      <c r="K819" s="10"/>
      <c r="L819" s="10"/>
      <c r="M819" s="10"/>
      <c r="N819" s="10"/>
      <c r="O819" s="10"/>
      <c r="P819" s="10"/>
      <c r="Q819" s="10"/>
    </row>
    <row r="820" spans="2:17" x14ac:dyDescent="0.3">
      <c r="B820" s="10"/>
      <c r="C820" s="10"/>
      <c r="D820" s="10"/>
      <c r="E820" s="10"/>
      <c r="F820" s="10"/>
      <c r="G820" s="10"/>
      <c r="H820" s="12"/>
      <c r="I820" s="10"/>
      <c r="J820" s="10"/>
      <c r="K820" s="10"/>
      <c r="L820" s="10"/>
      <c r="M820" s="10"/>
      <c r="N820" s="10"/>
      <c r="O820" s="10"/>
      <c r="P820" s="10"/>
      <c r="Q820" s="10"/>
    </row>
    <row r="821" spans="2:17" x14ac:dyDescent="0.3">
      <c r="B821" s="10"/>
      <c r="C821" s="10"/>
      <c r="D821" s="10"/>
      <c r="E821" s="10"/>
      <c r="F821" s="10"/>
      <c r="G821" s="10"/>
      <c r="H821" s="12"/>
      <c r="I821" s="10"/>
      <c r="J821" s="10"/>
      <c r="K821" s="10"/>
      <c r="L821" s="10"/>
      <c r="M821" s="10"/>
      <c r="N821" s="10"/>
      <c r="O821" s="10"/>
      <c r="P821" s="10"/>
      <c r="Q821" s="10"/>
    </row>
    <row r="822" spans="2:17" x14ac:dyDescent="0.3">
      <c r="B822" s="10"/>
      <c r="C822" s="10"/>
      <c r="D822" s="10"/>
      <c r="E822" s="10"/>
      <c r="F822" s="10"/>
      <c r="G822" s="10"/>
      <c r="H822" s="12"/>
      <c r="I822" s="10"/>
      <c r="J822" s="10"/>
      <c r="K822" s="10"/>
      <c r="L822" s="10"/>
      <c r="M822" s="10"/>
      <c r="N822" s="10"/>
      <c r="O822" s="10"/>
      <c r="P822" s="10"/>
      <c r="Q822" s="10"/>
    </row>
    <row r="823" spans="2:17" x14ac:dyDescent="0.3">
      <c r="B823" s="10"/>
      <c r="C823" s="10"/>
      <c r="D823" s="10"/>
      <c r="E823" s="10"/>
      <c r="F823" s="10"/>
      <c r="G823" s="10"/>
      <c r="H823" s="12"/>
      <c r="I823" s="10"/>
      <c r="J823" s="10"/>
      <c r="K823" s="10"/>
      <c r="L823" s="10"/>
      <c r="M823" s="10"/>
      <c r="N823" s="10"/>
      <c r="O823" s="10"/>
      <c r="P823" s="10"/>
      <c r="Q823" s="10"/>
    </row>
    <row r="824" spans="2:17" x14ac:dyDescent="0.3">
      <c r="B824" s="10"/>
      <c r="C824" s="10"/>
      <c r="D824" s="10"/>
      <c r="E824" s="10"/>
      <c r="F824" s="10"/>
      <c r="G824" s="10"/>
      <c r="H824" s="12"/>
      <c r="I824" s="10"/>
      <c r="J824" s="10"/>
      <c r="K824" s="10"/>
      <c r="L824" s="10"/>
      <c r="M824" s="10"/>
      <c r="N824" s="10"/>
      <c r="O824" s="10"/>
      <c r="P824" s="10"/>
      <c r="Q824" s="10"/>
    </row>
    <row r="825" spans="2:17" x14ac:dyDescent="0.3">
      <c r="B825" s="10"/>
      <c r="C825" s="10"/>
      <c r="D825" s="10"/>
      <c r="E825" s="10"/>
      <c r="F825" s="10"/>
      <c r="G825" s="10"/>
      <c r="H825" s="12"/>
      <c r="I825" s="10"/>
      <c r="J825" s="10"/>
      <c r="K825" s="10"/>
      <c r="L825" s="10"/>
      <c r="M825" s="10"/>
      <c r="N825" s="10"/>
      <c r="O825" s="10"/>
      <c r="P825" s="10"/>
      <c r="Q825" s="10"/>
    </row>
    <row r="826" spans="2:17" x14ac:dyDescent="0.3">
      <c r="B826" s="10"/>
      <c r="C826" s="10"/>
      <c r="D826" s="10"/>
      <c r="E826" s="10"/>
      <c r="F826" s="10"/>
      <c r="G826" s="10"/>
      <c r="H826" s="12"/>
      <c r="I826" s="10"/>
      <c r="J826" s="10"/>
      <c r="K826" s="10"/>
      <c r="L826" s="10"/>
      <c r="M826" s="10"/>
      <c r="N826" s="10"/>
      <c r="O826" s="10"/>
      <c r="P826" s="10"/>
      <c r="Q826" s="10"/>
    </row>
    <row r="827" spans="2:17" x14ac:dyDescent="0.3">
      <c r="B827" s="10"/>
      <c r="C827" s="10"/>
      <c r="D827" s="10"/>
      <c r="E827" s="10"/>
      <c r="F827" s="10"/>
      <c r="G827" s="10"/>
      <c r="H827" s="12"/>
      <c r="I827" s="10"/>
      <c r="J827" s="10"/>
      <c r="K827" s="10"/>
      <c r="L827" s="10"/>
      <c r="M827" s="10"/>
      <c r="N827" s="10"/>
      <c r="O827" s="10"/>
      <c r="P827" s="10"/>
      <c r="Q827" s="10"/>
    </row>
    <row r="828" spans="2:17" x14ac:dyDescent="0.3">
      <c r="B828" s="10"/>
      <c r="C828" s="10"/>
      <c r="D828" s="10"/>
      <c r="E828" s="10"/>
      <c r="F828" s="10"/>
      <c r="G828" s="10"/>
      <c r="H828" s="12"/>
      <c r="I828" s="10"/>
      <c r="J828" s="10"/>
      <c r="K828" s="10"/>
      <c r="L828" s="10"/>
      <c r="M828" s="10"/>
      <c r="N828" s="10"/>
      <c r="O828" s="10"/>
      <c r="P828" s="10"/>
      <c r="Q828" s="10"/>
    </row>
    <row r="829" spans="2:17" x14ac:dyDescent="0.3">
      <c r="B829" s="10"/>
      <c r="C829" s="10"/>
      <c r="D829" s="10"/>
      <c r="E829" s="10"/>
      <c r="F829" s="10"/>
      <c r="G829" s="10"/>
      <c r="H829" s="12"/>
      <c r="I829" s="10"/>
      <c r="J829" s="10"/>
      <c r="K829" s="10"/>
      <c r="L829" s="10"/>
      <c r="M829" s="10"/>
      <c r="N829" s="10"/>
      <c r="O829" s="10"/>
      <c r="P829" s="10"/>
      <c r="Q829" s="10"/>
    </row>
    <row r="830" spans="2:17" x14ac:dyDescent="0.3">
      <c r="B830" s="10"/>
      <c r="C830" s="10"/>
      <c r="D830" s="10"/>
      <c r="E830" s="10"/>
      <c r="F830" s="10"/>
      <c r="G830" s="10"/>
      <c r="H830" s="12"/>
      <c r="I830" s="10"/>
      <c r="J830" s="10"/>
      <c r="K830" s="10"/>
      <c r="L830" s="10"/>
      <c r="M830" s="10"/>
      <c r="N830" s="10"/>
      <c r="O830" s="10"/>
      <c r="P830" s="10"/>
      <c r="Q830" s="10"/>
    </row>
    <row r="831" spans="2:17" x14ac:dyDescent="0.3">
      <c r="B831" s="10"/>
      <c r="C831" s="10"/>
      <c r="D831" s="10"/>
      <c r="E831" s="10"/>
      <c r="F831" s="10"/>
      <c r="G831" s="10"/>
      <c r="H831" s="12"/>
      <c r="I831" s="10"/>
      <c r="J831" s="10"/>
      <c r="K831" s="10"/>
      <c r="L831" s="10"/>
      <c r="M831" s="10"/>
      <c r="N831" s="10"/>
      <c r="O831" s="10"/>
      <c r="P831" s="10"/>
      <c r="Q831" s="10"/>
    </row>
    <row r="832" spans="2:17" x14ac:dyDescent="0.3">
      <c r="B832" s="10"/>
      <c r="C832" s="10"/>
      <c r="D832" s="10"/>
      <c r="E832" s="10"/>
      <c r="F832" s="10"/>
      <c r="G832" s="10"/>
      <c r="H832" s="12"/>
      <c r="I832" s="10"/>
      <c r="J832" s="10"/>
      <c r="K832" s="10"/>
      <c r="L832" s="10"/>
      <c r="M832" s="10"/>
      <c r="N832" s="10"/>
      <c r="O832" s="10"/>
      <c r="P832" s="10"/>
      <c r="Q832" s="10"/>
    </row>
    <row r="833" spans="2:17" x14ac:dyDescent="0.3">
      <c r="B833" s="10"/>
      <c r="C833" s="10"/>
      <c r="D833" s="10"/>
      <c r="E833" s="10"/>
      <c r="F833" s="10"/>
      <c r="G833" s="10"/>
      <c r="H833" s="12"/>
      <c r="I833" s="10"/>
      <c r="J833" s="10"/>
      <c r="K833" s="10"/>
      <c r="L833" s="10"/>
      <c r="M833" s="10"/>
      <c r="N833" s="10"/>
      <c r="O833" s="10"/>
      <c r="P833" s="10"/>
      <c r="Q833" s="10"/>
    </row>
    <row r="834" spans="2:17" x14ac:dyDescent="0.3">
      <c r="B834" s="10"/>
      <c r="C834" s="10"/>
      <c r="D834" s="10"/>
      <c r="E834" s="10"/>
      <c r="F834" s="10"/>
      <c r="G834" s="10"/>
      <c r="H834" s="12"/>
      <c r="I834" s="10"/>
      <c r="J834" s="10"/>
      <c r="K834" s="10"/>
      <c r="L834" s="10"/>
      <c r="M834" s="10"/>
      <c r="N834" s="10"/>
      <c r="O834" s="10"/>
      <c r="P834" s="10"/>
      <c r="Q834" s="10"/>
    </row>
    <row r="835" spans="2:17" x14ac:dyDescent="0.3">
      <c r="B835" s="10"/>
      <c r="C835" s="10"/>
      <c r="D835" s="10"/>
      <c r="E835" s="10"/>
      <c r="F835" s="10"/>
      <c r="G835" s="10"/>
      <c r="H835" s="12"/>
      <c r="I835" s="10"/>
      <c r="J835" s="10"/>
      <c r="K835" s="10"/>
      <c r="L835" s="10"/>
      <c r="M835" s="10"/>
      <c r="N835" s="10"/>
      <c r="O835" s="10"/>
      <c r="P835" s="10"/>
      <c r="Q835" s="10"/>
    </row>
    <row r="836" spans="2:17" x14ac:dyDescent="0.3">
      <c r="B836" s="10"/>
      <c r="C836" s="10"/>
      <c r="D836" s="10"/>
      <c r="E836" s="10"/>
      <c r="F836" s="10"/>
      <c r="G836" s="10"/>
      <c r="H836" s="12"/>
      <c r="I836" s="10"/>
      <c r="J836" s="10"/>
      <c r="K836" s="10"/>
      <c r="L836" s="10"/>
      <c r="M836" s="10"/>
      <c r="N836" s="10"/>
      <c r="O836" s="10"/>
      <c r="P836" s="10"/>
      <c r="Q836" s="10"/>
    </row>
    <row r="837" spans="2:17" x14ac:dyDescent="0.3">
      <c r="B837" s="10"/>
      <c r="C837" s="10"/>
      <c r="D837" s="10"/>
      <c r="E837" s="10"/>
      <c r="F837" s="10"/>
      <c r="G837" s="10"/>
      <c r="H837" s="12"/>
      <c r="I837" s="10"/>
      <c r="J837" s="10"/>
      <c r="K837" s="10"/>
      <c r="L837" s="10"/>
      <c r="M837" s="10"/>
      <c r="N837" s="10"/>
      <c r="O837" s="10"/>
      <c r="P837" s="10"/>
      <c r="Q837" s="10"/>
    </row>
    <row r="838" spans="2:17" x14ac:dyDescent="0.3">
      <c r="B838" s="10"/>
      <c r="C838" s="10"/>
      <c r="D838" s="10"/>
      <c r="E838" s="10"/>
      <c r="F838" s="10"/>
      <c r="G838" s="10"/>
      <c r="H838" s="12"/>
      <c r="I838" s="10"/>
      <c r="J838" s="10"/>
      <c r="K838" s="10"/>
      <c r="L838" s="10"/>
      <c r="M838" s="10"/>
      <c r="N838" s="10"/>
      <c r="O838" s="10"/>
      <c r="P838" s="10"/>
      <c r="Q838" s="10"/>
    </row>
    <row r="839" spans="2:17" x14ac:dyDescent="0.3">
      <c r="B839" s="10"/>
      <c r="C839" s="10"/>
      <c r="D839" s="10"/>
      <c r="E839" s="10"/>
      <c r="F839" s="10"/>
      <c r="G839" s="10"/>
      <c r="H839" s="12"/>
      <c r="I839" s="10"/>
      <c r="J839" s="10"/>
      <c r="K839" s="10"/>
      <c r="L839" s="10"/>
      <c r="M839" s="10"/>
      <c r="N839" s="10"/>
      <c r="O839" s="10"/>
      <c r="P839" s="10"/>
      <c r="Q839" s="10"/>
    </row>
    <row r="840" spans="2:17" x14ac:dyDescent="0.3">
      <c r="B840" s="10"/>
      <c r="C840" s="10"/>
      <c r="D840" s="10"/>
      <c r="E840" s="10"/>
      <c r="F840" s="10"/>
      <c r="G840" s="10"/>
      <c r="H840" s="12"/>
      <c r="I840" s="10"/>
      <c r="J840" s="10"/>
      <c r="K840" s="10"/>
      <c r="L840" s="10"/>
      <c r="M840" s="10"/>
      <c r="N840" s="10"/>
      <c r="O840" s="10"/>
      <c r="P840" s="10"/>
      <c r="Q840" s="10"/>
    </row>
    <row r="841" spans="2:17" x14ac:dyDescent="0.3">
      <c r="B841" s="10"/>
      <c r="C841" s="10"/>
      <c r="D841" s="10"/>
      <c r="E841" s="10"/>
      <c r="F841" s="10"/>
      <c r="G841" s="10"/>
      <c r="H841" s="12"/>
      <c r="I841" s="10"/>
      <c r="J841" s="10"/>
      <c r="K841" s="10"/>
      <c r="L841" s="10"/>
      <c r="M841" s="10"/>
      <c r="N841" s="10"/>
      <c r="O841" s="10"/>
      <c r="P841" s="10"/>
      <c r="Q841" s="10"/>
    </row>
    <row r="842" spans="2:17" x14ac:dyDescent="0.3">
      <c r="B842" s="10"/>
      <c r="C842" s="10"/>
      <c r="D842" s="10"/>
      <c r="E842" s="10"/>
      <c r="F842" s="10"/>
      <c r="G842" s="10"/>
      <c r="H842" s="12"/>
      <c r="I842" s="10"/>
      <c r="J842" s="10"/>
      <c r="K842" s="10"/>
      <c r="L842" s="10"/>
      <c r="M842" s="10"/>
      <c r="N842" s="10"/>
      <c r="O842" s="10"/>
      <c r="P842" s="10"/>
      <c r="Q842" s="10"/>
    </row>
    <row r="843" spans="2:17" x14ac:dyDescent="0.3">
      <c r="B843" s="10"/>
      <c r="C843" s="10"/>
      <c r="D843" s="10"/>
      <c r="E843" s="10"/>
      <c r="F843" s="10"/>
      <c r="G843" s="10"/>
      <c r="H843" s="12"/>
      <c r="I843" s="10"/>
      <c r="J843" s="10"/>
      <c r="K843" s="10"/>
      <c r="L843" s="10"/>
      <c r="M843" s="10"/>
      <c r="N843" s="10"/>
      <c r="O843" s="10"/>
      <c r="P843" s="10"/>
      <c r="Q843" s="10"/>
    </row>
    <row r="844" spans="2:17" x14ac:dyDescent="0.3">
      <c r="B844" s="10"/>
      <c r="C844" s="10"/>
      <c r="D844" s="10"/>
      <c r="E844" s="10"/>
      <c r="F844" s="10"/>
      <c r="G844" s="10"/>
      <c r="H844" s="12"/>
      <c r="I844" s="10"/>
      <c r="J844" s="10"/>
      <c r="K844" s="10"/>
      <c r="L844" s="10"/>
      <c r="M844" s="10"/>
      <c r="N844" s="10"/>
      <c r="O844" s="10"/>
      <c r="P844" s="10"/>
      <c r="Q844" s="10"/>
    </row>
    <row r="845" spans="2:17" x14ac:dyDescent="0.3">
      <c r="B845" s="10"/>
      <c r="C845" s="10"/>
      <c r="D845" s="10"/>
      <c r="E845" s="10"/>
      <c r="F845" s="10"/>
      <c r="G845" s="10"/>
      <c r="H845" s="12"/>
      <c r="I845" s="10"/>
      <c r="J845" s="10"/>
      <c r="K845" s="10"/>
      <c r="L845" s="10"/>
      <c r="M845" s="10"/>
      <c r="N845" s="10"/>
      <c r="O845" s="10"/>
      <c r="P845" s="10"/>
      <c r="Q845" s="10"/>
    </row>
    <row r="846" spans="2:17" x14ac:dyDescent="0.3">
      <c r="B846" s="10"/>
      <c r="C846" s="10"/>
      <c r="D846" s="10"/>
      <c r="E846" s="10"/>
      <c r="F846" s="10"/>
      <c r="G846" s="10"/>
      <c r="H846" s="12"/>
      <c r="I846" s="10"/>
      <c r="J846" s="10"/>
      <c r="K846" s="10"/>
      <c r="L846" s="10"/>
      <c r="M846" s="10"/>
      <c r="N846" s="10"/>
      <c r="O846" s="10"/>
      <c r="P846" s="10"/>
      <c r="Q846" s="10"/>
    </row>
    <row r="847" spans="2:17" x14ac:dyDescent="0.3">
      <c r="B847" s="10"/>
      <c r="C847" s="10"/>
      <c r="D847" s="10"/>
      <c r="E847" s="10"/>
      <c r="F847" s="10"/>
      <c r="G847" s="10"/>
      <c r="H847" s="12"/>
      <c r="I847" s="10"/>
      <c r="J847" s="10"/>
      <c r="K847" s="10"/>
      <c r="L847" s="10"/>
      <c r="M847" s="10"/>
      <c r="N847" s="10"/>
      <c r="O847" s="10"/>
      <c r="P847" s="10"/>
      <c r="Q847" s="10"/>
    </row>
    <row r="848" spans="2:17" x14ac:dyDescent="0.3">
      <c r="B848" s="10"/>
      <c r="C848" s="10"/>
      <c r="D848" s="10"/>
      <c r="E848" s="10"/>
      <c r="F848" s="10"/>
      <c r="G848" s="10"/>
      <c r="H848" s="12"/>
      <c r="I848" s="10"/>
      <c r="J848" s="10"/>
      <c r="K848" s="10"/>
      <c r="L848" s="10"/>
      <c r="M848" s="10"/>
      <c r="N848" s="10"/>
      <c r="O848" s="10"/>
      <c r="P848" s="10"/>
      <c r="Q848" s="10"/>
    </row>
    <row r="849" spans="2:17" x14ac:dyDescent="0.3">
      <c r="B849" s="10"/>
      <c r="C849" s="10"/>
      <c r="D849" s="10"/>
      <c r="E849" s="10"/>
      <c r="F849" s="10"/>
      <c r="G849" s="10"/>
      <c r="H849" s="12"/>
      <c r="I849" s="10"/>
      <c r="J849" s="10"/>
      <c r="K849" s="10"/>
      <c r="L849" s="10"/>
      <c r="M849" s="10"/>
      <c r="N849" s="10"/>
      <c r="O849" s="10"/>
      <c r="P849" s="10"/>
      <c r="Q849" s="10"/>
    </row>
    <row r="850" spans="2:17" x14ac:dyDescent="0.3">
      <c r="B850" s="10"/>
      <c r="C850" s="10"/>
      <c r="D850" s="10"/>
      <c r="E850" s="10"/>
      <c r="F850" s="10"/>
      <c r="G850" s="10"/>
      <c r="H850" s="12"/>
      <c r="I850" s="10"/>
      <c r="J850" s="10"/>
      <c r="K850" s="10"/>
      <c r="L850" s="10"/>
      <c r="M850" s="10"/>
      <c r="N850" s="10"/>
      <c r="O850" s="10"/>
      <c r="P850" s="10"/>
      <c r="Q850" s="10"/>
    </row>
    <row r="851" spans="2:17" x14ac:dyDescent="0.3">
      <c r="B851" s="10"/>
      <c r="C851" s="10"/>
      <c r="D851" s="10"/>
      <c r="E851" s="10"/>
      <c r="F851" s="10"/>
      <c r="G851" s="10"/>
      <c r="H851" s="12"/>
      <c r="I851" s="10"/>
      <c r="J851" s="10"/>
      <c r="K851" s="10"/>
      <c r="L851" s="10"/>
      <c r="M851" s="10"/>
      <c r="N851" s="10"/>
      <c r="O851" s="10"/>
      <c r="P851" s="10"/>
      <c r="Q851" s="10"/>
    </row>
    <row r="852" spans="2:17" x14ac:dyDescent="0.3">
      <c r="B852" s="10"/>
      <c r="C852" s="10"/>
      <c r="D852" s="10"/>
      <c r="E852" s="10"/>
      <c r="F852" s="10"/>
      <c r="G852" s="10"/>
      <c r="H852" s="12"/>
      <c r="I852" s="10"/>
      <c r="J852" s="10"/>
      <c r="K852" s="10"/>
      <c r="L852" s="10"/>
      <c r="M852" s="10"/>
      <c r="N852" s="10"/>
      <c r="O852" s="10"/>
      <c r="P852" s="10"/>
      <c r="Q852" s="10"/>
    </row>
    <row r="853" spans="2:17" x14ac:dyDescent="0.3">
      <c r="B853" s="10"/>
      <c r="C853" s="10"/>
      <c r="D853" s="10"/>
      <c r="E853" s="10"/>
      <c r="F853" s="10"/>
      <c r="G853" s="10"/>
      <c r="H853" s="12"/>
      <c r="I853" s="10"/>
      <c r="J853" s="10"/>
      <c r="K853" s="10"/>
      <c r="L853" s="10"/>
      <c r="M853" s="10"/>
      <c r="N853" s="10"/>
      <c r="O853" s="10"/>
      <c r="P853" s="10"/>
      <c r="Q853" s="10"/>
    </row>
    <row r="854" spans="2:17" x14ac:dyDescent="0.3">
      <c r="B854" s="10"/>
      <c r="C854" s="10"/>
      <c r="D854" s="10"/>
      <c r="E854" s="10"/>
      <c r="F854" s="10"/>
      <c r="G854" s="10"/>
      <c r="H854" s="12"/>
      <c r="I854" s="10"/>
      <c r="J854" s="10"/>
      <c r="K854" s="10"/>
      <c r="L854" s="10"/>
      <c r="M854" s="10"/>
      <c r="N854" s="10"/>
      <c r="O854" s="10"/>
      <c r="P854" s="10"/>
      <c r="Q854" s="10"/>
    </row>
    <row r="855" spans="2:17" x14ac:dyDescent="0.3">
      <c r="B855" s="10"/>
      <c r="C855" s="10"/>
      <c r="D855" s="10"/>
      <c r="E855" s="10"/>
      <c r="F855" s="10"/>
      <c r="G855" s="10"/>
      <c r="H855" s="12"/>
      <c r="I855" s="10"/>
      <c r="J855" s="10"/>
      <c r="K855" s="10"/>
      <c r="L855" s="10"/>
      <c r="M855" s="10"/>
      <c r="N855" s="10"/>
      <c r="O855" s="10"/>
      <c r="P855" s="10"/>
      <c r="Q855" s="10"/>
    </row>
    <row r="856" spans="2:17" x14ac:dyDescent="0.3">
      <c r="B856" s="10"/>
      <c r="C856" s="10"/>
      <c r="D856" s="10"/>
      <c r="E856" s="10"/>
      <c r="F856" s="10"/>
      <c r="G856" s="10"/>
      <c r="H856" s="12"/>
      <c r="I856" s="10"/>
      <c r="J856" s="10"/>
      <c r="K856" s="10"/>
      <c r="L856" s="10"/>
      <c r="M856" s="10"/>
      <c r="N856" s="10"/>
      <c r="O856" s="10"/>
      <c r="P856" s="10"/>
      <c r="Q856" s="10"/>
    </row>
    <row r="857" spans="2:17" x14ac:dyDescent="0.3">
      <c r="B857" s="10"/>
      <c r="C857" s="10"/>
      <c r="D857" s="10"/>
      <c r="E857" s="10"/>
      <c r="F857" s="10"/>
      <c r="G857" s="10"/>
      <c r="H857" s="12"/>
      <c r="I857" s="10"/>
      <c r="J857" s="10"/>
      <c r="K857" s="10"/>
      <c r="L857" s="10"/>
      <c r="M857" s="10"/>
      <c r="N857" s="10"/>
      <c r="O857" s="10"/>
      <c r="P857" s="10"/>
      <c r="Q857" s="10"/>
    </row>
    <row r="858" spans="2:17" x14ac:dyDescent="0.3">
      <c r="B858" s="10"/>
      <c r="C858" s="10"/>
      <c r="D858" s="10"/>
      <c r="E858" s="10"/>
      <c r="F858" s="10"/>
      <c r="G858" s="10"/>
      <c r="H858" s="12"/>
      <c r="I858" s="10"/>
      <c r="J858" s="10"/>
      <c r="K858" s="10"/>
      <c r="L858" s="10"/>
      <c r="M858" s="10"/>
      <c r="N858" s="10"/>
      <c r="O858" s="10"/>
      <c r="P858" s="10"/>
      <c r="Q858" s="10"/>
    </row>
    <row r="859" spans="2:17" x14ac:dyDescent="0.3">
      <c r="B859" s="10"/>
      <c r="C859" s="10"/>
      <c r="D859" s="10"/>
      <c r="E859" s="10"/>
      <c r="F859" s="10"/>
      <c r="G859" s="10"/>
      <c r="H859" s="12"/>
      <c r="I859" s="10"/>
      <c r="J859" s="10"/>
      <c r="K859" s="10"/>
      <c r="L859" s="10"/>
      <c r="M859" s="10"/>
      <c r="N859" s="10"/>
      <c r="O859" s="10"/>
      <c r="P859" s="10"/>
      <c r="Q859" s="10"/>
    </row>
    <row r="860" spans="2:17" x14ac:dyDescent="0.3">
      <c r="B860" s="10"/>
      <c r="C860" s="10"/>
      <c r="D860" s="10"/>
      <c r="E860" s="10"/>
      <c r="F860" s="10"/>
      <c r="G860" s="10"/>
      <c r="H860" s="12"/>
      <c r="I860" s="10"/>
      <c r="J860" s="10"/>
      <c r="K860" s="10"/>
      <c r="L860" s="10"/>
      <c r="M860" s="10"/>
      <c r="N860" s="10"/>
      <c r="O860" s="10"/>
      <c r="P860" s="10"/>
      <c r="Q860" s="10"/>
    </row>
    <row r="861" spans="2:17" x14ac:dyDescent="0.3">
      <c r="B861" s="10"/>
      <c r="C861" s="10"/>
      <c r="D861" s="10"/>
      <c r="E861" s="10"/>
      <c r="F861" s="10"/>
      <c r="G861" s="10"/>
      <c r="H861" s="12"/>
      <c r="I861" s="10"/>
      <c r="J861" s="10"/>
      <c r="K861" s="10"/>
      <c r="L861" s="10"/>
      <c r="M861" s="10"/>
      <c r="N861" s="10"/>
      <c r="O861" s="10"/>
      <c r="P861" s="10"/>
      <c r="Q861" s="10"/>
    </row>
    <row r="862" spans="2:17" x14ac:dyDescent="0.3">
      <c r="B862" s="10"/>
      <c r="C862" s="10"/>
      <c r="D862" s="10"/>
      <c r="E862" s="10"/>
      <c r="F862" s="10"/>
      <c r="G862" s="10"/>
      <c r="H862" s="12"/>
      <c r="I862" s="10"/>
      <c r="J862" s="10"/>
      <c r="K862" s="10"/>
      <c r="L862" s="10"/>
      <c r="M862" s="10"/>
      <c r="N862" s="10"/>
      <c r="O862" s="10"/>
      <c r="P862" s="10"/>
      <c r="Q862" s="10"/>
    </row>
    <row r="863" spans="2:17" x14ac:dyDescent="0.3">
      <c r="B863" s="10"/>
      <c r="C863" s="10"/>
      <c r="D863" s="10"/>
      <c r="E863" s="10"/>
      <c r="F863" s="10"/>
      <c r="G863" s="10"/>
      <c r="H863" s="12"/>
      <c r="I863" s="10"/>
      <c r="J863" s="10"/>
      <c r="K863" s="10"/>
      <c r="L863" s="10"/>
      <c r="M863" s="10"/>
      <c r="N863" s="10"/>
      <c r="O863" s="10"/>
      <c r="P863" s="10"/>
      <c r="Q863" s="10"/>
    </row>
    <row r="864" spans="2:17" x14ac:dyDescent="0.3">
      <c r="B864" s="10"/>
      <c r="C864" s="10"/>
      <c r="D864" s="10"/>
      <c r="E864" s="10"/>
      <c r="F864" s="10"/>
      <c r="G864" s="10"/>
      <c r="H864" s="12"/>
      <c r="I864" s="10"/>
      <c r="J864" s="10"/>
      <c r="K864" s="10"/>
      <c r="L864" s="10"/>
      <c r="M864" s="10"/>
      <c r="N864" s="10"/>
      <c r="O864" s="10"/>
      <c r="P864" s="10"/>
      <c r="Q864" s="10"/>
    </row>
    <row r="865" spans="2:17" x14ac:dyDescent="0.3">
      <c r="B865" s="10"/>
      <c r="C865" s="10"/>
      <c r="D865" s="10"/>
      <c r="E865" s="10"/>
      <c r="F865" s="10"/>
      <c r="G865" s="10"/>
      <c r="H865" s="12"/>
      <c r="I865" s="10"/>
      <c r="J865" s="10"/>
      <c r="K865" s="10"/>
      <c r="L865" s="10"/>
      <c r="M865" s="10"/>
      <c r="N865" s="10"/>
      <c r="O865" s="10"/>
      <c r="P865" s="10"/>
      <c r="Q865" s="10"/>
    </row>
    <row r="866" spans="2:17" x14ac:dyDescent="0.3">
      <c r="B866" s="10"/>
      <c r="C866" s="10"/>
      <c r="D866" s="10"/>
      <c r="E866" s="10"/>
      <c r="F866" s="10"/>
      <c r="G866" s="10"/>
      <c r="H866" s="12"/>
      <c r="I866" s="10"/>
      <c r="J866" s="10"/>
      <c r="K866" s="10"/>
      <c r="L866" s="10"/>
      <c r="M866" s="10"/>
      <c r="N866" s="10"/>
      <c r="O866" s="10"/>
      <c r="P866" s="10"/>
      <c r="Q866" s="10"/>
    </row>
    <row r="867" spans="2:17" x14ac:dyDescent="0.3">
      <c r="B867" s="10"/>
      <c r="C867" s="10"/>
      <c r="D867" s="10"/>
      <c r="E867" s="10"/>
      <c r="F867" s="10"/>
      <c r="G867" s="10"/>
      <c r="H867" s="12"/>
      <c r="I867" s="10"/>
      <c r="J867" s="10"/>
      <c r="K867" s="10"/>
      <c r="L867" s="10"/>
      <c r="M867" s="10"/>
      <c r="N867" s="10"/>
      <c r="O867" s="10"/>
      <c r="P867" s="10"/>
      <c r="Q867" s="10"/>
    </row>
    <row r="868" spans="2:17" x14ac:dyDescent="0.3">
      <c r="B868" s="10"/>
      <c r="C868" s="10"/>
      <c r="D868" s="10"/>
      <c r="E868" s="10"/>
      <c r="F868" s="10"/>
      <c r="G868" s="10"/>
      <c r="H868" s="12"/>
      <c r="I868" s="10"/>
      <c r="J868" s="10"/>
      <c r="K868" s="10"/>
      <c r="L868" s="10"/>
      <c r="M868" s="10"/>
      <c r="N868" s="10"/>
      <c r="O868" s="10"/>
      <c r="P868" s="10"/>
      <c r="Q868" s="10"/>
    </row>
    <row r="869" spans="2:17" x14ac:dyDescent="0.3">
      <c r="B869" s="10"/>
      <c r="C869" s="10"/>
      <c r="D869" s="10"/>
      <c r="E869" s="10"/>
      <c r="F869" s="10"/>
      <c r="G869" s="10"/>
      <c r="H869" s="12"/>
      <c r="I869" s="10"/>
      <c r="J869" s="10"/>
      <c r="K869" s="10"/>
      <c r="L869" s="10"/>
      <c r="M869" s="10"/>
      <c r="N869" s="10"/>
      <c r="O869" s="10"/>
      <c r="P869" s="10"/>
      <c r="Q869" s="10"/>
    </row>
    <row r="870" spans="2:17" x14ac:dyDescent="0.3">
      <c r="B870" s="10"/>
      <c r="C870" s="10"/>
      <c r="D870" s="10"/>
      <c r="E870" s="10"/>
      <c r="F870" s="10"/>
      <c r="G870" s="10"/>
      <c r="H870" s="12"/>
      <c r="I870" s="10"/>
      <c r="J870" s="10"/>
      <c r="K870" s="10"/>
      <c r="L870" s="10"/>
      <c r="M870" s="10"/>
      <c r="N870" s="10"/>
      <c r="O870" s="10"/>
      <c r="P870" s="10"/>
      <c r="Q870" s="10"/>
    </row>
    <row r="871" spans="2:17" x14ac:dyDescent="0.3">
      <c r="B871" s="10"/>
      <c r="C871" s="10"/>
      <c r="D871" s="10"/>
      <c r="E871" s="10"/>
      <c r="F871" s="10"/>
      <c r="G871" s="10"/>
      <c r="H871" s="12"/>
      <c r="I871" s="10"/>
      <c r="J871" s="10"/>
      <c r="K871" s="10"/>
      <c r="L871" s="10"/>
      <c r="M871" s="10"/>
      <c r="N871" s="10"/>
      <c r="O871" s="10"/>
      <c r="P871" s="10"/>
      <c r="Q871" s="10"/>
    </row>
    <row r="872" spans="2:17" x14ac:dyDescent="0.3">
      <c r="B872" s="10"/>
      <c r="C872" s="10"/>
      <c r="D872" s="10"/>
      <c r="E872" s="10"/>
      <c r="F872" s="10"/>
      <c r="G872" s="10"/>
      <c r="H872" s="12"/>
      <c r="I872" s="10"/>
      <c r="J872" s="10"/>
      <c r="K872" s="10"/>
      <c r="L872" s="10"/>
      <c r="M872" s="10"/>
      <c r="N872" s="10"/>
      <c r="O872" s="10"/>
      <c r="P872" s="10"/>
      <c r="Q872" s="10"/>
    </row>
    <row r="873" spans="2:17" x14ac:dyDescent="0.3">
      <c r="B873" s="10"/>
      <c r="C873" s="10"/>
      <c r="D873" s="10"/>
      <c r="E873" s="10"/>
      <c r="F873" s="10"/>
      <c r="G873" s="10"/>
      <c r="H873" s="12"/>
      <c r="I873" s="10"/>
      <c r="J873" s="10"/>
      <c r="K873" s="10"/>
      <c r="L873" s="10"/>
      <c r="M873" s="10"/>
      <c r="N873" s="10"/>
      <c r="O873" s="10"/>
      <c r="P873" s="10"/>
      <c r="Q873" s="10"/>
    </row>
    <row r="874" spans="2:17" x14ac:dyDescent="0.3">
      <c r="B874" s="10"/>
      <c r="C874" s="10"/>
      <c r="D874" s="10"/>
      <c r="E874" s="10"/>
      <c r="F874" s="10"/>
      <c r="G874" s="10"/>
      <c r="H874" s="12"/>
      <c r="I874" s="10"/>
      <c r="J874" s="10"/>
      <c r="K874" s="10"/>
      <c r="L874" s="10"/>
      <c r="M874" s="10"/>
      <c r="N874" s="10"/>
      <c r="O874" s="10"/>
      <c r="P874" s="10"/>
      <c r="Q874" s="10"/>
    </row>
    <row r="875" spans="2:17" x14ac:dyDescent="0.3">
      <c r="B875" s="10"/>
      <c r="C875" s="10"/>
      <c r="D875" s="10"/>
      <c r="E875" s="10"/>
      <c r="F875" s="10"/>
      <c r="G875" s="10"/>
      <c r="H875" s="12"/>
      <c r="I875" s="10"/>
      <c r="J875" s="10"/>
      <c r="K875" s="10"/>
      <c r="L875" s="10"/>
      <c r="M875" s="10"/>
      <c r="N875" s="10"/>
      <c r="O875" s="10"/>
      <c r="P875" s="10"/>
      <c r="Q875" s="10"/>
    </row>
    <row r="876" spans="2:17" x14ac:dyDescent="0.3">
      <c r="B876" s="10"/>
      <c r="C876" s="10"/>
      <c r="D876" s="10"/>
      <c r="E876" s="10"/>
      <c r="F876" s="10"/>
      <c r="G876" s="10"/>
      <c r="H876" s="12"/>
      <c r="I876" s="10"/>
      <c r="J876" s="10"/>
      <c r="K876" s="10"/>
      <c r="L876" s="10"/>
      <c r="M876" s="10"/>
      <c r="N876" s="10"/>
      <c r="O876" s="10"/>
      <c r="P876" s="10"/>
      <c r="Q876" s="10"/>
    </row>
    <row r="877" spans="2:17" x14ac:dyDescent="0.3">
      <c r="B877" s="10"/>
      <c r="C877" s="10"/>
      <c r="D877" s="10"/>
      <c r="E877" s="10"/>
      <c r="F877" s="10"/>
      <c r="G877" s="10"/>
      <c r="H877" s="12"/>
      <c r="I877" s="10"/>
      <c r="J877" s="10"/>
      <c r="K877" s="10"/>
      <c r="L877" s="10"/>
      <c r="M877" s="10"/>
      <c r="N877" s="10"/>
      <c r="O877" s="10"/>
      <c r="P877" s="10"/>
      <c r="Q877" s="10"/>
    </row>
    <row r="878" spans="2:17" x14ac:dyDescent="0.3">
      <c r="B878" s="10"/>
      <c r="C878" s="10"/>
      <c r="D878" s="10"/>
      <c r="E878" s="10"/>
      <c r="F878" s="10"/>
      <c r="G878" s="10"/>
      <c r="H878" s="12"/>
      <c r="I878" s="10"/>
      <c r="J878" s="10"/>
      <c r="K878" s="10"/>
      <c r="L878" s="10"/>
      <c r="M878" s="10"/>
      <c r="N878" s="10"/>
      <c r="O878" s="10"/>
      <c r="P878" s="10"/>
      <c r="Q878" s="10"/>
    </row>
    <row r="879" spans="2:17" x14ac:dyDescent="0.3">
      <c r="B879" s="10"/>
      <c r="C879" s="10"/>
      <c r="D879" s="10"/>
      <c r="E879" s="10"/>
      <c r="F879" s="10"/>
      <c r="G879" s="10"/>
      <c r="H879" s="12"/>
      <c r="I879" s="10"/>
      <c r="J879" s="10"/>
      <c r="K879" s="10"/>
      <c r="L879" s="10"/>
      <c r="M879" s="10"/>
      <c r="N879" s="10"/>
      <c r="O879" s="10"/>
      <c r="P879" s="10"/>
      <c r="Q879" s="10"/>
    </row>
    <row r="880" spans="2:17" x14ac:dyDescent="0.3">
      <c r="B880" s="10"/>
      <c r="C880" s="10"/>
      <c r="D880" s="10"/>
      <c r="E880" s="10"/>
      <c r="F880" s="10"/>
      <c r="G880" s="10"/>
      <c r="H880" s="12"/>
      <c r="I880" s="10"/>
      <c r="J880" s="10"/>
      <c r="K880" s="10"/>
      <c r="L880" s="10"/>
      <c r="M880" s="10"/>
      <c r="N880" s="10"/>
      <c r="O880" s="10"/>
      <c r="P880" s="10"/>
      <c r="Q880" s="10"/>
    </row>
    <row r="881" spans="2:17" x14ac:dyDescent="0.3">
      <c r="B881" s="10"/>
      <c r="C881" s="10"/>
      <c r="D881" s="10"/>
      <c r="E881" s="10"/>
      <c r="F881" s="10"/>
      <c r="G881" s="10"/>
      <c r="H881" s="12"/>
      <c r="I881" s="10"/>
      <c r="J881" s="10"/>
      <c r="K881" s="10"/>
      <c r="L881" s="10"/>
      <c r="M881" s="10"/>
      <c r="N881" s="10"/>
      <c r="O881" s="10"/>
      <c r="P881" s="10"/>
      <c r="Q881" s="10"/>
    </row>
    <row r="882" spans="2:17" x14ac:dyDescent="0.3">
      <c r="B882" s="10"/>
      <c r="C882" s="10"/>
      <c r="D882" s="10"/>
      <c r="E882" s="10"/>
      <c r="F882" s="10"/>
      <c r="G882" s="10"/>
      <c r="H882" s="12"/>
      <c r="I882" s="10"/>
      <c r="J882" s="10"/>
      <c r="K882" s="10"/>
      <c r="L882" s="10"/>
      <c r="M882" s="10"/>
      <c r="N882" s="10"/>
      <c r="O882" s="10"/>
      <c r="P882" s="10"/>
      <c r="Q882" s="10"/>
    </row>
    <row r="883" spans="2:17" x14ac:dyDescent="0.3">
      <c r="B883" s="10"/>
      <c r="C883" s="10"/>
      <c r="D883" s="10"/>
      <c r="E883" s="10"/>
      <c r="F883" s="10"/>
      <c r="G883" s="10"/>
      <c r="H883" s="12"/>
      <c r="I883" s="10"/>
      <c r="J883" s="10"/>
      <c r="K883" s="10"/>
      <c r="L883" s="10"/>
      <c r="M883" s="10"/>
      <c r="N883" s="10"/>
      <c r="O883" s="10"/>
      <c r="P883" s="10"/>
      <c r="Q883" s="10"/>
    </row>
    <row r="884" spans="2:17" x14ac:dyDescent="0.3">
      <c r="B884" s="10"/>
      <c r="C884" s="10"/>
      <c r="D884" s="10"/>
      <c r="E884" s="10"/>
      <c r="F884" s="10"/>
      <c r="G884" s="10"/>
      <c r="H884" s="12"/>
      <c r="I884" s="10"/>
      <c r="J884" s="10"/>
      <c r="K884" s="10"/>
      <c r="L884" s="10"/>
      <c r="M884" s="10"/>
      <c r="N884" s="10"/>
      <c r="O884" s="10"/>
      <c r="P884" s="10"/>
      <c r="Q884" s="10"/>
    </row>
    <row r="885" spans="2:17" x14ac:dyDescent="0.3">
      <c r="B885" s="10"/>
      <c r="C885" s="10"/>
      <c r="D885" s="10"/>
      <c r="E885" s="10"/>
      <c r="F885" s="10"/>
      <c r="G885" s="10"/>
      <c r="H885" s="12"/>
      <c r="I885" s="10"/>
      <c r="J885" s="10"/>
      <c r="K885" s="10"/>
      <c r="L885" s="10"/>
      <c r="M885" s="10"/>
      <c r="N885" s="10"/>
      <c r="O885" s="10"/>
      <c r="P885" s="10"/>
      <c r="Q885" s="10"/>
    </row>
    <row r="886" spans="2:17" x14ac:dyDescent="0.3">
      <c r="B886" s="10"/>
      <c r="C886" s="10"/>
      <c r="D886" s="10"/>
      <c r="E886" s="10"/>
      <c r="F886" s="10"/>
      <c r="G886" s="10"/>
      <c r="H886" s="12"/>
      <c r="I886" s="10"/>
      <c r="J886" s="10"/>
      <c r="K886" s="10"/>
      <c r="L886" s="10"/>
      <c r="M886" s="10"/>
      <c r="N886" s="10"/>
      <c r="O886" s="10"/>
      <c r="P886" s="10"/>
      <c r="Q886" s="10"/>
    </row>
    <row r="887" spans="2:17" x14ac:dyDescent="0.3">
      <c r="B887" s="10"/>
      <c r="C887" s="10"/>
      <c r="D887" s="10"/>
      <c r="E887" s="10"/>
      <c r="F887" s="10"/>
      <c r="G887" s="10"/>
      <c r="H887" s="12"/>
      <c r="I887" s="10"/>
      <c r="J887" s="10"/>
      <c r="K887" s="10"/>
      <c r="L887" s="10"/>
      <c r="M887" s="10"/>
      <c r="N887" s="10"/>
      <c r="O887" s="10"/>
      <c r="P887" s="10"/>
      <c r="Q887" s="10"/>
    </row>
    <row r="888" spans="2:17" x14ac:dyDescent="0.3">
      <c r="B888" s="10"/>
      <c r="C888" s="10"/>
      <c r="D888" s="10"/>
      <c r="E888" s="10"/>
      <c r="F888" s="10"/>
      <c r="G888" s="10"/>
      <c r="H888" s="12"/>
      <c r="I888" s="10"/>
      <c r="J888" s="10"/>
      <c r="K888" s="10"/>
      <c r="L888" s="10"/>
      <c r="M888" s="10"/>
      <c r="N888" s="10"/>
      <c r="O888" s="10"/>
      <c r="P888" s="10"/>
      <c r="Q888" s="10"/>
    </row>
    <row r="889" spans="2:17" x14ac:dyDescent="0.3">
      <c r="B889" s="10"/>
      <c r="C889" s="10"/>
      <c r="D889" s="10"/>
      <c r="E889" s="10"/>
      <c r="F889" s="10"/>
      <c r="G889" s="10"/>
      <c r="H889" s="12"/>
      <c r="I889" s="10"/>
      <c r="J889" s="10"/>
      <c r="K889" s="10"/>
      <c r="L889" s="10"/>
      <c r="M889" s="10"/>
      <c r="N889" s="10"/>
      <c r="O889" s="10"/>
      <c r="P889" s="10"/>
      <c r="Q889" s="10"/>
    </row>
    <row r="890" spans="2:17" x14ac:dyDescent="0.3">
      <c r="B890" s="10"/>
      <c r="C890" s="10"/>
      <c r="D890" s="10"/>
      <c r="E890" s="10"/>
      <c r="F890" s="10"/>
      <c r="G890" s="10"/>
      <c r="H890" s="12"/>
      <c r="I890" s="10"/>
      <c r="J890" s="10"/>
      <c r="K890" s="10"/>
      <c r="L890" s="10"/>
      <c r="M890" s="10"/>
      <c r="N890" s="10"/>
      <c r="O890" s="10"/>
      <c r="P890" s="10"/>
      <c r="Q890" s="10"/>
    </row>
    <row r="891" spans="2:17" x14ac:dyDescent="0.3">
      <c r="B891" s="10"/>
      <c r="C891" s="10"/>
      <c r="D891" s="10"/>
      <c r="E891" s="10"/>
      <c r="F891" s="10"/>
      <c r="G891" s="10"/>
      <c r="H891" s="12"/>
      <c r="I891" s="10"/>
      <c r="J891" s="10"/>
      <c r="K891" s="10"/>
      <c r="L891" s="10"/>
      <c r="M891" s="10"/>
      <c r="N891" s="10"/>
      <c r="O891" s="10"/>
      <c r="P891" s="10"/>
      <c r="Q891" s="10"/>
    </row>
    <row r="892" spans="2:17" x14ac:dyDescent="0.3">
      <c r="B892" s="10"/>
      <c r="C892" s="10"/>
      <c r="D892" s="10"/>
      <c r="E892" s="10"/>
      <c r="F892" s="10"/>
      <c r="G892" s="10"/>
      <c r="H892" s="12"/>
      <c r="I892" s="10"/>
      <c r="J892" s="10"/>
      <c r="K892" s="10"/>
      <c r="L892" s="10"/>
      <c r="M892" s="10"/>
      <c r="N892" s="10"/>
      <c r="O892" s="10"/>
      <c r="P892" s="10"/>
      <c r="Q892" s="10"/>
    </row>
    <row r="893" spans="2:17" x14ac:dyDescent="0.3">
      <c r="B893" s="10"/>
      <c r="C893" s="10"/>
      <c r="D893" s="10"/>
      <c r="E893" s="10"/>
      <c r="F893" s="10"/>
      <c r="G893" s="10"/>
      <c r="H893" s="12"/>
      <c r="I893" s="10"/>
      <c r="J893" s="10"/>
      <c r="K893" s="10"/>
      <c r="L893" s="10"/>
      <c r="M893" s="10"/>
      <c r="N893" s="10"/>
      <c r="O893" s="10"/>
      <c r="P893" s="10"/>
      <c r="Q893" s="10"/>
    </row>
    <row r="894" spans="2:17" x14ac:dyDescent="0.3">
      <c r="B894" s="10"/>
      <c r="C894" s="10"/>
      <c r="D894" s="10"/>
      <c r="E894" s="10"/>
      <c r="F894" s="10"/>
      <c r="G894" s="10"/>
      <c r="H894" s="12"/>
      <c r="I894" s="10"/>
      <c r="J894" s="10"/>
      <c r="K894" s="10"/>
      <c r="L894" s="10"/>
      <c r="M894" s="10"/>
      <c r="N894" s="10"/>
      <c r="O894" s="10"/>
      <c r="P894" s="10"/>
      <c r="Q894" s="10"/>
    </row>
    <row r="895" spans="2:17" x14ac:dyDescent="0.3">
      <c r="B895" s="10"/>
      <c r="C895" s="10"/>
      <c r="D895" s="10"/>
      <c r="E895" s="10"/>
      <c r="F895" s="10"/>
      <c r="G895" s="10"/>
      <c r="H895" s="12"/>
      <c r="I895" s="10"/>
      <c r="J895" s="10"/>
      <c r="K895" s="10"/>
      <c r="L895" s="10"/>
      <c r="M895" s="10"/>
      <c r="N895" s="10"/>
      <c r="O895" s="10"/>
      <c r="P895" s="10"/>
      <c r="Q895" s="10"/>
    </row>
    <row r="896" spans="2:17" x14ac:dyDescent="0.3">
      <c r="B896" s="10"/>
      <c r="C896" s="10"/>
      <c r="D896" s="10"/>
      <c r="E896" s="10"/>
      <c r="F896" s="10"/>
      <c r="G896" s="10"/>
      <c r="H896" s="12"/>
      <c r="I896" s="10"/>
      <c r="J896" s="10"/>
      <c r="K896" s="10"/>
      <c r="L896" s="10"/>
      <c r="M896" s="10"/>
      <c r="N896" s="10"/>
      <c r="O896" s="10"/>
      <c r="P896" s="10"/>
      <c r="Q896" s="10"/>
    </row>
    <row r="897" spans="2:17" x14ac:dyDescent="0.3">
      <c r="B897" s="10"/>
      <c r="C897" s="10"/>
      <c r="D897" s="10"/>
      <c r="E897" s="10"/>
      <c r="F897" s="10"/>
      <c r="G897" s="10"/>
      <c r="H897" s="12"/>
      <c r="I897" s="10"/>
      <c r="J897" s="10"/>
      <c r="K897" s="10"/>
      <c r="L897" s="10"/>
      <c r="M897" s="10"/>
      <c r="N897" s="10"/>
      <c r="O897" s="10"/>
      <c r="P897" s="10"/>
      <c r="Q897" s="10"/>
    </row>
    <row r="898" spans="2:17" x14ac:dyDescent="0.3">
      <c r="B898" s="10"/>
      <c r="C898" s="10"/>
      <c r="D898" s="10"/>
      <c r="E898" s="10"/>
      <c r="F898" s="10"/>
      <c r="G898" s="10"/>
      <c r="H898" s="12"/>
      <c r="I898" s="10"/>
      <c r="J898" s="10"/>
      <c r="K898" s="10"/>
      <c r="L898" s="10"/>
      <c r="M898" s="10"/>
      <c r="N898" s="10"/>
      <c r="O898" s="10"/>
      <c r="P898" s="10"/>
      <c r="Q898" s="10"/>
    </row>
    <row r="899" spans="2:17" x14ac:dyDescent="0.3">
      <c r="B899" s="10"/>
      <c r="C899" s="10"/>
      <c r="D899" s="10"/>
      <c r="E899" s="10"/>
      <c r="F899" s="10"/>
      <c r="G899" s="10"/>
      <c r="H899" s="12"/>
      <c r="I899" s="10"/>
      <c r="J899" s="10"/>
      <c r="K899" s="10"/>
      <c r="L899" s="10"/>
      <c r="M899" s="10"/>
      <c r="N899" s="10"/>
      <c r="O899" s="10"/>
      <c r="P899" s="10"/>
      <c r="Q899" s="10"/>
    </row>
    <row r="900" spans="2:17" x14ac:dyDescent="0.3">
      <c r="B900" s="10"/>
      <c r="C900" s="10"/>
      <c r="D900" s="10"/>
      <c r="E900" s="10"/>
      <c r="F900" s="10"/>
      <c r="G900" s="10"/>
      <c r="H900" s="12"/>
      <c r="I900" s="10"/>
      <c r="J900" s="10"/>
      <c r="K900" s="10"/>
      <c r="L900" s="10"/>
      <c r="M900" s="10"/>
      <c r="N900" s="10"/>
      <c r="O900" s="10"/>
      <c r="P900" s="10"/>
      <c r="Q900" s="10"/>
    </row>
    <row r="901" spans="2:17" x14ac:dyDescent="0.3">
      <c r="B901" s="10"/>
      <c r="C901" s="10"/>
      <c r="D901" s="10"/>
      <c r="E901" s="10"/>
      <c r="F901" s="10"/>
      <c r="G901" s="10"/>
      <c r="H901" s="12"/>
      <c r="I901" s="10"/>
      <c r="J901" s="10"/>
      <c r="K901" s="10"/>
      <c r="L901" s="10"/>
      <c r="M901" s="10"/>
      <c r="N901" s="10"/>
      <c r="O901" s="10"/>
      <c r="P901" s="10"/>
      <c r="Q901" s="10"/>
    </row>
    <row r="902" spans="2:17" x14ac:dyDescent="0.3">
      <c r="B902" s="10"/>
      <c r="C902" s="10"/>
      <c r="D902" s="10"/>
      <c r="E902" s="10"/>
      <c r="F902" s="10"/>
      <c r="G902" s="10"/>
      <c r="H902" s="12"/>
      <c r="I902" s="10"/>
      <c r="J902" s="10"/>
      <c r="K902" s="10"/>
      <c r="L902" s="10"/>
      <c r="M902" s="10"/>
      <c r="N902" s="10"/>
      <c r="O902" s="10"/>
      <c r="P902" s="10"/>
      <c r="Q902" s="10"/>
    </row>
    <row r="903" spans="2:17" x14ac:dyDescent="0.3">
      <c r="B903" s="10"/>
      <c r="C903" s="10"/>
      <c r="D903" s="10"/>
      <c r="E903" s="10"/>
      <c r="F903" s="10"/>
      <c r="G903" s="10"/>
      <c r="H903" s="12"/>
      <c r="I903" s="10"/>
      <c r="J903" s="10"/>
      <c r="K903" s="10"/>
      <c r="L903" s="10"/>
      <c r="M903" s="10"/>
      <c r="N903" s="10"/>
      <c r="O903" s="10"/>
      <c r="P903" s="10"/>
      <c r="Q903" s="10"/>
    </row>
    <row r="904" spans="2:17" x14ac:dyDescent="0.3">
      <c r="B904" s="10"/>
      <c r="C904" s="10"/>
      <c r="D904" s="10"/>
      <c r="E904" s="10"/>
      <c r="F904" s="10"/>
      <c r="G904" s="10"/>
      <c r="H904" s="12"/>
      <c r="I904" s="10"/>
      <c r="J904" s="10"/>
      <c r="K904" s="10"/>
      <c r="L904" s="10"/>
      <c r="M904" s="10"/>
      <c r="N904" s="10"/>
      <c r="O904" s="10"/>
      <c r="P904" s="10"/>
      <c r="Q904" s="10"/>
    </row>
    <row r="905" spans="2:17" x14ac:dyDescent="0.3">
      <c r="B905" s="10"/>
      <c r="C905" s="10"/>
      <c r="D905" s="10"/>
      <c r="E905" s="10"/>
      <c r="F905" s="10"/>
      <c r="G905" s="10"/>
      <c r="H905" s="12"/>
      <c r="I905" s="10"/>
      <c r="J905" s="10"/>
      <c r="K905" s="10"/>
      <c r="L905" s="10"/>
      <c r="M905" s="10"/>
      <c r="N905" s="10"/>
      <c r="O905" s="10"/>
      <c r="P905" s="10"/>
      <c r="Q905" s="10"/>
    </row>
    <row r="906" spans="2:17" x14ac:dyDescent="0.3">
      <c r="B906" s="10"/>
      <c r="C906" s="10"/>
      <c r="D906" s="10"/>
      <c r="E906" s="10"/>
      <c r="F906" s="10"/>
      <c r="G906" s="10"/>
      <c r="H906" s="12"/>
      <c r="I906" s="10"/>
      <c r="J906" s="10"/>
      <c r="K906" s="10"/>
      <c r="L906" s="10"/>
      <c r="M906" s="10"/>
      <c r="N906" s="10"/>
      <c r="O906" s="10"/>
      <c r="P906" s="10"/>
      <c r="Q906" s="10"/>
    </row>
    <row r="907" spans="2:17" x14ac:dyDescent="0.3">
      <c r="B907" s="10"/>
      <c r="C907" s="10"/>
      <c r="D907" s="10"/>
      <c r="E907" s="10"/>
      <c r="F907" s="10"/>
      <c r="G907" s="10"/>
      <c r="H907" s="12"/>
      <c r="I907" s="10"/>
      <c r="J907" s="10"/>
      <c r="K907" s="10"/>
      <c r="L907" s="10"/>
      <c r="M907" s="10"/>
      <c r="N907" s="10"/>
      <c r="O907" s="10"/>
      <c r="P907" s="10"/>
      <c r="Q907" s="10"/>
    </row>
    <row r="908" spans="2:17" x14ac:dyDescent="0.3">
      <c r="B908" s="10"/>
      <c r="C908" s="10"/>
      <c r="D908" s="10"/>
      <c r="E908" s="10"/>
      <c r="F908" s="10"/>
      <c r="G908" s="10"/>
      <c r="H908" s="12"/>
      <c r="I908" s="10"/>
      <c r="J908" s="10"/>
      <c r="K908" s="10"/>
      <c r="L908" s="10"/>
      <c r="M908" s="10"/>
      <c r="N908" s="10"/>
      <c r="O908" s="10"/>
      <c r="P908" s="10"/>
      <c r="Q908" s="10"/>
    </row>
    <row r="909" spans="2:17" x14ac:dyDescent="0.3">
      <c r="B909" s="10"/>
      <c r="C909" s="10"/>
      <c r="D909" s="10"/>
      <c r="E909" s="10"/>
      <c r="F909" s="10"/>
      <c r="G909" s="10"/>
      <c r="H909" s="12"/>
      <c r="I909" s="10"/>
      <c r="J909" s="10"/>
      <c r="K909" s="10"/>
      <c r="L909" s="10"/>
      <c r="M909" s="10"/>
      <c r="N909" s="10"/>
      <c r="O909" s="10"/>
      <c r="P909" s="10"/>
      <c r="Q909" s="10"/>
    </row>
    <row r="910" spans="2:17" x14ac:dyDescent="0.3">
      <c r="B910" s="10"/>
      <c r="C910" s="10"/>
      <c r="D910" s="10"/>
      <c r="E910" s="10"/>
      <c r="F910" s="10"/>
      <c r="G910" s="10"/>
      <c r="H910" s="12"/>
      <c r="I910" s="10"/>
      <c r="J910" s="10"/>
      <c r="K910" s="10"/>
      <c r="L910" s="10"/>
      <c r="M910" s="10"/>
      <c r="N910" s="10"/>
      <c r="O910" s="10"/>
      <c r="P910" s="10"/>
      <c r="Q910" s="10"/>
    </row>
    <row r="911" spans="2:17" x14ac:dyDescent="0.3">
      <c r="B911" s="10"/>
      <c r="C911" s="10"/>
      <c r="D911" s="10"/>
      <c r="E911" s="10"/>
      <c r="F911" s="10"/>
      <c r="G911" s="10"/>
      <c r="H911" s="12"/>
      <c r="I911" s="10"/>
      <c r="J911" s="10"/>
      <c r="K911" s="10"/>
      <c r="L911" s="10"/>
      <c r="M911" s="10"/>
      <c r="N911" s="10"/>
      <c r="O911" s="10"/>
      <c r="P911" s="10"/>
      <c r="Q911" s="10"/>
    </row>
    <row r="912" spans="2:17" x14ac:dyDescent="0.3">
      <c r="B912" s="10"/>
      <c r="C912" s="10"/>
      <c r="D912" s="10"/>
      <c r="E912" s="10"/>
      <c r="F912" s="10"/>
      <c r="G912" s="10"/>
      <c r="H912" s="12"/>
      <c r="I912" s="10"/>
      <c r="J912" s="10"/>
      <c r="K912" s="10"/>
      <c r="L912" s="10"/>
      <c r="M912" s="10"/>
      <c r="N912" s="10"/>
      <c r="O912" s="10"/>
      <c r="P912" s="10"/>
      <c r="Q912" s="10"/>
    </row>
    <row r="913" spans="2:17" x14ac:dyDescent="0.3">
      <c r="B913" s="10"/>
      <c r="C913" s="10"/>
      <c r="D913" s="10"/>
      <c r="E913" s="10"/>
      <c r="F913" s="10"/>
      <c r="G913" s="10"/>
      <c r="H913" s="12"/>
      <c r="I913" s="10"/>
      <c r="J913" s="10"/>
      <c r="K913" s="10"/>
      <c r="L913" s="10"/>
      <c r="M913" s="10"/>
      <c r="N913" s="10"/>
      <c r="O913" s="10"/>
      <c r="P913" s="10"/>
      <c r="Q913" s="10"/>
    </row>
    <row r="914" spans="2:17" x14ac:dyDescent="0.3">
      <c r="B914" s="10"/>
      <c r="C914" s="10"/>
      <c r="D914" s="10"/>
      <c r="E914" s="10"/>
      <c r="F914" s="10"/>
      <c r="G914" s="10"/>
      <c r="H914" s="12"/>
      <c r="I914" s="10"/>
      <c r="J914" s="10"/>
      <c r="K914" s="10"/>
      <c r="L914" s="10"/>
      <c r="M914" s="10"/>
      <c r="N914" s="10"/>
      <c r="O914" s="10"/>
      <c r="P914" s="10"/>
      <c r="Q914" s="10"/>
    </row>
    <row r="915" spans="2:17" x14ac:dyDescent="0.3">
      <c r="B915" s="10"/>
      <c r="C915" s="10"/>
      <c r="D915" s="10"/>
      <c r="E915" s="10"/>
      <c r="F915" s="10"/>
      <c r="G915" s="10"/>
      <c r="H915" s="12"/>
      <c r="I915" s="10"/>
      <c r="J915" s="10"/>
      <c r="K915" s="10"/>
      <c r="L915" s="10"/>
      <c r="M915" s="10"/>
      <c r="N915" s="10"/>
      <c r="O915" s="10"/>
      <c r="P915" s="10"/>
      <c r="Q915" s="10"/>
    </row>
    <row r="916" spans="2:17" x14ac:dyDescent="0.3">
      <c r="B916" s="10"/>
      <c r="C916" s="10"/>
      <c r="D916" s="10"/>
      <c r="E916" s="10"/>
      <c r="F916" s="10"/>
      <c r="G916" s="10"/>
      <c r="H916" s="12"/>
      <c r="I916" s="10"/>
      <c r="J916" s="10"/>
      <c r="K916" s="10"/>
      <c r="L916" s="10"/>
      <c r="M916" s="10"/>
      <c r="N916" s="10"/>
      <c r="O916" s="10"/>
      <c r="P916" s="10"/>
      <c r="Q916" s="10"/>
    </row>
    <row r="917" spans="2:17" x14ac:dyDescent="0.3">
      <c r="B917" s="10"/>
      <c r="C917" s="10"/>
      <c r="D917" s="10"/>
      <c r="E917" s="10"/>
      <c r="F917" s="10"/>
      <c r="G917" s="10"/>
      <c r="H917" s="12"/>
      <c r="I917" s="10"/>
      <c r="J917" s="10"/>
      <c r="K917" s="10"/>
      <c r="L917" s="10"/>
      <c r="M917" s="10"/>
      <c r="N917" s="10"/>
      <c r="O917" s="10"/>
      <c r="P917" s="10"/>
      <c r="Q917" s="10"/>
    </row>
    <row r="918" spans="2:17" x14ac:dyDescent="0.3">
      <c r="B918" s="10"/>
      <c r="C918" s="10"/>
      <c r="D918" s="10"/>
      <c r="E918" s="10"/>
      <c r="F918" s="10"/>
      <c r="G918" s="10"/>
      <c r="H918" s="12"/>
      <c r="I918" s="10"/>
      <c r="J918" s="10"/>
      <c r="K918" s="10"/>
      <c r="L918" s="10"/>
      <c r="M918" s="10"/>
      <c r="N918" s="10"/>
      <c r="O918" s="10"/>
      <c r="P918" s="10"/>
      <c r="Q918" s="10"/>
    </row>
    <row r="919" spans="2:17" x14ac:dyDescent="0.3">
      <c r="B919" s="10"/>
      <c r="C919" s="10"/>
      <c r="D919" s="10"/>
      <c r="E919" s="10"/>
      <c r="F919" s="10"/>
      <c r="G919" s="10"/>
      <c r="H919" s="12"/>
      <c r="I919" s="10"/>
      <c r="J919" s="10"/>
      <c r="K919" s="10"/>
      <c r="L919" s="10"/>
      <c r="M919" s="10"/>
      <c r="N919" s="10"/>
      <c r="O919" s="10"/>
      <c r="P919" s="10"/>
      <c r="Q919" s="10"/>
    </row>
    <row r="920" spans="2:17" x14ac:dyDescent="0.3">
      <c r="B920" s="10"/>
      <c r="C920" s="10"/>
      <c r="D920" s="10"/>
      <c r="E920" s="10"/>
      <c r="F920" s="10"/>
      <c r="G920" s="10"/>
      <c r="H920" s="12"/>
      <c r="I920" s="10"/>
      <c r="J920" s="10"/>
      <c r="K920" s="10"/>
      <c r="L920" s="10"/>
      <c r="M920" s="10"/>
      <c r="N920" s="10"/>
      <c r="O920" s="10"/>
      <c r="P920" s="10"/>
      <c r="Q920" s="10"/>
    </row>
    <row r="921" spans="2:17" x14ac:dyDescent="0.3">
      <c r="B921" s="10"/>
      <c r="C921" s="10"/>
      <c r="D921" s="10"/>
      <c r="E921" s="10"/>
      <c r="F921" s="10"/>
      <c r="G921" s="10"/>
      <c r="H921" s="12"/>
      <c r="I921" s="10"/>
      <c r="J921" s="10"/>
      <c r="K921" s="10"/>
      <c r="L921" s="10"/>
      <c r="M921" s="10"/>
      <c r="N921" s="10"/>
      <c r="O921" s="10"/>
      <c r="P921" s="10"/>
      <c r="Q921" s="10"/>
    </row>
    <row r="922" spans="2:17" x14ac:dyDescent="0.3">
      <c r="B922" s="10"/>
      <c r="C922" s="10"/>
      <c r="D922" s="10"/>
      <c r="E922" s="10"/>
      <c r="F922" s="10"/>
      <c r="G922" s="10"/>
      <c r="H922" s="12"/>
      <c r="I922" s="10"/>
      <c r="J922" s="10"/>
      <c r="K922" s="10"/>
      <c r="L922" s="10"/>
      <c r="M922" s="10"/>
      <c r="N922" s="10"/>
      <c r="O922" s="10"/>
      <c r="P922" s="10"/>
      <c r="Q922" s="10"/>
    </row>
    <row r="923" spans="2:17" x14ac:dyDescent="0.3">
      <c r="B923" s="10"/>
      <c r="C923" s="10"/>
      <c r="D923" s="10"/>
      <c r="E923" s="10"/>
      <c r="F923" s="10"/>
      <c r="G923" s="10"/>
      <c r="H923" s="12"/>
      <c r="I923" s="10"/>
      <c r="J923" s="10"/>
      <c r="K923" s="10"/>
      <c r="L923" s="10"/>
      <c r="M923" s="10"/>
      <c r="N923" s="10"/>
      <c r="O923" s="10"/>
      <c r="P923" s="10"/>
      <c r="Q923" s="10"/>
    </row>
    <row r="924" spans="2:17" x14ac:dyDescent="0.3">
      <c r="B924" s="10"/>
      <c r="C924" s="10"/>
      <c r="D924" s="10"/>
      <c r="E924" s="10"/>
      <c r="F924" s="10"/>
      <c r="G924" s="10"/>
      <c r="H924" s="12"/>
      <c r="I924" s="10"/>
      <c r="J924" s="10"/>
      <c r="K924" s="10"/>
      <c r="L924" s="10"/>
      <c r="M924" s="10"/>
      <c r="N924" s="10"/>
      <c r="O924" s="10"/>
      <c r="P924" s="10"/>
      <c r="Q924" s="10"/>
    </row>
    <row r="925" spans="2:17" x14ac:dyDescent="0.3">
      <c r="B925" s="10"/>
      <c r="C925" s="10"/>
      <c r="D925" s="10"/>
      <c r="E925" s="10"/>
      <c r="F925" s="10"/>
      <c r="G925" s="10"/>
      <c r="H925" s="12"/>
      <c r="I925" s="10"/>
      <c r="J925" s="10"/>
      <c r="K925" s="10"/>
      <c r="L925" s="10"/>
      <c r="M925" s="10"/>
      <c r="N925" s="10"/>
      <c r="O925" s="10"/>
      <c r="P925" s="10"/>
      <c r="Q925" s="10"/>
    </row>
    <row r="926" spans="2:17" x14ac:dyDescent="0.3">
      <c r="B926" s="10"/>
      <c r="C926" s="10"/>
      <c r="D926" s="10"/>
      <c r="E926" s="10"/>
      <c r="F926" s="10"/>
      <c r="G926" s="10"/>
      <c r="H926" s="12"/>
      <c r="I926" s="10"/>
      <c r="J926" s="10"/>
      <c r="K926" s="10"/>
      <c r="L926" s="10"/>
      <c r="M926" s="10"/>
      <c r="N926" s="10"/>
      <c r="O926" s="10"/>
      <c r="P926" s="10"/>
      <c r="Q926" s="10"/>
    </row>
    <row r="927" spans="2:17" x14ac:dyDescent="0.3">
      <c r="B927" s="10"/>
      <c r="C927" s="10"/>
      <c r="D927" s="10"/>
      <c r="E927" s="10"/>
      <c r="F927" s="10"/>
      <c r="G927" s="10"/>
      <c r="H927" s="12"/>
      <c r="I927" s="10"/>
      <c r="J927" s="10"/>
      <c r="K927" s="10"/>
      <c r="L927" s="10"/>
      <c r="M927" s="10"/>
      <c r="N927" s="10"/>
      <c r="O927" s="10"/>
      <c r="P927" s="10"/>
      <c r="Q927" s="10"/>
    </row>
    <row r="928" spans="2:17" x14ac:dyDescent="0.3">
      <c r="B928" s="10"/>
      <c r="C928" s="10"/>
      <c r="D928" s="10"/>
      <c r="E928" s="10"/>
      <c r="F928" s="10"/>
      <c r="G928" s="10"/>
      <c r="H928" s="12"/>
      <c r="I928" s="10"/>
      <c r="J928" s="10"/>
      <c r="K928" s="10"/>
      <c r="L928" s="10"/>
      <c r="M928" s="10"/>
      <c r="N928" s="10"/>
      <c r="O928" s="10"/>
      <c r="P928" s="10"/>
      <c r="Q928" s="10"/>
    </row>
    <row r="929" spans="2:17" x14ac:dyDescent="0.3">
      <c r="B929" s="10"/>
      <c r="C929" s="10"/>
      <c r="D929" s="10"/>
      <c r="E929" s="10"/>
      <c r="F929" s="10"/>
      <c r="G929" s="10"/>
      <c r="H929" s="12"/>
      <c r="I929" s="10"/>
      <c r="J929" s="10"/>
      <c r="K929" s="10"/>
      <c r="L929" s="10"/>
      <c r="M929" s="10"/>
      <c r="N929" s="10"/>
      <c r="O929" s="10"/>
      <c r="P929" s="10"/>
      <c r="Q929" s="10"/>
    </row>
    <row r="930" spans="2:17" x14ac:dyDescent="0.3">
      <c r="B930" s="10"/>
      <c r="C930" s="10"/>
      <c r="D930" s="10"/>
      <c r="E930" s="10"/>
      <c r="F930" s="10"/>
      <c r="G930" s="10"/>
      <c r="H930" s="12"/>
      <c r="I930" s="10"/>
      <c r="J930" s="10"/>
      <c r="K930" s="10"/>
      <c r="L930" s="10"/>
      <c r="M930" s="10"/>
      <c r="N930" s="10"/>
      <c r="O930" s="10"/>
      <c r="P930" s="10"/>
      <c r="Q930" s="10"/>
    </row>
    <row r="931" spans="2:17" x14ac:dyDescent="0.3">
      <c r="B931" s="10"/>
      <c r="C931" s="10"/>
      <c r="D931" s="10"/>
      <c r="E931" s="10"/>
      <c r="F931" s="10"/>
      <c r="G931" s="10"/>
      <c r="H931" s="12"/>
      <c r="I931" s="10"/>
      <c r="J931" s="10"/>
      <c r="K931" s="10"/>
      <c r="L931" s="10"/>
      <c r="M931" s="10"/>
      <c r="N931" s="10"/>
      <c r="O931" s="10"/>
      <c r="P931" s="10"/>
      <c r="Q931" s="10"/>
    </row>
    <row r="932" spans="2:17" x14ac:dyDescent="0.3">
      <c r="B932" s="10"/>
      <c r="C932" s="10"/>
      <c r="D932" s="10"/>
      <c r="E932" s="10"/>
      <c r="F932" s="10"/>
      <c r="G932" s="10"/>
      <c r="H932" s="12"/>
      <c r="I932" s="10"/>
      <c r="J932" s="10"/>
      <c r="K932" s="10"/>
      <c r="L932" s="10"/>
      <c r="M932" s="10"/>
      <c r="N932" s="10"/>
      <c r="O932" s="10"/>
      <c r="P932" s="10"/>
      <c r="Q932" s="10"/>
    </row>
    <row r="933" spans="2:17" x14ac:dyDescent="0.3">
      <c r="B933" s="10"/>
      <c r="C933" s="10"/>
      <c r="D933" s="10"/>
      <c r="E933" s="10"/>
      <c r="F933" s="10"/>
      <c r="G933" s="10"/>
      <c r="H933" s="12"/>
      <c r="I933" s="10"/>
      <c r="J933" s="10"/>
      <c r="K933" s="10"/>
      <c r="L933" s="10"/>
      <c r="M933" s="10"/>
      <c r="N933" s="10"/>
      <c r="O933" s="10"/>
      <c r="P933" s="10"/>
      <c r="Q933" s="10"/>
    </row>
    <row r="934" spans="2:17" x14ac:dyDescent="0.3">
      <c r="B934" s="10"/>
      <c r="C934" s="10"/>
      <c r="D934" s="10"/>
      <c r="E934" s="10"/>
      <c r="F934" s="10"/>
      <c r="G934" s="10"/>
      <c r="H934" s="12"/>
      <c r="I934" s="10"/>
      <c r="J934" s="10"/>
      <c r="K934" s="10"/>
      <c r="L934" s="10"/>
      <c r="M934" s="10"/>
      <c r="N934" s="10"/>
      <c r="O934" s="10"/>
      <c r="P934" s="10"/>
      <c r="Q934" s="10"/>
    </row>
    <row r="935" spans="2:17" x14ac:dyDescent="0.3">
      <c r="B935" s="10"/>
      <c r="C935" s="10"/>
      <c r="D935" s="10"/>
      <c r="E935" s="10"/>
      <c r="F935" s="10"/>
      <c r="G935" s="10"/>
      <c r="H935" s="12"/>
      <c r="I935" s="10"/>
      <c r="J935" s="10"/>
      <c r="K935" s="10"/>
      <c r="L935" s="10"/>
      <c r="M935" s="10"/>
      <c r="N935" s="10"/>
      <c r="O935" s="10"/>
      <c r="P935" s="10"/>
      <c r="Q935" s="10"/>
    </row>
    <row r="936" spans="2:17" x14ac:dyDescent="0.3">
      <c r="B936" s="10"/>
      <c r="C936" s="10"/>
      <c r="D936" s="10"/>
      <c r="E936" s="10"/>
      <c r="F936" s="10"/>
      <c r="G936" s="10"/>
      <c r="H936" s="12"/>
      <c r="I936" s="10"/>
      <c r="J936" s="10"/>
      <c r="K936" s="10"/>
      <c r="L936" s="10"/>
      <c r="M936" s="10"/>
      <c r="N936" s="10"/>
      <c r="O936" s="10"/>
      <c r="P936" s="10"/>
      <c r="Q936" s="10"/>
    </row>
    <row r="937" spans="2:17" x14ac:dyDescent="0.3">
      <c r="B937" s="10"/>
      <c r="C937" s="10"/>
      <c r="D937" s="10"/>
      <c r="E937" s="10"/>
      <c r="F937" s="10"/>
      <c r="G937" s="10"/>
      <c r="H937" s="12"/>
      <c r="I937" s="10"/>
      <c r="J937" s="10"/>
      <c r="K937" s="10"/>
      <c r="L937" s="10"/>
      <c r="M937" s="10"/>
      <c r="N937" s="10"/>
      <c r="O937" s="10"/>
      <c r="P937" s="10"/>
      <c r="Q937" s="10"/>
    </row>
    <row r="938" spans="2:17" x14ac:dyDescent="0.3">
      <c r="B938" s="10"/>
      <c r="C938" s="10"/>
      <c r="D938" s="10"/>
      <c r="E938" s="10"/>
      <c r="F938" s="10"/>
      <c r="G938" s="10"/>
      <c r="H938" s="12"/>
      <c r="I938" s="10"/>
      <c r="J938" s="10"/>
      <c r="K938" s="10"/>
      <c r="L938" s="10"/>
      <c r="M938" s="10"/>
      <c r="N938" s="10"/>
      <c r="O938" s="10"/>
      <c r="P938" s="10"/>
      <c r="Q938" s="10"/>
    </row>
    <row r="939" spans="2:17" x14ac:dyDescent="0.3">
      <c r="B939" s="10"/>
      <c r="C939" s="10"/>
      <c r="D939" s="10"/>
      <c r="E939" s="10"/>
      <c r="F939" s="10"/>
      <c r="G939" s="10"/>
      <c r="H939" s="12"/>
      <c r="I939" s="10"/>
      <c r="J939" s="10"/>
      <c r="K939" s="10"/>
      <c r="L939" s="10"/>
      <c r="M939" s="10"/>
      <c r="N939" s="10"/>
      <c r="O939" s="10"/>
      <c r="P939" s="10"/>
      <c r="Q939" s="10"/>
    </row>
    <row r="940" spans="2:17" x14ac:dyDescent="0.3">
      <c r="B940" s="10"/>
      <c r="C940" s="10"/>
      <c r="D940" s="10"/>
      <c r="E940" s="10"/>
      <c r="F940" s="10"/>
      <c r="G940" s="10"/>
      <c r="H940" s="12"/>
      <c r="I940" s="10"/>
      <c r="J940" s="10"/>
      <c r="K940" s="10"/>
      <c r="L940" s="10"/>
      <c r="M940" s="10"/>
      <c r="N940" s="10"/>
      <c r="O940" s="10"/>
      <c r="P940" s="10"/>
      <c r="Q940" s="10"/>
    </row>
    <row r="941" spans="2:17" x14ac:dyDescent="0.3">
      <c r="B941" s="10"/>
      <c r="C941" s="10"/>
      <c r="D941" s="10"/>
      <c r="E941" s="10"/>
      <c r="F941" s="10"/>
      <c r="G941" s="10"/>
      <c r="H941" s="12"/>
      <c r="I941" s="10"/>
      <c r="J941" s="10"/>
      <c r="K941" s="10"/>
      <c r="L941" s="10"/>
      <c r="M941" s="10"/>
      <c r="N941" s="10"/>
      <c r="O941" s="10"/>
      <c r="P941" s="10"/>
      <c r="Q941" s="10"/>
    </row>
    <row r="942" spans="2:17" x14ac:dyDescent="0.3">
      <c r="B942" s="10"/>
      <c r="C942" s="10"/>
      <c r="D942" s="10"/>
      <c r="E942" s="10"/>
      <c r="F942" s="10"/>
      <c r="G942" s="10"/>
      <c r="H942" s="12"/>
      <c r="I942" s="10"/>
      <c r="J942" s="10"/>
      <c r="K942" s="10"/>
      <c r="L942" s="10"/>
      <c r="M942" s="10"/>
      <c r="N942" s="10"/>
      <c r="O942" s="10"/>
      <c r="P942" s="10"/>
      <c r="Q942" s="10"/>
    </row>
    <row r="943" spans="2:17" x14ac:dyDescent="0.3">
      <c r="B943" s="10"/>
      <c r="C943" s="10"/>
      <c r="D943" s="10"/>
      <c r="E943" s="10"/>
      <c r="F943" s="10"/>
      <c r="G943" s="10"/>
      <c r="H943" s="12"/>
      <c r="I943" s="10"/>
      <c r="J943" s="10"/>
      <c r="K943" s="10"/>
      <c r="L943" s="10"/>
      <c r="M943" s="10"/>
      <c r="N943" s="10"/>
      <c r="O943" s="10"/>
      <c r="P943" s="10"/>
      <c r="Q943" s="10"/>
    </row>
    <row r="944" spans="2:17" x14ac:dyDescent="0.3">
      <c r="B944" s="10"/>
      <c r="C944" s="10"/>
      <c r="D944" s="10"/>
      <c r="E944" s="10"/>
      <c r="F944" s="10"/>
      <c r="G944" s="10"/>
      <c r="H944" s="12"/>
      <c r="I944" s="10"/>
      <c r="J944" s="10"/>
      <c r="K944" s="10"/>
      <c r="L944" s="10"/>
      <c r="M944" s="10"/>
      <c r="N944" s="10"/>
      <c r="O944" s="10"/>
      <c r="P944" s="10"/>
      <c r="Q944" s="10"/>
    </row>
    <row r="945" spans="2:17" x14ac:dyDescent="0.3">
      <c r="B945" s="10"/>
      <c r="C945" s="10"/>
      <c r="D945" s="10"/>
      <c r="E945" s="10"/>
      <c r="F945" s="10"/>
      <c r="G945" s="10"/>
      <c r="H945" s="12"/>
      <c r="I945" s="10"/>
      <c r="J945" s="10"/>
      <c r="K945" s="10"/>
      <c r="L945" s="10"/>
      <c r="M945" s="10"/>
      <c r="N945" s="10"/>
      <c r="O945" s="10"/>
      <c r="P945" s="10"/>
      <c r="Q945" s="10"/>
    </row>
    <row r="946" spans="2:17" x14ac:dyDescent="0.3">
      <c r="B946" s="10"/>
      <c r="C946" s="10"/>
      <c r="D946" s="10"/>
      <c r="E946" s="10"/>
      <c r="F946" s="10"/>
      <c r="G946" s="10"/>
      <c r="H946" s="12"/>
      <c r="I946" s="10"/>
      <c r="J946" s="10"/>
      <c r="K946" s="10"/>
      <c r="L946" s="10"/>
      <c r="M946" s="10"/>
      <c r="N946" s="10"/>
      <c r="O946" s="10"/>
      <c r="P946" s="10"/>
      <c r="Q946" s="10"/>
    </row>
    <row r="947" spans="2:17" x14ac:dyDescent="0.3">
      <c r="B947" s="10"/>
      <c r="C947" s="10"/>
      <c r="D947" s="10"/>
      <c r="E947" s="10"/>
      <c r="F947" s="10"/>
      <c r="G947" s="10"/>
      <c r="H947" s="12"/>
      <c r="I947" s="10"/>
      <c r="J947" s="10"/>
      <c r="K947" s="10"/>
      <c r="L947" s="10"/>
      <c r="M947" s="10"/>
      <c r="N947" s="10"/>
      <c r="O947" s="10"/>
      <c r="P947" s="10"/>
      <c r="Q947" s="10"/>
    </row>
    <row r="948" spans="2:17" x14ac:dyDescent="0.3">
      <c r="B948" s="10"/>
      <c r="C948" s="10"/>
      <c r="D948" s="10"/>
      <c r="E948" s="10"/>
      <c r="F948" s="10"/>
      <c r="G948" s="10"/>
      <c r="H948" s="12"/>
      <c r="I948" s="10"/>
      <c r="J948" s="10"/>
      <c r="K948" s="10"/>
      <c r="L948" s="10"/>
      <c r="M948" s="10"/>
      <c r="N948" s="10"/>
      <c r="O948" s="10"/>
      <c r="P948" s="10"/>
      <c r="Q948" s="10"/>
    </row>
    <row r="949" spans="2:17" x14ac:dyDescent="0.3">
      <c r="B949" s="10"/>
      <c r="C949" s="10"/>
      <c r="D949" s="10"/>
      <c r="E949" s="10"/>
      <c r="F949" s="10"/>
      <c r="G949" s="10"/>
      <c r="H949" s="12"/>
      <c r="I949" s="10"/>
      <c r="J949" s="10"/>
      <c r="K949" s="10"/>
      <c r="L949" s="10"/>
      <c r="M949" s="10"/>
      <c r="N949" s="10"/>
      <c r="O949" s="10"/>
      <c r="P949" s="10"/>
      <c r="Q949" s="10"/>
    </row>
    <row r="950" spans="2:17" x14ac:dyDescent="0.3">
      <c r="B950" s="10"/>
      <c r="C950" s="10"/>
      <c r="D950" s="10"/>
      <c r="E950" s="10"/>
      <c r="F950" s="10"/>
      <c r="G950" s="10"/>
      <c r="H950" s="12"/>
      <c r="I950" s="10"/>
      <c r="J950" s="10"/>
      <c r="K950" s="10"/>
      <c r="L950" s="10"/>
      <c r="M950" s="10"/>
      <c r="N950" s="10"/>
      <c r="O950" s="10"/>
      <c r="P950" s="10"/>
      <c r="Q950" s="10"/>
    </row>
    <row r="951" spans="2:17" x14ac:dyDescent="0.3">
      <c r="B951" s="10"/>
      <c r="C951" s="10"/>
      <c r="D951" s="10"/>
      <c r="E951" s="10"/>
      <c r="F951" s="10"/>
      <c r="G951" s="10"/>
      <c r="H951" s="12"/>
      <c r="I951" s="10"/>
      <c r="J951" s="10"/>
      <c r="K951" s="10"/>
      <c r="L951" s="10"/>
      <c r="M951" s="10"/>
      <c r="N951" s="10"/>
      <c r="O951" s="10"/>
      <c r="P951" s="10"/>
      <c r="Q951" s="10"/>
    </row>
    <row r="952" spans="2:17" x14ac:dyDescent="0.3">
      <c r="B952" s="10"/>
      <c r="C952" s="10"/>
      <c r="D952" s="10"/>
      <c r="E952" s="10"/>
      <c r="F952" s="10"/>
      <c r="G952" s="10"/>
      <c r="H952" s="12"/>
      <c r="I952" s="10"/>
      <c r="J952" s="10"/>
      <c r="K952" s="10"/>
      <c r="L952" s="10"/>
      <c r="M952" s="10"/>
      <c r="N952" s="10"/>
      <c r="O952" s="10"/>
      <c r="P952" s="10"/>
      <c r="Q952" s="10"/>
    </row>
    <row r="953" spans="2:17" x14ac:dyDescent="0.3">
      <c r="B953" s="10"/>
      <c r="C953" s="10"/>
      <c r="D953" s="10"/>
      <c r="E953" s="10"/>
      <c r="F953" s="10"/>
      <c r="G953" s="10"/>
      <c r="H953" s="12"/>
      <c r="I953" s="10"/>
      <c r="J953" s="10"/>
      <c r="K953" s="10"/>
      <c r="L953" s="10"/>
      <c r="M953" s="10"/>
      <c r="N953" s="10"/>
      <c r="O953" s="10"/>
      <c r="P953" s="10"/>
      <c r="Q953" s="10"/>
    </row>
    <row r="954" spans="2:17" x14ac:dyDescent="0.3">
      <c r="B954" s="10"/>
      <c r="C954" s="10"/>
      <c r="D954" s="10"/>
      <c r="E954" s="10"/>
      <c r="F954" s="10"/>
      <c r="G954" s="10"/>
      <c r="H954" s="12"/>
      <c r="I954" s="10"/>
      <c r="J954" s="10"/>
      <c r="K954" s="10"/>
      <c r="L954" s="10"/>
      <c r="M954" s="10"/>
      <c r="N954" s="10"/>
      <c r="O954" s="10"/>
      <c r="P954" s="10"/>
      <c r="Q954" s="10"/>
    </row>
    <row r="955" spans="2:17" x14ac:dyDescent="0.3">
      <c r="B955" s="10"/>
      <c r="C955" s="10"/>
      <c r="D955" s="10"/>
      <c r="E955" s="10"/>
      <c r="F955" s="10"/>
      <c r="G955" s="10"/>
      <c r="H955" s="12"/>
      <c r="I955" s="10"/>
      <c r="J955" s="10"/>
      <c r="K955" s="10"/>
      <c r="L955" s="10"/>
      <c r="M955" s="10"/>
      <c r="N955" s="10"/>
      <c r="O955" s="10"/>
      <c r="P955" s="10"/>
      <c r="Q955" s="10"/>
    </row>
    <row r="956" spans="2:17" x14ac:dyDescent="0.3">
      <c r="B956" s="10"/>
      <c r="C956" s="10"/>
      <c r="D956" s="10"/>
      <c r="E956" s="10"/>
      <c r="F956" s="10"/>
      <c r="G956" s="10"/>
      <c r="H956" s="12"/>
      <c r="I956" s="10"/>
      <c r="J956" s="10"/>
      <c r="K956" s="10"/>
      <c r="L956" s="10"/>
      <c r="M956" s="10"/>
      <c r="N956" s="10"/>
      <c r="O956" s="10"/>
      <c r="P956" s="10"/>
      <c r="Q956" s="10"/>
    </row>
    <row r="957" spans="2:17" x14ac:dyDescent="0.3">
      <c r="B957" s="10"/>
      <c r="C957" s="10"/>
      <c r="D957" s="10"/>
      <c r="E957" s="10"/>
      <c r="F957" s="10"/>
      <c r="G957" s="10"/>
      <c r="H957" s="12"/>
      <c r="I957" s="10"/>
      <c r="J957" s="10"/>
      <c r="K957" s="10"/>
      <c r="L957" s="10"/>
      <c r="M957" s="10"/>
      <c r="N957" s="10"/>
      <c r="O957" s="10"/>
      <c r="P957" s="10"/>
      <c r="Q957" s="10"/>
    </row>
    <row r="958" spans="2:17" x14ac:dyDescent="0.3">
      <c r="B958" s="10"/>
      <c r="C958" s="10"/>
      <c r="D958" s="10"/>
      <c r="E958" s="10"/>
      <c r="F958" s="10"/>
      <c r="G958" s="10"/>
      <c r="H958" s="12"/>
      <c r="I958" s="10"/>
      <c r="J958" s="10"/>
      <c r="K958" s="10"/>
      <c r="L958" s="10"/>
      <c r="M958" s="10"/>
      <c r="N958" s="10"/>
      <c r="O958" s="10"/>
      <c r="P958" s="10"/>
      <c r="Q958" s="10"/>
    </row>
    <row r="959" spans="2:17" x14ac:dyDescent="0.3">
      <c r="B959" s="10"/>
      <c r="C959" s="10"/>
      <c r="D959" s="10"/>
      <c r="E959" s="10"/>
      <c r="F959" s="10"/>
      <c r="G959" s="10"/>
      <c r="H959" s="12"/>
      <c r="I959" s="10"/>
      <c r="J959" s="10"/>
      <c r="K959" s="10"/>
      <c r="L959" s="10"/>
      <c r="M959" s="10"/>
      <c r="N959" s="10"/>
      <c r="O959" s="10"/>
      <c r="P959" s="10"/>
      <c r="Q959" s="10"/>
    </row>
    <row r="960" spans="2:17" x14ac:dyDescent="0.3">
      <c r="B960" s="10"/>
      <c r="C960" s="10"/>
      <c r="D960" s="10"/>
      <c r="E960" s="10"/>
      <c r="F960" s="10"/>
      <c r="G960" s="10"/>
      <c r="H960" s="12"/>
      <c r="I960" s="10"/>
      <c r="J960" s="10"/>
      <c r="K960" s="10"/>
      <c r="L960" s="10"/>
      <c r="M960" s="10"/>
      <c r="N960" s="10"/>
      <c r="O960" s="10"/>
      <c r="P960" s="10"/>
      <c r="Q960" s="10"/>
    </row>
    <row r="961" spans="2:17" x14ac:dyDescent="0.3">
      <c r="B961" s="10"/>
      <c r="C961" s="10"/>
      <c r="D961" s="10"/>
      <c r="E961" s="10"/>
      <c r="F961" s="10"/>
      <c r="G961" s="10"/>
      <c r="H961" s="12"/>
      <c r="I961" s="10"/>
      <c r="J961" s="10"/>
      <c r="K961" s="10"/>
      <c r="L961" s="10"/>
      <c r="M961" s="10"/>
      <c r="N961" s="10"/>
      <c r="O961" s="10"/>
      <c r="P961" s="10"/>
      <c r="Q961" s="10"/>
    </row>
    <row r="962" spans="2:17" x14ac:dyDescent="0.3">
      <c r="B962" s="10"/>
      <c r="C962" s="10"/>
      <c r="D962" s="10"/>
      <c r="E962" s="10"/>
      <c r="F962" s="10"/>
      <c r="G962" s="10"/>
      <c r="H962" s="12"/>
      <c r="I962" s="10"/>
      <c r="J962" s="10"/>
      <c r="K962" s="10"/>
      <c r="L962" s="10"/>
      <c r="M962" s="10"/>
      <c r="N962" s="10"/>
      <c r="O962" s="10"/>
      <c r="P962" s="10"/>
      <c r="Q962" s="10"/>
    </row>
    <row r="963" spans="2:17" x14ac:dyDescent="0.3">
      <c r="B963" s="10"/>
      <c r="C963" s="10"/>
      <c r="D963" s="10"/>
      <c r="E963" s="10"/>
      <c r="F963" s="10"/>
      <c r="G963" s="10"/>
      <c r="H963" s="12"/>
      <c r="I963" s="10"/>
      <c r="J963" s="10"/>
      <c r="K963" s="10"/>
      <c r="L963" s="10"/>
      <c r="M963" s="10"/>
      <c r="N963" s="10"/>
      <c r="O963" s="10"/>
      <c r="P963" s="10"/>
      <c r="Q963" s="10"/>
    </row>
    <row r="964" spans="2:17" x14ac:dyDescent="0.3">
      <c r="B964" s="10"/>
      <c r="C964" s="10"/>
      <c r="D964" s="10"/>
      <c r="E964" s="10"/>
      <c r="F964" s="10"/>
      <c r="G964" s="10"/>
      <c r="H964" s="12"/>
      <c r="I964" s="10"/>
      <c r="J964" s="10"/>
      <c r="K964" s="10"/>
      <c r="L964" s="10"/>
      <c r="M964" s="10"/>
      <c r="N964" s="10"/>
      <c r="O964" s="10"/>
      <c r="P964" s="10"/>
      <c r="Q964" s="10"/>
    </row>
    <row r="965" spans="2:17" x14ac:dyDescent="0.3">
      <c r="B965" s="10"/>
      <c r="C965" s="10"/>
      <c r="D965" s="10"/>
      <c r="E965" s="10"/>
      <c r="F965" s="10"/>
      <c r="G965" s="10"/>
      <c r="H965" s="12"/>
      <c r="I965" s="10"/>
      <c r="J965" s="10"/>
      <c r="K965" s="10"/>
      <c r="L965" s="10"/>
      <c r="M965" s="10"/>
      <c r="N965" s="10"/>
      <c r="O965" s="10"/>
      <c r="P965" s="10"/>
      <c r="Q965" s="10"/>
    </row>
    <row r="966" spans="2:17" x14ac:dyDescent="0.3">
      <c r="B966" s="10"/>
      <c r="C966" s="10"/>
      <c r="D966" s="10"/>
      <c r="E966" s="10"/>
      <c r="F966" s="10"/>
      <c r="G966" s="10"/>
      <c r="H966" s="12"/>
      <c r="I966" s="10"/>
      <c r="J966" s="10"/>
      <c r="K966" s="10"/>
      <c r="L966" s="10"/>
      <c r="M966" s="10"/>
      <c r="N966" s="10"/>
      <c r="O966" s="10"/>
      <c r="P966" s="10"/>
      <c r="Q966" s="10"/>
    </row>
    <row r="967" spans="2:17" x14ac:dyDescent="0.3">
      <c r="B967" s="10"/>
      <c r="C967" s="10"/>
      <c r="D967" s="10"/>
      <c r="E967" s="10"/>
      <c r="F967" s="10"/>
      <c r="G967" s="10"/>
      <c r="H967" s="12"/>
      <c r="I967" s="10"/>
      <c r="J967" s="10"/>
      <c r="K967" s="10"/>
      <c r="L967" s="10"/>
      <c r="M967" s="10"/>
      <c r="N967" s="10"/>
      <c r="O967" s="10"/>
      <c r="P967" s="10"/>
      <c r="Q967" s="10"/>
    </row>
    <row r="968" spans="2:17" x14ac:dyDescent="0.3">
      <c r="B968" s="10"/>
      <c r="C968" s="10"/>
      <c r="D968" s="10"/>
      <c r="E968" s="10"/>
      <c r="F968" s="10"/>
      <c r="G968" s="10"/>
      <c r="H968" s="12"/>
      <c r="I968" s="10"/>
      <c r="J968" s="10"/>
      <c r="K968" s="10"/>
      <c r="L968" s="10"/>
      <c r="M968" s="10"/>
      <c r="N968" s="10"/>
      <c r="O968" s="10"/>
      <c r="P968" s="10"/>
      <c r="Q968" s="10"/>
    </row>
    <row r="969" spans="2:17" x14ac:dyDescent="0.3">
      <c r="B969" s="10"/>
      <c r="C969" s="10"/>
      <c r="D969" s="10"/>
      <c r="E969" s="10"/>
      <c r="F969" s="10"/>
      <c r="G969" s="10"/>
      <c r="H969" s="12"/>
      <c r="I969" s="10"/>
      <c r="J969" s="10"/>
      <c r="K969" s="10"/>
      <c r="L969" s="10"/>
      <c r="M969" s="10"/>
      <c r="N969" s="10"/>
      <c r="O969" s="10"/>
      <c r="P969" s="10"/>
      <c r="Q969" s="10"/>
    </row>
    <row r="970" spans="2:17" x14ac:dyDescent="0.3">
      <c r="B970" s="10"/>
      <c r="C970" s="10"/>
      <c r="D970" s="10"/>
      <c r="E970" s="10"/>
      <c r="F970" s="10"/>
      <c r="G970" s="10"/>
      <c r="H970" s="12"/>
      <c r="I970" s="10"/>
      <c r="J970" s="10"/>
      <c r="K970" s="10"/>
      <c r="L970" s="10"/>
      <c r="M970" s="10"/>
      <c r="N970" s="10"/>
      <c r="O970" s="10"/>
      <c r="P970" s="10"/>
      <c r="Q970" s="10"/>
    </row>
    <row r="971" spans="2:17" x14ac:dyDescent="0.3">
      <c r="B971" s="10"/>
      <c r="C971" s="10"/>
      <c r="D971" s="10"/>
      <c r="E971" s="10"/>
      <c r="F971" s="10"/>
      <c r="G971" s="10"/>
      <c r="H971" s="12"/>
      <c r="I971" s="10"/>
      <c r="J971" s="10"/>
      <c r="K971" s="10"/>
      <c r="L971" s="10"/>
      <c r="M971" s="10"/>
      <c r="N971" s="10"/>
      <c r="O971" s="10"/>
      <c r="P971" s="10"/>
      <c r="Q971" s="10"/>
    </row>
    <row r="972" spans="2:17" x14ac:dyDescent="0.3">
      <c r="B972" s="10"/>
      <c r="C972" s="10"/>
      <c r="D972" s="10"/>
      <c r="E972" s="10"/>
      <c r="F972" s="10"/>
      <c r="G972" s="10"/>
      <c r="H972" s="12"/>
      <c r="I972" s="10"/>
      <c r="J972" s="10"/>
      <c r="K972" s="10"/>
      <c r="L972" s="10"/>
      <c r="M972" s="10"/>
      <c r="N972" s="10"/>
      <c r="O972" s="10"/>
      <c r="P972" s="10"/>
      <c r="Q972" s="10"/>
    </row>
    <row r="973" spans="2:17" x14ac:dyDescent="0.3">
      <c r="B973" s="10"/>
      <c r="C973" s="10"/>
      <c r="D973" s="10"/>
      <c r="E973" s="10"/>
      <c r="F973" s="10"/>
      <c r="G973" s="10"/>
      <c r="H973" s="12"/>
      <c r="I973" s="10"/>
      <c r="J973" s="10"/>
      <c r="K973" s="10"/>
      <c r="L973" s="10"/>
      <c r="M973" s="10"/>
      <c r="N973" s="10"/>
      <c r="O973" s="10"/>
      <c r="P973" s="10"/>
      <c r="Q973" s="10"/>
    </row>
    <row r="974" spans="2:17" x14ac:dyDescent="0.3">
      <c r="B974" s="10"/>
      <c r="C974" s="10"/>
      <c r="D974" s="10"/>
      <c r="E974" s="10"/>
      <c r="F974" s="10"/>
      <c r="G974" s="10"/>
      <c r="H974" s="12"/>
      <c r="I974" s="10"/>
      <c r="J974" s="10"/>
      <c r="K974" s="10"/>
      <c r="L974" s="10"/>
      <c r="M974" s="10"/>
      <c r="N974" s="10"/>
      <c r="O974" s="10"/>
      <c r="P974" s="10"/>
      <c r="Q974" s="10"/>
    </row>
    <row r="975" spans="2:17" x14ac:dyDescent="0.3">
      <c r="B975" s="10"/>
      <c r="C975" s="10"/>
      <c r="D975" s="10"/>
      <c r="E975" s="10"/>
      <c r="F975" s="10"/>
      <c r="G975" s="10"/>
      <c r="H975" s="12"/>
      <c r="I975" s="10"/>
      <c r="J975" s="10"/>
      <c r="K975" s="10"/>
      <c r="L975" s="10"/>
      <c r="M975" s="10"/>
      <c r="N975" s="10"/>
      <c r="O975" s="10"/>
      <c r="P975" s="10"/>
      <c r="Q975" s="10"/>
    </row>
    <row r="976" spans="2:17" x14ac:dyDescent="0.3">
      <c r="B976" s="10"/>
      <c r="C976" s="10"/>
      <c r="D976" s="10"/>
      <c r="E976" s="10"/>
      <c r="F976" s="10"/>
      <c r="G976" s="10"/>
      <c r="H976" s="12"/>
      <c r="I976" s="10"/>
      <c r="J976" s="10"/>
      <c r="K976" s="10"/>
      <c r="L976" s="10"/>
      <c r="M976" s="10"/>
      <c r="N976" s="10"/>
      <c r="O976" s="10"/>
      <c r="P976" s="10"/>
      <c r="Q976" s="10"/>
    </row>
    <row r="977" spans="2:17" x14ac:dyDescent="0.3">
      <c r="B977" s="10"/>
      <c r="C977" s="10"/>
      <c r="D977" s="10"/>
      <c r="E977" s="10"/>
      <c r="F977" s="10"/>
      <c r="G977" s="10"/>
      <c r="H977" s="12"/>
      <c r="I977" s="10"/>
      <c r="J977" s="10"/>
      <c r="K977" s="10"/>
      <c r="L977" s="10"/>
      <c r="M977" s="10"/>
      <c r="N977" s="10"/>
      <c r="O977" s="10"/>
      <c r="P977" s="10"/>
      <c r="Q977" s="10"/>
    </row>
    <row r="978" spans="2:17" x14ac:dyDescent="0.3">
      <c r="B978" s="10"/>
      <c r="C978" s="10"/>
      <c r="D978" s="10"/>
      <c r="E978" s="10"/>
      <c r="F978" s="10"/>
      <c r="G978" s="10"/>
      <c r="H978" s="12"/>
      <c r="I978" s="10"/>
      <c r="J978" s="10"/>
      <c r="K978" s="10"/>
      <c r="L978" s="10"/>
      <c r="M978" s="10"/>
      <c r="N978" s="10"/>
      <c r="O978" s="10"/>
      <c r="P978" s="10"/>
      <c r="Q978" s="10"/>
    </row>
    <row r="979" spans="2:17" x14ac:dyDescent="0.3">
      <c r="B979" s="10"/>
      <c r="C979" s="10"/>
      <c r="D979" s="10"/>
      <c r="E979" s="10"/>
      <c r="F979" s="10"/>
      <c r="G979" s="10"/>
      <c r="H979" s="12"/>
      <c r="I979" s="10"/>
      <c r="J979" s="10"/>
      <c r="K979" s="10"/>
      <c r="L979" s="10"/>
      <c r="M979" s="10"/>
      <c r="N979" s="10"/>
      <c r="O979" s="10"/>
      <c r="P979" s="10"/>
      <c r="Q979" s="10"/>
    </row>
    <row r="980" spans="2:17" x14ac:dyDescent="0.3">
      <c r="B980" s="10"/>
      <c r="C980" s="10"/>
      <c r="D980" s="10"/>
      <c r="E980" s="10"/>
      <c r="F980" s="10"/>
      <c r="G980" s="10"/>
      <c r="H980" s="12"/>
      <c r="I980" s="10"/>
      <c r="J980" s="10"/>
      <c r="K980" s="10"/>
      <c r="L980" s="10"/>
      <c r="M980" s="10"/>
      <c r="N980" s="10"/>
      <c r="O980" s="10"/>
      <c r="P980" s="10"/>
      <c r="Q980" s="10"/>
    </row>
    <row r="981" spans="2:17" x14ac:dyDescent="0.3">
      <c r="B981" s="10"/>
      <c r="C981" s="10"/>
      <c r="D981" s="10"/>
      <c r="E981" s="10"/>
      <c r="F981" s="10"/>
      <c r="G981" s="10"/>
      <c r="H981" s="12"/>
      <c r="I981" s="10"/>
      <c r="J981" s="10"/>
      <c r="K981" s="10"/>
      <c r="L981" s="10"/>
      <c r="M981" s="10"/>
      <c r="N981" s="10"/>
      <c r="O981" s="10"/>
      <c r="P981" s="10"/>
      <c r="Q981" s="10"/>
    </row>
    <row r="982" spans="2:17" x14ac:dyDescent="0.3">
      <c r="B982" s="10"/>
      <c r="C982" s="10"/>
      <c r="D982" s="10"/>
      <c r="E982" s="10"/>
      <c r="F982" s="10"/>
      <c r="G982" s="10"/>
      <c r="H982" s="12"/>
      <c r="I982" s="10"/>
      <c r="J982" s="10"/>
      <c r="K982" s="10"/>
      <c r="L982" s="10"/>
      <c r="M982" s="10"/>
      <c r="N982" s="10"/>
      <c r="O982" s="10"/>
      <c r="P982" s="10"/>
      <c r="Q982" s="10"/>
    </row>
    <row r="983" spans="2:17" x14ac:dyDescent="0.3">
      <c r="B983" s="10"/>
      <c r="C983" s="10"/>
      <c r="D983" s="10"/>
      <c r="E983" s="10"/>
      <c r="F983" s="10"/>
      <c r="G983" s="10"/>
      <c r="H983" s="12"/>
      <c r="I983" s="10"/>
      <c r="J983" s="10"/>
      <c r="K983" s="10"/>
      <c r="L983" s="10"/>
      <c r="M983" s="10"/>
      <c r="N983" s="10"/>
      <c r="O983" s="10"/>
      <c r="P983" s="10"/>
      <c r="Q983" s="10"/>
    </row>
    <row r="984" spans="2:17" x14ac:dyDescent="0.3">
      <c r="B984" s="10"/>
      <c r="C984" s="10"/>
      <c r="D984" s="10"/>
      <c r="E984" s="10"/>
      <c r="F984" s="10"/>
      <c r="G984" s="10"/>
      <c r="H984" s="12"/>
      <c r="I984" s="10"/>
      <c r="J984" s="10"/>
      <c r="K984" s="10"/>
      <c r="L984" s="10"/>
      <c r="M984" s="10"/>
      <c r="N984" s="10"/>
      <c r="O984" s="10"/>
      <c r="P984" s="10"/>
      <c r="Q984" s="10"/>
    </row>
    <row r="985" spans="2:17" x14ac:dyDescent="0.3">
      <c r="B985" s="10"/>
      <c r="C985" s="10"/>
      <c r="D985" s="10"/>
      <c r="E985" s="10"/>
      <c r="F985" s="10"/>
      <c r="G985" s="10"/>
      <c r="H985" s="12"/>
      <c r="I985" s="10"/>
      <c r="J985" s="10"/>
      <c r="K985" s="10"/>
      <c r="L985" s="10"/>
      <c r="M985" s="10"/>
      <c r="N985" s="10"/>
      <c r="O985" s="10"/>
      <c r="P985" s="10"/>
      <c r="Q985" s="10"/>
    </row>
    <row r="986" spans="2:17" x14ac:dyDescent="0.3">
      <c r="B986" s="10"/>
      <c r="C986" s="10"/>
      <c r="D986" s="10"/>
      <c r="E986" s="10"/>
      <c r="F986" s="10"/>
      <c r="G986" s="10"/>
      <c r="H986" s="12"/>
      <c r="I986" s="10"/>
      <c r="J986" s="10"/>
      <c r="K986" s="10"/>
      <c r="L986" s="10"/>
      <c r="M986" s="10"/>
      <c r="N986" s="10"/>
      <c r="O986" s="10"/>
      <c r="P986" s="10"/>
      <c r="Q986" s="10"/>
    </row>
    <row r="987" spans="2:17" x14ac:dyDescent="0.3">
      <c r="B987" s="10"/>
      <c r="C987" s="10"/>
      <c r="D987" s="10"/>
      <c r="E987" s="10"/>
      <c r="F987" s="10"/>
      <c r="G987" s="10"/>
      <c r="H987" s="12"/>
      <c r="I987" s="10"/>
      <c r="J987" s="10"/>
      <c r="K987" s="10"/>
      <c r="L987" s="10"/>
      <c r="M987" s="10"/>
      <c r="N987" s="10"/>
      <c r="O987" s="10"/>
      <c r="P987" s="10"/>
      <c r="Q987" s="10"/>
    </row>
    <row r="988" spans="2:17" x14ac:dyDescent="0.3">
      <c r="B988" s="10"/>
      <c r="C988" s="10"/>
      <c r="D988" s="10"/>
      <c r="E988" s="10"/>
      <c r="F988" s="10"/>
      <c r="G988" s="10"/>
      <c r="H988" s="12"/>
      <c r="I988" s="10"/>
      <c r="J988" s="10"/>
      <c r="K988" s="10"/>
      <c r="L988" s="10"/>
      <c r="M988" s="10"/>
      <c r="N988" s="10"/>
      <c r="O988" s="10"/>
      <c r="P988" s="10"/>
      <c r="Q988" s="10"/>
    </row>
    <row r="989" spans="2:17" x14ac:dyDescent="0.3">
      <c r="B989" s="10"/>
      <c r="C989" s="10"/>
      <c r="D989" s="10"/>
      <c r="E989" s="10"/>
      <c r="F989" s="10"/>
      <c r="G989" s="10"/>
      <c r="H989" s="12"/>
      <c r="I989" s="10"/>
      <c r="J989" s="10"/>
      <c r="K989" s="10"/>
      <c r="L989" s="10"/>
      <c r="M989" s="10"/>
      <c r="N989" s="10"/>
      <c r="O989" s="10"/>
      <c r="P989" s="10"/>
      <c r="Q989" s="10"/>
    </row>
    <row r="990" spans="2:17" x14ac:dyDescent="0.3">
      <c r="B990" s="10"/>
      <c r="C990" s="10"/>
      <c r="D990" s="10"/>
      <c r="E990" s="10"/>
      <c r="F990" s="10"/>
      <c r="G990" s="10"/>
      <c r="H990" s="12"/>
      <c r="I990" s="10"/>
      <c r="J990" s="10"/>
      <c r="K990" s="10"/>
      <c r="L990" s="10"/>
      <c r="M990" s="10"/>
      <c r="N990" s="10"/>
      <c r="O990" s="10"/>
      <c r="P990" s="10"/>
      <c r="Q990" s="10"/>
    </row>
    <row r="991" spans="2:17" x14ac:dyDescent="0.3">
      <c r="B991" s="10"/>
      <c r="C991" s="10"/>
      <c r="D991" s="10"/>
      <c r="E991" s="10"/>
      <c r="F991" s="10"/>
      <c r="G991" s="10"/>
      <c r="H991" s="12"/>
      <c r="I991" s="10"/>
      <c r="J991" s="10"/>
      <c r="K991" s="10"/>
      <c r="L991" s="10"/>
      <c r="M991" s="10"/>
      <c r="N991" s="10"/>
      <c r="O991" s="10"/>
      <c r="P991" s="10"/>
      <c r="Q991" s="10"/>
    </row>
    <row r="992" spans="2:17" x14ac:dyDescent="0.3">
      <c r="B992" s="10"/>
      <c r="C992" s="10"/>
      <c r="D992" s="10"/>
      <c r="E992" s="10"/>
      <c r="F992" s="10"/>
      <c r="G992" s="10"/>
      <c r="H992" s="12"/>
      <c r="I992" s="10"/>
      <c r="J992" s="10"/>
      <c r="K992" s="10"/>
      <c r="L992" s="10"/>
      <c r="M992" s="10"/>
      <c r="N992" s="10"/>
      <c r="O992" s="10"/>
      <c r="P992" s="10"/>
      <c r="Q992" s="10"/>
    </row>
    <row r="993" spans="2:17" x14ac:dyDescent="0.3">
      <c r="B993" s="10"/>
      <c r="C993" s="10"/>
      <c r="D993" s="10"/>
      <c r="E993" s="10"/>
      <c r="F993" s="10"/>
      <c r="G993" s="10"/>
      <c r="H993" s="12"/>
      <c r="I993" s="10"/>
      <c r="J993" s="10"/>
      <c r="K993" s="10"/>
      <c r="L993" s="10"/>
      <c r="M993" s="10"/>
      <c r="N993" s="10"/>
      <c r="O993" s="10"/>
      <c r="P993" s="10"/>
      <c r="Q993" s="10"/>
    </row>
    <row r="994" spans="2:17" x14ac:dyDescent="0.3">
      <c r="B994" s="10"/>
      <c r="C994" s="10"/>
      <c r="D994" s="10"/>
      <c r="E994" s="10"/>
      <c r="F994" s="10"/>
      <c r="G994" s="10"/>
      <c r="H994" s="12"/>
      <c r="I994" s="10"/>
      <c r="J994" s="10"/>
      <c r="K994" s="10"/>
      <c r="L994" s="10"/>
      <c r="M994" s="10"/>
      <c r="N994" s="10"/>
      <c r="O994" s="10"/>
      <c r="P994" s="10"/>
      <c r="Q994" s="10"/>
    </row>
    <row r="995" spans="2:17" x14ac:dyDescent="0.3">
      <c r="B995" s="10"/>
      <c r="C995" s="10"/>
      <c r="D995" s="10"/>
      <c r="E995" s="10"/>
      <c r="F995" s="10"/>
      <c r="G995" s="10"/>
      <c r="H995" s="12"/>
      <c r="I995" s="10"/>
      <c r="J995" s="10"/>
      <c r="K995" s="10"/>
      <c r="L995" s="10"/>
      <c r="M995" s="10"/>
      <c r="N995" s="10"/>
      <c r="O995" s="10"/>
      <c r="P995" s="10"/>
      <c r="Q995" s="10"/>
    </row>
    <row r="996" spans="2:17" x14ac:dyDescent="0.3">
      <c r="B996" s="10"/>
      <c r="C996" s="10"/>
      <c r="D996" s="10"/>
      <c r="E996" s="10"/>
      <c r="F996" s="10"/>
      <c r="G996" s="10"/>
      <c r="H996" s="12"/>
      <c r="I996" s="10"/>
      <c r="J996" s="10"/>
      <c r="K996" s="10"/>
      <c r="L996" s="10"/>
      <c r="M996" s="10"/>
      <c r="N996" s="10"/>
      <c r="O996" s="10"/>
      <c r="P996" s="10"/>
      <c r="Q996" s="10"/>
    </row>
    <row r="997" spans="2:17" x14ac:dyDescent="0.3">
      <c r="B997" s="10"/>
      <c r="C997" s="10"/>
      <c r="D997" s="10"/>
      <c r="E997" s="10"/>
      <c r="F997" s="10"/>
      <c r="G997" s="10"/>
      <c r="H997" s="12"/>
      <c r="I997" s="10"/>
      <c r="J997" s="10"/>
      <c r="K997" s="10"/>
      <c r="L997" s="10"/>
      <c r="M997" s="10"/>
      <c r="N997" s="10"/>
      <c r="O997" s="10"/>
      <c r="P997" s="10"/>
      <c r="Q997" s="10"/>
    </row>
    <row r="998" spans="2:17" x14ac:dyDescent="0.3">
      <c r="B998" s="10"/>
      <c r="C998" s="10"/>
      <c r="D998" s="10"/>
      <c r="E998" s="10"/>
      <c r="F998" s="10"/>
      <c r="G998" s="10"/>
      <c r="H998" s="12"/>
      <c r="I998" s="10"/>
      <c r="J998" s="10"/>
      <c r="K998" s="10"/>
      <c r="L998" s="10"/>
      <c r="M998" s="10"/>
      <c r="N998" s="10"/>
      <c r="O998" s="10"/>
      <c r="P998" s="10"/>
      <c r="Q998" s="10"/>
    </row>
    <row r="999" spans="2:17" x14ac:dyDescent="0.3">
      <c r="B999" s="10"/>
      <c r="C999" s="10"/>
      <c r="D999" s="10"/>
      <c r="E999" s="10"/>
      <c r="F999" s="10"/>
      <c r="G999" s="10"/>
      <c r="H999" s="12"/>
      <c r="I999" s="10"/>
      <c r="J999" s="10"/>
      <c r="K999" s="10"/>
      <c r="L999" s="10"/>
      <c r="M999" s="10"/>
      <c r="N999" s="10"/>
      <c r="O999" s="10"/>
      <c r="P999" s="10"/>
      <c r="Q999" s="10"/>
    </row>
    <row r="1000" spans="2:17" x14ac:dyDescent="0.3">
      <c r="B1000" s="10"/>
      <c r="C1000" s="10"/>
      <c r="D1000" s="10"/>
      <c r="E1000" s="10"/>
      <c r="F1000" s="10"/>
      <c r="G1000" s="10"/>
      <c r="H1000" s="12"/>
      <c r="I1000" s="10"/>
      <c r="J1000" s="10"/>
      <c r="K1000" s="10"/>
      <c r="L1000" s="10"/>
      <c r="M1000" s="10"/>
      <c r="N1000" s="10"/>
      <c r="O1000" s="10"/>
      <c r="P1000" s="10"/>
      <c r="Q1000" s="10"/>
    </row>
    <row r="1001" spans="2:17" x14ac:dyDescent="0.3">
      <c r="B1001" s="10"/>
      <c r="C1001" s="10"/>
      <c r="D1001" s="10"/>
      <c r="E1001" s="10"/>
      <c r="F1001" s="10"/>
      <c r="G1001" s="10"/>
      <c r="H1001" s="12"/>
      <c r="I1001" s="10"/>
      <c r="J1001" s="10"/>
      <c r="K1001" s="10"/>
      <c r="L1001" s="10"/>
      <c r="M1001" s="10"/>
      <c r="N1001" s="10"/>
      <c r="O1001" s="10"/>
      <c r="P1001" s="10"/>
      <c r="Q1001" s="10"/>
    </row>
    <row r="1002" spans="2:17" x14ac:dyDescent="0.3">
      <c r="B1002" s="10"/>
      <c r="C1002" s="10"/>
      <c r="D1002" s="10"/>
      <c r="E1002" s="10"/>
      <c r="F1002" s="10"/>
      <c r="G1002" s="10"/>
      <c r="H1002" s="12"/>
      <c r="I1002" s="10"/>
      <c r="J1002" s="10"/>
      <c r="K1002" s="10"/>
      <c r="L1002" s="10"/>
      <c r="M1002" s="10"/>
      <c r="N1002" s="10"/>
      <c r="O1002" s="10"/>
      <c r="P1002" s="10"/>
      <c r="Q1002" s="10"/>
    </row>
    <row r="1003" spans="2:17" x14ac:dyDescent="0.3">
      <c r="B1003" s="10"/>
      <c r="C1003" s="10"/>
      <c r="D1003" s="10"/>
      <c r="E1003" s="10"/>
      <c r="F1003" s="10"/>
      <c r="G1003" s="10"/>
      <c r="H1003" s="12"/>
      <c r="I1003" s="10"/>
      <c r="J1003" s="10"/>
      <c r="K1003" s="10"/>
      <c r="L1003" s="10"/>
      <c r="M1003" s="10"/>
      <c r="N1003" s="10"/>
      <c r="O1003" s="10"/>
      <c r="P1003" s="10"/>
      <c r="Q1003" s="10"/>
    </row>
    <row r="1004" spans="2:17" x14ac:dyDescent="0.3">
      <c r="B1004" s="10"/>
      <c r="C1004" s="10"/>
      <c r="D1004" s="10"/>
      <c r="E1004" s="10"/>
      <c r="F1004" s="10"/>
      <c r="G1004" s="10"/>
      <c r="H1004" s="12"/>
      <c r="I1004" s="10"/>
      <c r="J1004" s="10"/>
      <c r="K1004" s="10"/>
      <c r="L1004" s="10"/>
      <c r="M1004" s="10"/>
      <c r="N1004" s="10"/>
      <c r="O1004" s="10"/>
      <c r="P1004" s="10"/>
      <c r="Q1004" s="10"/>
    </row>
    <row r="1005" spans="2:17" x14ac:dyDescent="0.3">
      <c r="B1005" s="10"/>
      <c r="C1005" s="10"/>
      <c r="D1005" s="10"/>
      <c r="E1005" s="10"/>
      <c r="F1005" s="10"/>
      <c r="G1005" s="10"/>
      <c r="H1005" s="12"/>
      <c r="I1005" s="10"/>
      <c r="J1005" s="10"/>
      <c r="K1005" s="10"/>
      <c r="L1005" s="10"/>
      <c r="M1005" s="10"/>
      <c r="N1005" s="10"/>
      <c r="O1005" s="10"/>
      <c r="P1005" s="10"/>
      <c r="Q1005" s="10"/>
    </row>
    <row r="1006" spans="2:17" x14ac:dyDescent="0.3">
      <c r="B1006" s="10"/>
      <c r="C1006" s="10"/>
      <c r="D1006" s="10"/>
      <c r="E1006" s="10"/>
      <c r="F1006" s="10"/>
      <c r="G1006" s="10"/>
      <c r="H1006" s="12"/>
      <c r="I1006" s="10"/>
      <c r="J1006" s="10"/>
      <c r="K1006" s="10"/>
      <c r="L1006" s="10"/>
      <c r="M1006" s="10"/>
      <c r="N1006" s="10"/>
      <c r="O1006" s="10"/>
      <c r="P1006" s="10"/>
      <c r="Q1006" s="10"/>
    </row>
    <row r="1007" spans="2:17" x14ac:dyDescent="0.3">
      <c r="B1007" s="10"/>
      <c r="C1007" s="10"/>
      <c r="D1007" s="10"/>
      <c r="E1007" s="10"/>
      <c r="F1007" s="10"/>
      <c r="G1007" s="10"/>
      <c r="H1007" s="12"/>
      <c r="I1007" s="10"/>
      <c r="J1007" s="10"/>
      <c r="K1007" s="10"/>
      <c r="L1007" s="10"/>
      <c r="M1007" s="10"/>
      <c r="N1007" s="10"/>
      <c r="O1007" s="10"/>
      <c r="P1007" s="10"/>
      <c r="Q1007" s="10"/>
    </row>
    <row r="1008" spans="2:17" x14ac:dyDescent="0.3">
      <c r="B1008" s="10"/>
      <c r="C1008" s="10"/>
      <c r="D1008" s="10"/>
      <c r="E1008" s="10"/>
      <c r="F1008" s="10"/>
      <c r="G1008" s="10"/>
      <c r="H1008" s="12"/>
      <c r="I1008" s="10"/>
      <c r="J1008" s="10"/>
      <c r="K1008" s="10"/>
      <c r="L1008" s="10"/>
      <c r="M1008" s="10"/>
      <c r="N1008" s="10"/>
      <c r="O1008" s="10"/>
      <c r="P1008" s="10"/>
      <c r="Q1008" s="10"/>
    </row>
  </sheetData>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900-000000000000}">
          <x14:formula1>
            <xm:f>datasets!$B$9:$B$1000</xm:f>
          </x14:formula1>
          <xm:sqref>B9:B1008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900-000001000000}">
          <x14:formula1>
            <xm:f>'# Enums'!$AK$2:$AK$4</xm:f>
          </x14:formula1>
          <xm:sqref>D9:D1008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900-000002000000}">
          <x14:formula1>
            <xm:f>'# Enums'!$AL$2:$AL$5</xm:f>
          </x14:formula1>
          <xm:sqref>E9:E1008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900-000003000000}">
          <x14:formula1>
            <xm:f>'# Enums'!$AM$2:$AM$3</xm:f>
          </x14:formula1>
          <xm:sqref>F9:F1008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900-000004000000}">
          <x14:formula1>
            <xm:f>'# Enums'!$AN$2:$AN$4</xm:f>
          </x14:formula1>
          <xm:sqref>G9:G1008</xm:sqref>
        </x14:dataValidation>
        <x14:dataValidation type="list" errorStyle="warning" allowBlank="1" showInputMessage="1" showErrorMessage="1" errorTitle="Value not in codelist" error="You must use a code from the codelist._x000a__x000a_If no code is appropriate, please create an issue in the RDLS GitHub repository. If you entered multiple values from the codelist, you can ignore this warning." xr:uid="{00000000-0002-0000-0900-000005000000}">
          <x14:formula1>
            <xm:f>'# Enums'!$AO$2:$AO$250</xm:f>
          </x14:formula1>
          <xm:sqref>J9:J1008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900-000006000000}">
          <x14:formula1>
            <xm:f>'# Enums'!$AP$2:$AP$5</xm:f>
          </x14:formula1>
          <xm:sqref>N9:N1008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148CB4"/>
  </sheetPr>
  <dimension ref="A1:I1008"/>
  <sheetViews>
    <sheetView workbookViewId="0">
      <pane xSplit="1" ySplit="1" topLeftCell="B2" activePane="bottomRight" state="frozen"/>
      <selection pane="topRight" activeCell="B1" sqref="B1"/>
      <selection pane="bottomLeft" activeCell="A2" sqref="A2"/>
      <selection pane="bottomRight" activeCell="D9" sqref="D9"/>
    </sheetView>
  </sheetViews>
  <sheetFormatPr defaultColWidth="8.88671875" defaultRowHeight="14.4" x14ac:dyDescent="0.3"/>
  <cols>
    <col min="1" max="1" width="11.6640625" style="3" customWidth="1"/>
    <col min="2" max="2" width="16.6640625" customWidth="1"/>
    <col min="3" max="3" width="22.6640625" customWidth="1"/>
    <col min="4" max="4" width="32.6640625" customWidth="1"/>
    <col min="5" max="5" width="34.6640625" customWidth="1"/>
    <col min="6" max="6" width="39.6640625" customWidth="1"/>
    <col min="7" max="7" width="47.6640625" customWidth="1"/>
    <col min="8" max="8" width="42.6640625" customWidth="1"/>
    <col min="9" max="9" width="47.6640625" customWidth="1"/>
  </cols>
  <sheetData>
    <row r="1" spans="1:9" s="4" customFormat="1" x14ac:dyDescent="0.3">
      <c r="A1" s="4" t="s">
        <v>2887</v>
      </c>
      <c r="B1" s="4" t="s">
        <v>2888</v>
      </c>
      <c r="C1" s="4" t="s">
        <v>3209</v>
      </c>
      <c r="D1" s="4" t="s">
        <v>3234</v>
      </c>
      <c r="E1" s="4" t="s">
        <v>44</v>
      </c>
      <c r="F1" s="4" t="s">
        <v>45</v>
      </c>
      <c r="G1" s="4" t="s">
        <v>46</v>
      </c>
      <c r="H1" s="4" t="s">
        <v>47</v>
      </c>
      <c r="I1" s="4" t="s">
        <v>48</v>
      </c>
    </row>
    <row r="2" spans="1:9" s="5" customFormat="1" x14ac:dyDescent="0.3">
      <c r="A2" s="5" t="s">
        <v>2919</v>
      </c>
      <c r="B2" s="5" t="s">
        <v>2920</v>
      </c>
      <c r="C2" s="5" t="s">
        <v>3218</v>
      </c>
      <c r="D2" s="5" t="s">
        <v>3235</v>
      </c>
      <c r="E2" s="5" t="s">
        <v>3236</v>
      </c>
      <c r="F2" s="5" t="s">
        <v>3237</v>
      </c>
      <c r="G2" s="5" t="s">
        <v>3238</v>
      </c>
      <c r="H2" s="5" t="s">
        <v>3236</v>
      </c>
      <c r="I2" s="5" t="s">
        <v>3237</v>
      </c>
    </row>
    <row r="3" spans="1:9" s="6" customFormat="1" ht="30" customHeight="1" x14ac:dyDescent="0.3">
      <c r="A3" s="6" t="s">
        <v>2965</v>
      </c>
      <c r="B3" s="6" t="s">
        <v>2966</v>
      </c>
      <c r="C3" s="6" t="s">
        <v>3225</v>
      </c>
      <c r="D3" s="6" t="s">
        <v>3239</v>
      </c>
      <c r="E3" s="6" t="s">
        <v>3240</v>
      </c>
      <c r="F3" s="6" t="s">
        <v>3241</v>
      </c>
      <c r="G3" s="6" t="s">
        <v>3242</v>
      </c>
      <c r="H3" s="6" t="s">
        <v>3240</v>
      </c>
      <c r="I3" s="6" t="s">
        <v>3241</v>
      </c>
    </row>
    <row r="4" spans="1:9" s="7" customFormat="1" ht="10.199999999999999" x14ac:dyDescent="0.2">
      <c r="A4" s="7" t="s">
        <v>3015</v>
      </c>
      <c r="B4" s="7" t="s">
        <v>3016</v>
      </c>
      <c r="C4" s="7" t="s">
        <v>3016</v>
      </c>
      <c r="D4" s="7" t="s">
        <v>3016</v>
      </c>
      <c r="E4" s="7" t="s">
        <v>3016</v>
      </c>
      <c r="F4" s="7" t="s">
        <v>3016</v>
      </c>
    </row>
    <row r="5" spans="1:9" s="7" customFormat="1" ht="10.199999999999999" x14ac:dyDescent="0.2">
      <c r="A5" s="7" t="s">
        <v>3017</v>
      </c>
      <c r="B5" s="7" t="s">
        <v>3018</v>
      </c>
      <c r="C5" s="7" t="s">
        <v>3018</v>
      </c>
      <c r="D5" s="7" t="s">
        <v>3018</v>
      </c>
      <c r="E5" s="7" t="s">
        <v>3018</v>
      </c>
      <c r="F5" s="7" t="s">
        <v>3019</v>
      </c>
      <c r="G5" s="7" t="s">
        <v>3018</v>
      </c>
      <c r="H5" s="7" t="s">
        <v>3018</v>
      </c>
      <c r="I5" s="7" t="s">
        <v>3019</v>
      </c>
    </row>
    <row r="6" spans="1:9" s="6" customFormat="1" ht="30" customHeight="1" x14ac:dyDescent="0.3">
      <c r="A6" s="6" t="s">
        <v>3021</v>
      </c>
      <c r="E6" s="6" t="s">
        <v>3029</v>
      </c>
      <c r="F6" s="6" t="s">
        <v>3030</v>
      </c>
      <c r="H6" s="6" t="s">
        <v>3029</v>
      </c>
      <c r="I6" s="6" t="s">
        <v>3030</v>
      </c>
    </row>
    <row r="7" spans="1:9" s="8" customFormat="1" ht="10.199999999999999" x14ac:dyDescent="0.2">
      <c r="A7" s="8" t="s">
        <v>3036</v>
      </c>
      <c r="E7" s="8" t="str">
        <f>HYPERLINK("https://docs.riskdatalibrary.org/en/latest/reference/codelists/#hazard-type","hazard_type")</f>
        <v>hazard_type</v>
      </c>
      <c r="F7" s="8" t="str">
        <f>HYPERLINK("https://docs.riskdatalibrary.org/en/latest/reference/codelists/#process-type","process_type")</f>
        <v>process_type</v>
      </c>
      <c r="G7" s="8" t="str">
        <f>HYPERLINK("https://docs.riskdatalibrary.org/en/latest/reference/codelists/#IMT","IMT")</f>
        <v>IMT</v>
      </c>
      <c r="H7" s="8" t="str">
        <f>HYPERLINK("https://docs.riskdatalibrary.org/en/latest/reference/codelists/#hazard-type","hazard_type")</f>
        <v>hazard_type</v>
      </c>
      <c r="I7" s="8" t="str">
        <f>HYPERLINK("https://docs.riskdatalibrary.org/en/latest/reference/codelists/#process-type","process_type")</f>
        <v>process_type</v>
      </c>
    </row>
    <row r="8" spans="1:9" s="9" customFormat="1" ht="50.1" customHeight="1" x14ac:dyDescent="0.3">
      <c r="A8" s="9" t="s">
        <v>3037</v>
      </c>
      <c r="F8" s="9" t="s">
        <v>3038</v>
      </c>
      <c r="I8" s="9" t="s">
        <v>3038</v>
      </c>
    </row>
    <row r="9" spans="1:9" x14ac:dyDescent="0.3">
      <c r="B9" s="10" t="s">
        <v>3041</v>
      </c>
      <c r="C9" s="10" t="s">
        <v>3516</v>
      </c>
      <c r="D9" s="10" t="s">
        <v>3350</v>
      </c>
      <c r="E9" s="10" t="s">
        <v>225</v>
      </c>
      <c r="F9" s="10" t="s">
        <v>225</v>
      </c>
      <c r="G9" s="10" t="s">
        <v>413</v>
      </c>
      <c r="H9" s="10" t="s">
        <v>162</v>
      </c>
      <c r="I9" s="10" t="s">
        <v>249</v>
      </c>
    </row>
    <row r="10" spans="1:9" x14ac:dyDescent="0.3">
      <c r="B10" s="10" t="s">
        <v>3041</v>
      </c>
      <c r="C10" s="10" t="s">
        <v>3517</v>
      </c>
      <c r="D10" s="10" t="s">
        <v>3350</v>
      </c>
      <c r="E10" s="10" t="s">
        <v>225</v>
      </c>
      <c r="F10" s="10" t="s">
        <v>225</v>
      </c>
      <c r="G10" s="10" t="s">
        <v>413</v>
      </c>
      <c r="H10" s="10" t="s">
        <v>162</v>
      </c>
      <c r="I10" s="10" t="s">
        <v>249</v>
      </c>
    </row>
    <row r="11" spans="1:9" x14ac:dyDescent="0.3">
      <c r="B11" s="10"/>
      <c r="C11" s="10"/>
      <c r="D11" s="10"/>
      <c r="E11" s="10"/>
      <c r="F11" s="10"/>
      <c r="G11" s="10"/>
      <c r="H11" s="10"/>
      <c r="I11" s="10"/>
    </row>
    <row r="12" spans="1:9" x14ac:dyDescent="0.3">
      <c r="B12" s="10"/>
      <c r="C12" s="10"/>
      <c r="D12" s="10"/>
      <c r="E12" s="10"/>
      <c r="F12" s="10"/>
      <c r="G12" s="10"/>
      <c r="H12" s="10"/>
      <c r="I12" s="10"/>
    </row>
    <row r="13" spans="1:9" x14ac:dyDescent="0.3">
      <c r="B13" s="10"/>
      <c r="C13" s="10"/>
      <c r="D13" s="10"/>
      <c r="E13" s="10"/>
      <c r="F13" s="10"/>
      <c r="G13" s="10"/>
      <c r="H13" s="10"/>
      <c r="I13" s="10"/>
    </row>
    <row r="14" spans="1:9" x14ac:dyDescent="0.3">
      <c r="B14" s="10"/>
      <c r="C14" s="10"/>
      <c r="D14" s="10"/>
      <c r="E14" s="10"/>
      <c r="F14" s="10"/>
      <c r="G14" s="10"/>
      <c r="H14" s="10"/>
      <c r="I14" s="10"/>
    </row>
    <row r="15" spans="1:9" x14ac:dyDescent="0.3">
      <c r="B15" s="10"/>
      <c r="C15" s="10"/>
      <c r="D15" s="10"/>
      <c r="E15" s="10"/>
      <c r="F15" s="10"/>
      <c r="G15" s="10"/>
      <c r="H15" s="10"/>
      <c r="I15" s="10"/>
    </row>
    <row r="16" spans="1:9" x14ac:dyDescent="0.3">
      <c r="B16" s="10"/>
      <c r="C16" s="10"/>
      <c r="D16" s="10"/>
      <c r="E16" s="10"/>
      <c r="F16" s="10"/>
      <c r="G16" s="10"/>
      <c r="H16" s="10"/>
      <c r="I16" s="10"/>
    </row>
    <row r="17" spans="2:9" x14ac:dyDescent="0.3">
      <c r="B17" s="10"/>
      <c r="C17" s="10"/>
      <c r="D17" s="10"/>
      <c r="E17" s="10"/>
      <c r="F17" s="10"/>
      <c r="G17" s="10"/>
      <c r="H17" s="10"/>
      <c r="I17" s="10"/>
    </row>
    <row r="18" spans="2:9" x14ac:dyDescent="0.3">
      <c r="B18" s="10"/>
      <c r="C18" s="10"/>
      <c r="D18" s="10"/>
      <c r="E18" s="10"/>
      <c r="F18" s="10"/>
      <c r="G18" s="10"/>
      <c r="H18" s="10"/>
      <c r="I18" s="10"/>
    </row>
    <row r="19" spans="2:9" x14ac:dyDescent="0.3">
      <c r="B19" s="10"/>
      <c r="C19" s="10"/>
      <c r="D19" s="10"/>
      <c r="E19" s="10"/>
      <c r="F19" s="10"/>
      <c r="G19" s="10"/>
      <c r="H19" s="10"/>
      <c r="I19" s="10"/>
    </row>
    <row r="20" spans="2:9" x14ac:dyDescent="0.3">
      <c r="B20" s="10"/>
      <c r="C20" s="10"/>
      <c r="D20" s="10"/>
      <c r="E20" s="10"/>
      <c r="F20" s="10"/>
      <c r="G20" s="10"/>
      <c r="H20" s="10"/>
      <c r="I20" s="10"/>
    </row>
    <row r="21" spans="2:9" x14ac:dyDescent="0.3">
      <c r="B21" s="10"/>
      <c r="C21" s="10"/>
      <c r="D21" s="10"/>
      <c r="E21" s="10"/>
      <c r="F21" s="10"/>
      <c r="G21" s="10"/>
      <c r="H21" s="10"/>
      <c r="I21" s="10"/>
    </row>
    <row r="22" spans="2:9" x14ac:dyDescent="0.3">
      <c r="B22" s="10"/>
      <c r="C22" s="10"/>
      <c r="D22" s="10"/>
      <c r="E22" s="10"/>
      <c r="F22" s="10"/>
      <c r="G22" s="10"/>
      <c r="H22" s="10"/>
      <c r="I22" s="10"/>
    </row>
    <row r="23" spans="2:9" x14ac:dyDescent="0.3">
      <c r="B23" s="10"/>
      <c r="C23" s="10"/>
      <c r="D23" s="10"/>
      <c r="E23" s="10"/>
      <c r="F23" s="10"/>
      <c r="G23" s="10"/>
      <c r="H23" s="10"/>
      <c r="I23" s="10"/>
    </row>
    <row r="24" spans="2:9" x14ac:dyDescent="0.3">
      <c r="B24" s="10"/>
      <c r="C24" s="10"/>
      <c r="D24" s="10"/>
      <c r="E24" s="10"/>
      <c r="F24" s="10"/>
      <c r="G24" s="10"/>
      <c r="H24" s="10"/>
      <c r="I24" s="10"/>
    </row>
    <row r="25" spans="2:9" x14ac:dyDescent="0.3">
      <c r="B25" s="10"/>
      <c r="C25" s="10"/>
      <c r="D25" s="10"/>
      <c r="E25" s="10"/>
      <c r="F25" s="10"/>
      <c r="G25" s="10"/>
      <c r="H25" s="10"/>
      <c r="I25" s="10"/>
    </row>
    <row r="26" spans="2:9" x14ac:dyDescent="0.3">
      <c r="B26" s="10"/>
      <c r="C26" s="10"/>
      <c r="D26" s="10"/>
      <c r="E26" s="10"/>
      <c r="F26" s="10"/>
      <c r="G26" s="10"/>
      <c r="H26" s="10"/>
      <c r="I26" s="10"/>
    </row>
    <row r="27" spans="2:9" x14ac:dyDescent="0.3">
      <c r="B27" s="10"/>
      <c r="C27" s="10"/>
      <c r="D27" s="10"/>
      <c r="E27" s="10"/>
      <c r="F27" s="10"/>
      <c r="G27" s="10"/>
      <c r="H27" s="10"/>
      <c r="I27" s="10"/>
    </row>
    <row r="28" spans="2:9" x14ac:dyDescent="0.3">
      <c r="B28" s="10"/>
      <c r="C28" s="10"/>
      <c r="D28" s="10"/>
      <c r="E28" s="10"/>
      <c r="F28" s="10"/>
      <c r="G28" s="10"/>
      <c r="H28" s="10"/>
      <c r="I28" s="10"/>
    </row>
    <row r="29" spans="2:9" x14ac:dyDescent="0.3">
      <c r="B29" s="10"/>
      <c r="C29" s="10"/>
      <c r="D29" s="10"/>
      <c r="E29" s="10"/>
      <c r="F29" s="10"/>
      <c r="G29" s="10"/>
      <c r="H29" s="10"/>
      <c r="I29" s="10"/>
    </row>
    <row r="30" spans="2:9" x14ac:dyDescent="0.3">
      <c r="B30" s="10"/>
      <c r="C30" s="10"/>
      <c r="D30" s="10"/>
      <c r="E30" s="10"/>
      <c r="F30" s="10"/>
      <c r="G30" s="10"/>
      <c r="H30" s="10"/>
      <c r="I30" s="10"/>
    </row>
    <row r="31" spans="2:9" x14ac:dyDescent="0.3">
      <c r="B31" s="10"/>
      <c r="C31" s="10"/>
      <c r="D31" s="10"/>
      <c r="E31" s="10"/>
      <c r="F31" s="10"/>
      <c r="G31" s="10"/>
      <c r="H31" s="10"/>
      <c r="I31" s="10"/>
    </row>
    <row r="32" spans="2:9" x14ac:dyDescent="0.3">
      <c r="B32" s="10"/>
      <c r="C32" s="10"/>
      <c r="D32" s="10"/>
      <c r="E32" s="10"/>
      <c r="F32" s="10"/>
      <c r="G32" s="10"/>
      <c r="H32" s="10"/>
      <c r="I32" s="10"/>
    </row>
    <row r="33" spans="2:9" x14ac:dyDescent="0.3">
      <c r="B33" s="10"/>
      <c r="C33" s="10"/>
      <c r="D33" s="10"/>
      <c r="E33" s="10"/>
      <c r="F33" s="10"/>
      <c r="G33" s="10"/>
      <c r="H33" s="10"/>
      <c r="I33" s="10"/>
    </row>
    <row r="34" spans="2:9" x14ac:dyDescent="0.3">
      <c r="B34" s="10"/>
      <c r="C34" s="10"/>
      <c r="D34" s="10"/>
      <c r="E34" s="10"/>
      <c r="F34" s="10"/>
      <c r="G34" s="10"/>
      <c r="H34" s="10"/>
      <c r="I34" s="10"/>
    </row>
    <row r="35" spans="2:9" x14ac:dyDescent="0.3">
      <c r="B35" s="10"/>
      <c r="C35" s="10"/>
      <c r="D35" s="10"/>
      <c r="E35" s="10"/>
      <c r="F35" s="10"/>
      <c r="G35" s="10"/>
      <c r="H35" s="10"/>
      <c r="I35" s="10"/>
    </row>
    <row r="36" spans="2:9" x14ac:dyDescent="0.3">
      <c r="B36" s="10"/>
      <c r="C36" s="10"/>
      <c r="D36" s="10"/>
      <c r="E36" s="10"/>
      <c r="F36" s="10"/>
      <c r="G36" s="10"/>
      <c r="H36" s="10"/>
      <c r="I36" s="10"/>
    </row>
    <row r="37" spans="2:9" x14ac:dyDescent="0.3">
      <c r="B37" s="10"/>
      <c r="C37" s="10"/>
      <c r="D37" s="10"/>
      <c r="E37" s="10"/>
      <c r="F37" s="10"/>
      <c r="G37" s="10"/>
      <c r="H37" s="10"/>
      <c r="I37" s="10"/>
    </row>
    <row r="38" spans="2:9" x14ac:dyDescent="0.3">
      <c r="B38" s="10"/>
      <c r="C38" s="10"/>
      <c r="D38" s="10"/>
      <c r="E38" s="10"/>
      <c r="F38" s="10"/>
      <c r="G38" s="10"/>
      <c r="H38" s="10"/>
      <c r="I38" s="10"/>
    </row>
    <row r="39" spans="2:9" x14ac:dyDescent="0.3">
      <c r="B39" s="10"/>
      <c r="C39" s="10"/>
      <c r="D39" s="10"/>
      <c r="E39" s="10"/>
      <c r="F39" s="10"/>
      <c r="G39" s="10"/>
      <c r="H39" s="10"/>
      <c r="I39" s="10"/>
    </row>
    <row r="40" spans="2:9" x14ac:dyDescent="0.3">
      <c r="B40" s="10"/>
      <c r="C40" s="10"/>
      <c r="D40" s="10"/>
      <c r="E40" s="10"/>
      <c r="F40" s="10"/>
      <c r="G40" s="10"/>
      <c r="H40" s="10"/>
      <c r="I40" s="10"/>
    </row>
    <row r="41" spans="2:9" x14ac:dyDescent="0.3">
      <c r="B41" s="10"/>
      <c r="C41" s="10"/>
      <c r="D41" s="10"/>
      <c r="E41" s="10"/>
      <c r="F41" s="10"/>
      <c r="G41" s="10"/>
      <c r="H41" s="10"/>
      <c r="I41" s="10"/>
    </row>
    <row r="42" spans="2:9" x14ac:dyDescent="0.3">
      <c r="B42" s="10"/>
      <c r="C42" s="10"/>
      <c r="D42" s="10"/>
      <c r="E42" s="10"/>
      <c r="F42" s="10"/>
      <c r="G42" s="10"/>
      <c r="H42" s="10"/>
      <c r="I42" s="10"/>
    </row>
    <row r="43" spans="2:9" x14ac:dyDescent="0.3">
      <c r="B43" s="10"/>
      <c r="C43" s="10"/>
      <c r="D43" s="10"/>
      <c r="E43" s="10"/>
      <c r="F43" s="10"/>
      <c r="G43" s="10"/>
      <c r="H43" s="10"/>
      <c r="I43" s="10"/>
    </row>
    <row r="44" spans="2:9" x14ac:dyDescent="0.3">
      <c r="B44" s="10"/>
      <c r="C44" s="10"/>
      <c r="D44" s="10"/>
      <c r="E44" s="10"/>
      <c r="F44" s="10"/>
      <c r="G44" s="10"/>
      <c r="H44" s="10"/>
      <c r="I44" s="10"/>
    </row>
    <row r="45" spans="2:9" x14ac:dyDescent="0.3">
      <c r="B45" s="10"/>
      <c r="C45" s="10"/>
      <c r="D45" s="10"/>
      <c r="E45" s="10"/>
      <c r="F45" s="10"/>
      <c r="G45" s="10"/>
      <c r="H45" s="10"/>
      <c r="I45" s="10"/>
    </row>
    <row r="46" spans="2:9" x14ac:dyDescent="0.3">
      <c r="B46" s="10"/>
      <c r="C46" s="10"/>
      <c r="D46" s="10"/>
      <c r="E46" s="10"/>
      <c r="F46" s="10"/>
      <c r="G46" s="10"/>
      <c r="H46" s="10"/>
      <c r="I46" s="10"/>
    </row>
    <row r="47" spans="2:9" x14ac:dyDescent="0.3">
      <c r="B47" s="10"/>
      <c r="C47" s="10"/>
      <c r="D47" s="10"/>
      <c r="E47" s="10"/>
      <c r="F47" s="10"/>
      <c r="G47" s="10"/>
      <c r="H47" s="10"/>
      <c r="I47" s="10"/>
    </row>
    <row r="48" spans="2:9" x14ac:dyDescent="0.3">
      <c r="B48" s="10"/>
      <c r="C48" s="10"/>
      <c r="D48" s="10"/>
      <c r="E48" s="10"/>
      <c r="F48" s="10"/>
      <c r="G48" s="10"/>
      <c r="H48" s="10"/>
      <c r="I48" s="10"/>
    </row>
    <row r="49" spans="2:9" x14ac:dyDescent="0.3">
      <c r="B49" s="10"/>
      <c r="C49" s="10"/>
      <c r="D49" s="10"/>
      <c r="E49" s="10"/>
      <c r="F49" s="10"/>
      <c r="G49" s="10"/>
      <c r="H49" s="10"/>
      <c r="I49" s="10"/>
    </row>
    <row r="50" spans="2:9" x14ac:dyDescent="0.3">
      <c r="B50" s="10"/>
      <c r="C50" s="10"/>
      <c r="D50" s="10"/>
      <c r="E50" s="10"/>
      <c r="F50" s="10"/>
      <c r="G50" s="10"/>
      <c r="H50" s="10"/>
      <c r="I50" s="10"/>
    </row>
    <row r="51" spans="2:9" x14ac:dyDescent="0.3">
      <c r="B51" s="10"/>
      <c r="C51" s="10"/>
      <c r="D51" s="10"/>
      <c r="E51" s="10"/>
      <c r="F51" s="10"/>
      <c r="G51" s="10"/>
      <c r="H51" s="10"/>
      <c r="I51" s="10"/>
    </row>
    <row r="52" spans="2:9" x14ac:dyDescent="0.3">
      <c r="B52" s="10"/>
      <c r="C52" s="10"/>
      <c r="D52" s="10"/>
      <c r="E52" s="10"/>
      <c r="F52" s="10"/>
      <c r="G52" s="10"/>
      <c r="H52" s="10"/>
      <c r="I52" s="10"/>
    </row>
    <row r="53" spans="2:9" x14ac:dyDescent="0.3">
      <c r="B53" s="10"/>
      <c r="C53" s="10"/>
      <c r="D53" s="10"/>
      <c r="E53" s="10"/>
      <c r="F53" s="10"/>
      <c r="G53" s="10"/>
      <c r="H53" s="10"/>
      <c r="I53" s="10"/>
    </row>
    <row r="54" spans="2:9" x14ac:dyDescent="0.3">
      <c r="B54" s="10"/>
      <c r="C54" s="10"/>
      <c r="D54" s="10"/>
      <c r="E54" s="10"/>
      <c r="F54" s="10"/>
      <c r="G54" s="10"/>
      <c r="H54" s="10"/>
      <c r="I54" s="10"/>
    </row>
    <row r="55" spans="2:9" x14ac:dyDescent="0.3">
      <c r="B55" s="10"/>
      <c r="C55" s="10"/>
      <c r="D55" s="10"/>
      <c r="E55" s="10"/>
      <c r="F55" s="10"/>
      <c r="G55" s="10"/>
      <c r="H55" s="10"/>
      <c r="I55" s="10"/>
    </row>
    <row r="56" spans="2:9" x14ac:dyDescent="0.3">
      <c r="B56" s="10"/>
      <c r="C56" s="10"/>
      <c r="D56" s="10"/>
      <c r="E56" s="10"/>
      <c r="F56" s="10"/>
      <c r="G56" s="10"/>
      <c r="H56" s="10"/>
      <c r="I56" s="10"/>
    </row>
    <row r="57" spans="2:9" x14ac:dyDescent="0.3">
      <c r="B57" s="10"/>
      <c r="C57" s="10"/>
      <c r="D57" s="10"/>
      <c r="E57" s="10"/>
      <c r="F57" s="10"/>
      <c r="G57" s="10"/>
      <c r="H57" s="10"/>
      <c r="I57" s="10"/>
    </row>
    <row r="58" spans="2:9" x14ac:dyDescent="0.3">
      <c r="B58" s="10"/>
      <c r="C58" s="10"/>
      <c r="D58" s="10"/>
      <c r="E58" s="10"/>
      <c r="F58" s="10"/>
      <c r="G58" s="10"/>
      <c r="H58" s="10"/>
      <c r="I58" s="10"/>
    </row>
    <row r="59" spans="2:9" x14ac:dyDescent="0.3">
      <c r="B59" s="10"/>
      <c r="C59" s="10"/>
      <c r="D59" s="10"/>
      <c r="E59" s="10"/>
      <c r="F59" s="10"/>
      <c r="G59" s="10"/>
      <c r="H59" s="10"/>
      <c r="I59" s="10"/>
    </row>
    <row r="60" spans="2:9" x14ac:dyDescent="0.3">
      <c r="B60" s="10"/>
      <c r="C60" s="10"/>
      <c r="D60" s="10"/>
      <c r="E60" s="10"/>
      <c r="F60" s="10"/>
      <c r="G60" s="10"/>
      <c r="H60" s="10"/>
      <c r="I60" s="10"/>
    </row>
    <row r="61" spans="2:9" x14ac:dyDescent="0.3">
      <c r="B61" s="10"/>
      <c r="C61" s="10"/>
      <c r="D61" s="10"/>
      <c r="E61" s="10"/>
      <c r="F61" s="10"/>
      <c r="G61" s="10"/>
      <c r="H61" s="10"/>
      <c r="I61" s="10"/>
    </row>
    <row r="62" spans="2:9" x14ac:dyDescent="0.3">
      <c r="B62" s="10"/>
      <c r="C62" s="10"/>
      <c r="D62" s="10"/>
      <c r="E62" s="10"/>
      <c r="F62" s="10"/>
      <c r="G62" s="10"/>
      <c r="H62" s="10"/>
      <c r="I62" s="10"/>
    </row>
    <row r="63" spans="2:9" x14ac:dyDescent="0.3">
      <c r="B63" s="10"/>
      <c r="C63" s="10"/>
      <c r="D63" s="10"/>
      <c r="E63" s="10"/>
      <c r="F63" s="10"/>
      <c r="G63" s="10"/>
      <c r="H63" s="10"/>
      <c r="I63" s="10"/>
    </row>
    <row r="64" spans="2:9" x14ac:dyDescent="0.3">
      <c r="B64" s="10"/>
      <c r="C64" s="10"/>
      <c r="D64" s="10"/>
      <c r="E64" s="10"/>
      <c r="F64" s="10"/>
      <c r="G64" s="10"/>
      <c r="H64" s="10"/>
      <c r="I64" s="10"/>
    </row>
    <row r="65" spans="2:9" x14ac:dyDescent="0.3">
      <c r="B65" s="10"/>
      <c r="C65" s="10"/>
      <c r="D65" s="10"/>
      <c r="E65" s="10"/>
      <c r="F65" s="10"/>
      <c r="G65" s="10"/>
      <c r="H65" s="10"/>
      <c r="I65" s="10"/>
    </row>
    <row r="66" spans="2:9" x14ac:dyDescent="0.3">
      <c r="B66" s="10"/>
      <c r="C66" s="10"/>
      <c r="D66" s="10"/>
      <c r="E66" s="10"/>
      <c r="F66" s="10"/>
      <c r="G66" s="10"/>
      <c r="H66" s="10"/>
      <c r="I66" s="10"/>
    </row>
    <row r="67" spans="2:9" x14ac:dyDescent="0.3">
      <c r="B67" s="10"/>
      <c r="C67" s="10"/>
      <c r="D67" s="10"/>
      <c r="E67" s="10"/>
      <c r="F67" s="10"/>
      <c r="G67" s="10"/>
      <c r="H67" s="10"/>
      <c r="I67" s="10"/>
    </row>
    <row r="68" spans="2:9" x14ac:dyDescent="0.3">
      <c r="B68" s="10"/>
      <c r="C68" s="10"/>
      <c r="D68" s="10"/>
      <c r="E68" s="10"/>
      <c r="F68" s="10"/>
      <c r="G68" s="10"/>
      <c r="H68" s="10"/>
      <c r="I68" s="10"/>
    </row>
    <row r="69" spans="2:9" x14ac:dyDescent="0.3">
      <c r="B69" s="10"/>
      <c r="C69" s="10"/>
      <c r="D69" s="10"/>
      <c r="E69" s="10"/>
      <c r="F69" s="10"/>
      <c r="G69" s="10"/>
      <c r="H69" s="10"/>
      <c r="I69" s="10"/>
    </row>
    <row r="70" spans="2:9" x14ac:dyDescent="0.3">
      <c r="B70" s="10"/>
      <c r="C70" s="10"/>
      <c r="D70" s="10"/>
      <c r="E70" s="10"/>
      <c r="F70" s="10"/>
      <c r="G70" s="10"/>
      <c r="H70" s="10"/>
      <c r="I70" s="10"/>
    </row>
    <row r="71" spans="2:9" x14ac:dyDescent="0.3">
      <c r="B71" s="10"/>
      <c r="C71" s="10"/>
      <c r="D71" s="10"/>
      <c r="E71" s="10"/>
      <c r="F71" s="10"/>
      <c r="G71" s="10"/>
      <c r="H71" s="10"/>
      <c r="I71" s="10"/>
    </row>
    <row r="72" spans="2:9" x14ac:dyDescent="0.3">
      <c r="B72" s="10"/>
      <c r="C72" s="10"/>
      <c r="D72" s="10"/>
      <c r="E72" s="10"/>
      <c r="F72" s="10"/>
      <c r="G72" s="10"/>
      <c r="H72" s="10"/>
      <c r="I72" s="10"/>
    </row>
    <row r="73" spans="2:9" x14ac:dyDescent="0.3">
      <c r="B73" s="10"/>
      <c r="C73" s="10"/>
      <c r="D73" s="10"/>
      <c r="E73" s="10"/>
      <c r="F73" s="10"/>
      <c r="G73" s="10"/>
      <c r="H73" s="10"/>
      <c r="I73" s="10"/>
    </row>
    <row r="74" spans="2:9" x14ac:dyDescent="0.3">
      <c r="B74" s="10"/>
      <c r="C74" s="10"/>
      <c r="D74" s="10"/>
      <c r="E74" s="10"/>
      <c r="F74" s="10"/>
      <c r="G74" s="10"/>
      <c r="H74" s="10"/>
      <c r="I74" s="10"/>
    </row>
    <row r="75" spans="2:9" x14ac:dyDescent="0.3">
      <c r="B75" s="10"/>
      <c r="C75" s="10"/>
      <c r="D75" s="10"/>
      <c r="E75" s="10"/>
      <c r="F75" s="10"/>
      <c r="G75" s="10"/>
      <c r="H75" s="10"/>
      <c r="I75" s="10"/>
    </row>
    <row r="76" spans="2:9" x14ac:dyDescent="0.3">
      <c r="B76" s="10"/>
      <c r="C76" s="10"/>
      <c r="D76" s="10"/>
      <c r="E76" s="10"/>
      <c r="F76" s="10"/>
      <c r="G76" s="10"/>
      <c r="H76" s="10"/>
      <c r="I76" s="10"/>
    </row>
    <row r="77" spans="2:9" x14ac:dyDescent="0.3">
      <c r="B77" s="10"/>
      <c r="C77" s="10"/>
      <c r="D77" s="10"/>
      <c r="E77" s="10"/>
      <c r="F77" s="10"/>
      <c r="G77" s="10"/>
      <c r="H77" s="10"/>
      <c r="I77" s="10"/>
    </row>
    <row r="78" spans="2:9" x14ac:dyDescent="0.3">
      <c r="B78" s="10"/>
      <c r="C78" s="10"/>
      <c r="D78" s="10"/>
      <c r="E78" s="10"/>
      <c r="F78" s="10"/>
      <c r="G78" s="10"/>
      <c r="H78" s="10"/>
      <c r="I78" s="10"/>
    </row>
    <row r="79" spans="2:9" x14ac:dyDescent="0.3">
      <c r="B79" s="10"/>
      <c r="C79" s="10"/>
      <c r="D79" s="10"/>
      <c r="E79" s="10"/>
      <c r="F79" s="10"/>
      <c r="G79" s="10"/>
      <c r="H79" s="10"/>
      <c r="I79" s="10"/>
    </row>
    <row r="80" spans="2:9" x14ac:dyDescent="0.3">
      <c r="B80" s="10"/>
      <c r="C80" s="10"/>
      <c r="D80" s="10"/>
      <c r="E80" s="10"/>
      <c r="F80" s="10"/>
      <c r="G80" s="10"/>
      <c r="H80" s="10"/>
      <c r="I80" s="10"/>
    </row>
    <row r="81" spans="2:9" x14ac:dyDescent="0.3">
      <c r="B81" s="10"/>
      <c r="C81" s="10"/>
      <c r="D81" s="10"/>
      <c r="E81" s="10"/>
      <c r="F81" s="10"/>
      <c r="G81" s="10"/>
      <c r="H81" s="10"/>
      <c r="I81" s="10"/>
    </row>
    <row r="82" spans="2:9" x14ac:dyDescent="0.3">
      <c r="B82" s="10"/>
      <c r="C82" s="10"/>
      <c r="D82" s="10"/>
      <c r="E82" s="10"/>
      <c r="F82" s="10"/>
      <c r="G82" s="10"/>
      <c r="H82" s="10"/>
      <c r="I82" s="10"/>
    </row>
    <row r="83" spans="2:9" x14ac:dyDescent="0.3">
      <c r="B83" s="10"/>
      <c r="C83" s="10"/>
      <c r="D83" s="10"/>
      <c r="E83" s="10"/>
      <c r="F83" s="10"/>
      <c r="G83" s="10"/>
      <c r="H83" s="10"/>
      <c r="I83" s="10"/>
    </row>
    <row r="84" spans="2:9" x14ac:dyDescent="0.3">
      <c r="B84" s="10"/>
      <c r="C84" s="10"/>
      <c r="D84" s="10"/>
      <c r="E84" s="10"/>
      <c r="F84" s="10"/>
      <c r="G84" s="10"/>
      <c r="H84" s="10"/>
      <c r="I84" s="10"/>
    </row>
    <row r="85" spans="2:9" x14ac:dyDescent="0.3">
      <c r="B85" s="10"/>
      <c r="C85" s="10"/>
      <c r="D85" s="10"/>
      <c r="E85" s="10"/>
      <c r="F85" s="10"/>
      <c r="G85" s="10"/>
      <c r="H85" s="10"/>
      <c r="I85" s="10"/>
    </row>
    <row r="86" spans="2:9" x14ac:dyDescent="0.3">
      <c r="B86" s="10"/>
      <c r="C86" s="10"/>
      <c r="D86" s="10"/>
      <c r="E86" s="10"/>
      <c r="F86" s="10"/>
      <c r="G86" s="10"/>
      <c r="H86" s="10"/>
      <c r="I86" s="10"/>
    </row>
    <row r="87" spans="2:9" x14ac:dyDescent="0.3">
      <c r="B87" s="10"/>
      <c r="C87" s="10"/>
      <c r="D87" s="10"/>
      <c r="E87" s="10"/>
      <c r="F87" s="10"/>
      <c r="G87" s="10"/>
      <c r="H87" s="10"/>
      <c r="I87" s="10"/>
    </row>
    <row r="88" spans="2:9" x14ac:dyDescent="0.3">
      <c r="B88" s="10"/>
      <c r="C88" s="10"/>
      <c r="D88" s="10"/>
      <c r="E88" s="10"/>
      <c r="F88" s="10"/>
      <c r="G88" s="10"/>
      <c r="H88" s="10"/>
      <c r="I88" s="10"/>
    </row>
    <row r="89" spans="2:9" x14ac:dyDescent="0.3">
      <c r="B89" s="10"/>
      <c r="C89" s="10"/>
      <c r="D89" s="10"/>
      <c r="E89" s="10"/>
      <c r="F89" s="10"/>
      <c r="G89" s="10"/>
      <c r="H89" s="10"/>
      <c r="I89" s="10"/>
    </row>
    <row r="90" spans="2:9" x14ac:dyDescent="0.3">
      <c r="B90" s="10"/>
      <c r="C90" s="10"/>
      <c r="D90" s="10"/>
      <c r="E90" s="10"/>
      <c r="F90" s="10"/>
      <c r="G90" s="10"/>
      <c r="H90" s="10"/>
      <c r="I90" s="10"/>
    </row>
    <row r="91" spans="2:9" x14ac:dyDescent="0.3">
      <c r="B91" s="10"/>
      <c r="C91" s="10"/>
      <c r="D91" s="10"/>
      <c r="E91" s="10"/>
      <c r="F91" s="10"/>
      <c r="G91" s="10"/>
      <c r="H91" s="10"/>
      <c r="I91" s="10"/>
    </row>
    <row r="92" spans="2:9" x14ac:dyDescent="0.3">
      <c r="B92" s="10"/>
      <c r="C92" s="10"/>
      <c r="D92" s="10"/>
      <c r="E92" s="10"/>
      <c r="F92" s="10"/>
      <c r="G92" s="10"/>
      <c r="H92" s="10"/>
      <c r="I92" s="10"/>
    </row>
    <row r="93" spans="2:9" x14ac:dyDescent="0.3">
      <c r="B93" s="10"/>
      <c r="C93" s="10"/>
      <c r="D93" s="10"/>
      <c r="E93" s="10"/>
      <c r="F93" s="10"/>
      <c r="G93" s="10"/>
      <c r="H93" s="10"/>
      <c r="I93" s="10"/>
    </row>
    <row r="94" spans="2:9" x14ac:dyDescent="0.3">
      <c r="B94" s="10"/>
      <c r="C94" s="10"/>
      <c r="D94" s="10"/>
      <c r="E94" s="10"/>
      <c r="F94" s="10"/>
      <c r="G94" s="10"/>
      <c r="H94" s="10"/>
      <c r="I94" s="10"/>
    </row>
    <row r="95" spans="2:9" x14ac:dyDescent="0.3">
      <c r="B95" s="10"/>
      <c r="C95" s="10"/>
      <c r="D95" s="10"/>
      <c r="E95" s="10"/>
      <c r="F95" s="10"/>
      <c r="G95" s="10"/>
      <c r="H95" s="10"/>
      <c r="I95" s="10"/>
    </row>
    <row r="96" spans="2:9" x14ac:dyDescent="0.3">
      <c r="B96" s="10"/>
      <c r="C96" s="10"/>
      <c r="D96" s="10"/>
      <c r="E96" s="10"/>
      <c r="F96" s="10"/>
      <c r="G96" s="10"/>
      <c r="H96" s="10"/>
      <c r="I96" s="10"/>
    </row>
    <row r="97" spans="2:9" x14ac:dyDescent="0.3">
      <c r="B97" s="10"/>
      <c r="C97" s="10"/>
      <c r="D97" s="10"/>
      <c r="E97" s="10"/>
      <c r="F97" s="10"/>
      <c r="G97" s="10"/>
      <c r="H97" s="10"/>
      <c r="I97" s="10"/>
    </row>
    <row r="98" spans="2:9" x14ac:dyDescent="0.3">
      <c r="B98" s="10"/>
      <c r="C98" s="10"/>
      <c r="D98" s="10"/>
      <c r="E98" s="10"/>
      <c r="F98" s="10"/>
      <c r="G98" s="10"/>
      <c r="H98" s="10"/>
      <c r="I98" s="10"/>
    </row>
    <row r="99" spans="2:9" x14ac:dyDescent="0.3">
      <c r="B99" s="10"/>
      <c r="C99" s="10"/>
      <c r="D99" s="10"/>
      <c r="E99" s="10"/>
      <c r="F99" s="10"/>
      <c r="G99" s="10"/>
      <c r="H99" s="10"/>
      <c r="I99" s="10"/>
    </row>
    <row r="100" spans="2:9" x14ac:dyDescent="0.3">
      <c r="B100" s="10"/>
      <c r="C100" s="10"/>
      <c r="D100" s="10"/>
      <c r="E100" s="10"/>
      <c r="F100" s="10"/>
      <c r="G100" s="10"/>
      <c r="H100" s="10"/>
      <c r="I100" s="10"/>
    </row>
    <row r="101" spans="2:9" x14ac:dyDescent="0.3">
      <c r="B101" s="10"/>
      <c r="C101" s="10"/>
      <c r="D101" s="10"/>
      <c r="E101" s="10"/>
      <c r="F101" s="10"/>
      <c r="G101" s="10"/>
      <c r="H101" s="10"/>
      <c r="I101" s="10"/>
    </row>
    <row r="102" spans="2:9" x14ac:dyDescent="0.3">
      <c r="B102" s="10"/>
      <c r="C102" s="10"/>
      <c r="D102" s="10"/>
      <c r="E102" s="10"/>
      <c r="F102" s="10"/>
      <c r="G102" s="10"/>
      <c r="H102" s="10"/>
      <c r="I102" s="10"/>
    </row>
    <row r="103" spans="2:9" x14ac:dyDescent="0.3">
      <c r="B103" s="10"/>
      <c r="C103" s="10"/>
      <c r="D103" s="10"/>
      <c r="E103" s="10"/>
      <c r="F103" s="10"/>
      <c r="G103" s="10"/>
      <c r="H103" s="10"/>
      <c r="I103" s="10"/>
    </row>
    <row r="104" spans="2:9" x14ac:dyDescent="0.3">
      <c r="B104" s="10"/>
      <c r="C104" s="10"/>
      <c r="D104" s="10"/>
      <c r="E104" s="10"/>
      <c r="F104" s="10"/>
      <c r="G104" s="10"/>
      <c r="H104" s="10"/>
      <c r="I104" s="10"/>
    </row>
    <row r="105" spans="2:9" x14ac:dyDescent="0.3">
      <c r="B105" s="10"/>
      <c r="C105" s="10"/>
      <c r="D105" s="10"/>
      <c r="E105" s="10"/>
      <c r="F105" s="10"/>
      <c r="G105" s="10"/>
      <c r="H105" s="10"/>
      <c r="I105" s="10"/>
    </row>
    <row r="106" spans="2:9" x14ac:dyDescent="0.3">
      <c r="B106" s="10"/>
      <c r="C106" s="10"/>
      <c r="D106" s="10"/>
      <c r="E106" s="10"/>
      <c r="F106" s="10"/>
      <c r="G106" s="10"/>
      <c r="H106" s="10"/>
      <c r="I106" s="10"/>
    </row>
    <row r="107" spans="2:9" x14ac:dyDescent="0.3">
      <c r="B107" s="10"/>
      <c r="C107" s="10"/>
      <c r="D107" s="10"/>
      <c r="E107" s="10"/>
      <c r="F107" s="10"/>
      <c r="G107" s="10"/>
      <c r="H107" s="10"/>
      <c r="I107" s="10"/>
    </row>
    <row r="108" spans="2:9" x14ac:dyDescent="0.3">
      <c r="B108" s="10"/>
      <c r="C108" s="10"/>
      <c r="D108" s="10"/>
      <c r="E108" s="10"/>
      <c r="F108" s="10"/>
      <c r="G108" s="10"/>
      <c r="H108" s="10"/>
      <c r="I108" s="10"/>
    </row>
    <row r="109" spans="2:9" x14ac:dyDescent="0.3">
      <c r="B109" s="10"/>
      <c r="C109" s="10"/>
      <c r="D109" s="10"/>
      <c r="E109" s="10"/>
      <c r="F109" s="10"/>
      <c r="G109" s="10"/>
      <c r="H109" s="10"/>
      <c r="I109" s="10"/>
    </row>
    <row r="110" spans="2:9" x14ac:dyDescent="0.3">
      <c r="B110" s="10"/>
      <c r="C110" s="10"/>
      <c r="D110" s="10"/>
      <c r="E110" s="10"/>
      <c r="F110" s="10"/>
      <c r="G110" s="10"/>
      <c r="H110" s="10"/>
      <c r="I110" s="10"/>
    </row>
    <row r="111" spans="2:9" x14ac:dyDescent="0.3">
      <c r="B111" s="10"/>
      <c r="C111" s="10"/>
      <c r="D111" s="10"/>
      <c r="E111" s="10"/>
      <c r="F111" s="10"/>
      <c r="G111" s="10"/>
      <c r="H111" s="10"/>
      <c r="I111" s="10"/>
    </row>
    <row r="112" spans="2:9" x14ac:dyDescent="0.3">
      <c r="B112" s="10"/>
      <c r="C112" s="10"/>
      <c r="D112" s="10"/>
      <c r="E112" s="10"/>
      <c r="F112" s="10"/>
      <c r="G112" s="10"/>
      <c r="H112" s="10"/>
      <c r="I112" s="10"/>
    </row>
    <row r="113" spans="2:9" x14ac:dyDescent="0.3">
      <c r="B113" s="10"/>
      <c r="C113" s="10"/>
      <c r="D113" s="10"/>
      <c r="E113" s="10"/>
      <c r="F113" s="10"/>
      <c r="G113" s="10"/>
      <c r="H113" s="10"/>
      <c r="I113" s="10"/>
    </row>
    <row r="114" spans="2:9" x14ac:dyDescent="0.3">
      <c r="B114" s="10"/>
      <c r="C114" s="10"/>
      <c r="D114" s="10"/>
      <c r="E114" s="10"/>
      <c r="F114" s="10"/>
      <c r="G114" s="10"/>
      <c r="H114" s="10"/>
      <c r="I114" s="10"/>
    </row>
    <row r="115" spans="2:9" x14ac:dyDescent="0.3">
      <c r="B115" s="10"/>
      <c r="C115" s="10"/>
      <c r="D115" s="10"/>
      <c r="E115" s="10"/>
      <c r="F115" s="10"/>
      <c r="G115" s="10"/>
      <c r="H115" s="10"/>
      <c r="I115" s="10"/>
    </row>
    <row r="116" spans="2:9" x14ac:dyDescent="0.3">
      <c r="B116" s="10"/>
      <c r="C116" s="10"/>
      <c r="D116" s="10"/>
      <c r="E116" s="10"/>
      <c r="F116" s="10"/>
      <c r="G116" s="10"/>
      <c r="H116" s="10"/>
      <c r="I116" s="10"/>
    </row>
    <row r="117" spans="2:9" x14ac:dyDescent="0.3">
      <c r="B117" s="10"/>
      <c r="C117" s="10"/>
      <c r="D117" s="10"/>
      <c r="E117" s="10"/>
      <c r="F117" s="10"/>
      <c r="G117" s="10"/>
      <c r="H117" s="10"/>
      <c r="I117" s="10"/>
    </row>
    <row r="118" spans="2:9" x14ac:dyDescent="0.3">
      <c r="B118" s="10"/>
      <c r="C118" s="10"/>
      <c r="D118" s="10"/>
      <c r="E118" s="10"/>
      <c r="F118" s="10"/>
      <c r="G118" s="10"/>
      <c r="H118" s="10"/>
      <c r="I118" s="10"/>
    </row>
    <row r="119" spans="2:9" x14ac:dyDescent="0.3">
      <c r="B119" s="10"/>
      <c r="C119" s="10"/>
      <c r="D119" s="10"/>
      <c r="E119" s="10"/>
      <c r="F119" s="10"/>
      <c r="G119" s="10"/>
      <c r="H119" s="10"/>
      <c r="I119" s="10"/>
    </row>
    <row r="120" spans="2:9" x14ac:dyDescent="0.3">
      <c r="B120" s="10"/>
      <c r="C120" s="10"/>
      <c r="D120" s="10"/>
      <c r="E120" s="10"/>
      <c r="F120" s="10"/>
      <c r="G120" s="10"/>
      <c r="H120" s="10"/>
      <c r="I120" s="10"/>
    </row>
    <row r="121" spans="2:9" x14ac:dyDescent="0.3">
      <c r="B121" s="10"/>
      <c r="C121" s="10"/>
      <c r="D121" s="10"/>
      <c r="E121" s="10"/>
      <c r="F121" s="10"/>
      <c r="G121" s="10"/>
      <c r="H121" s="10"/>
      <c r="I121" s="10"/>
    </row>
    <row r="122" spans="2:9" x14ac:dyDescent="0.3">
      <c r="B122" s="10"/>
      <c r="C122" s="10"/>
      <c r="D122" s="10"/>
      <c r="E122" s="10"/>
      <c r="F122" s="10"/>
      <c r="G122" s="10"/>
      <c r="H122" s="10"/>
      <c r="I122" s="10"/>
    </row>
    <row r="123" spans="2:9" x14ac:dyDescent="0.3">
      <c r="B123" s="10"/>
      <c r="C123" s="10"/>
      <c r="D123" s="10"/>
      <c r="E123" s="10"/>
      <c r="F123" s="10"/>
      <c r="G123" s="10"/>
      <c r="H123" s="10"/>
      <c r="I123" s="10"/>
    </row>
    <row r="124" spans="2:9" x14ac:dyDescent="0.3">
      <c r="B124" s="10"/>
      <c r="C124" s="10"/>
      <c r="D124" s="10"/>
      <c r="E124" s="10"/>
      <c r="F124" s="10"/>
      <c r="G124" s="10"/>
      <c r="H124" s="10"/>
      <c r="I124" s="10"/>
    </row>
    <row r="125" spans="2:9" x14ac:dyDescent="0.3">
      <c r="B125" s="10"/>
      <c r="C125" s="10"/>
      <c r="D125" s="10"/>
      <c r="E125" s="10"/>
      <c r="F125" s="10"/>
      <c r="G125" s="10"/>
      <c r="H125" s="10"/>
      <c r="I125" s="10"/>
    </row>
    <row r="126" spans="2:9" x14ac:dyDescent="0.3">
      <c r="B126" s="10"/>
      <c r="C126" s="10"/>
      <c r="D126" s="10"/>
      <c r="E126" s="10"/>
      <c r="F126" s="10"/>
      <c r="G126" s="10"/>
      <c r="H126" s="10"/>
      <c r="I126" s="10"/>
    </row>
    <row r="127" spans="2:9" x14ac:dyDescent="0.3">
      <c r="B127" s="10"/>
      <c r="C127" s="10"/>
      <c r="D127" s="10"/>
      <c r="E127" s="10"/>
      <c r="F127" s="10"/>
      <c r="G127" s="10"/>
      <c r="H127" s="10"/>
      <c r="I127" s="10"/>
    </row>
    <row r="128" spans="2:9" x14ac:dyDescent="0.3">
      <c r="B128" s="10"/>
      <c r="C128" s="10"/>
      <c r="D128" s="10"/>
      <c r="E128" s="10"/>
      <c r="F128" s="10"/>
      <c r="G128" s="10"/>
      <c r="H128" s="10"/>
      <c r="I128" s="10"/>
    </row>
    <row r="129" spans="2:9" x14ac:dyDescent="0.3">
      <c r="B129" s="10"/>
      <c r="C129" s="10"/>
      <c r="D129" s="10"/>
      <c r="E129" s="10"/>
      <c r="F129" s="10"/>
      <c r="G129" s="10"/>
      <c r="H129" s="10"/>
      <c r="I129" s="10"/>
    </row>
    <row r="130" spans="2:9" x14ac:dyDescent="0.3">
      <c r="B130" s="10"/>
      <c r="C130" s="10"/>
      <c r="D130" s="10"/>
      <c r="E130" s="10"/>
      <c r="F130" s="10"/>
      <c r="G130" s="10"/>
      <c r="H130" s="10"/>
      <c r="I130" s="10"/>
    </row>
    <row r="131" spans="2:9" x14ac:dyDescent="0.3">
      <c r="B131" s="10"/>
      <c r="C131" s="10"/>
      <c r="D131" s="10"/>
      <c r="E131" s="10"/>
      <c r="F131" s="10"/>
      <c r="G131" s="10"/>
      <c r="H131" s="10"/>
      <c r="I131" s="10"/>
    </row>
    <row r="132" spans="2:9" x14ac:dyDescent="0.3">
      <c r="B132" s="10"/>
      <c r="C132" s="10"/>
      <c r="D132" s="10"/>
      <c r="E132" s="10"/>
      <c r="F132" s="10"/>
      <c r="G132" s="10"/>
      <c r="H132" s="10"/>
      <c r="I132" s="10"/>
    </row>
    <row r="133" spans="2:9" x14ac:dyDescent="0.3">
      <c r="B133" s="10"/>
      <c r="C133" s="10"/>
      <c r="D133" s="10"/>
      <c r="E133" s="10"/>
      <c r="F133" s="10"/>
      <c r="G133" s="10"/>
      <c r="H133" s="10"/>
      <c r="I133" s="10"/>
    </row>
    <row r="134" spans="2:9" x14ac:dyDescent="0.3">
      <c r="B134" s="10"/>
      <c r="C134" s="10"/>
      <c r="D134" s="10"/>
      <c r="E134" s="10"/>
      <c r="F134" s="10"/>
      <c r="G134" s="10"/>
      <c r="H134" s="10"/>
      <c r="I134" s="10"/>
    </row>
    <row r="135" spans="2:9" x14ac:dyDescent="0.3">
      <c r="B135" s="10"/>
      <c r="C135" s="10"/>
      <c r="D135" s="10"/>
      <c r="E135" s="10"/>
      <c r="F135" s="10"/>
      <c r="G135" s="10"/>
      <c r="H135" s="10"/>
      <c r="I135" s="10"/>
    </row>
    <row r="136" spans="2:9" x14ac:dyDescent="0.3">
      <c r="B136" s="10"/>
      <c r="C136" s="10"/>
      <c r="D136" s="10"/>
      <c r="E136" s="10"/>
      <c r="F136" s="10"/>
      <c r="G136" s="10"/>
      <c r="H136" s="10"/>
      <c r="I136" s="10"/>
    </row>
    <row r="137" spans="2:9" x14ac:dyDescent="0.3">
      <c r="B137" s="10"/>
      <c r="C137" s="10"/>
      <c r="D137" s="10"/>
      <c r="E137" s="10"/>
      <c r="F137" s="10"/>
      <c r="G137" s="10"/>
      <c r="H137" s="10"/>
      <c r="I137" s="10"/>
    </row>
    <row r="138" spans="2:9" x14ac:dyDescent="0.3">
      <c r="B138" s="10"/>
      <c r="C138" s="10"/>
      <c r="D138" s="10"/>
      <c r="E138" s="10"/>
      <c r="F138" s="10"/>
      <c r="G138" s="10"/>
      <c r="H138" s="10"/>
      <c r="I138" s="10"/>
    </row>
    <row r="139" spans="2:9" x14ac:dyDescent="0.3">
      <c r="B139" s="10"/>
      <c r="C139" s="10"/>
      <c r="D139" s="10"/>
      <c r="E139" s="10"/>
      <c r="F139" s="10"/>
      <c r="G139" s="10"/>
      <c r="H139" s="10"/>
      <c r="I139" s="10"/>
    </row>
    <row r="140" spans="2:9" x14ac:dyDescent="0.3">
      <c r="B140" s="10"/>
      <c r="C140" s="10"/>
      <c r="D140" s="10"/>
      <c r="E140" s="10"/>
      <c r="F140" s="10"/>
      <c r="G140" s="10"/>
      <c r="H140" s="10"/>
      <c r="I140" s="10"/>
    </row>
    <row r="141" spans="2:9" x14ac:dyDescent="0.3">
      <c r="B141" s="10"/>
      <c r="C141" s="10"/>
      <c r="D141" s="10"/>
      <c r="E141" s="10"/>
      <c r="F141" s="10"/>
      <c r="G141" s="10"/>
      <c r="H141" s="10"/>
      <c r="I141" s="10"/>
    </row>
    <row r="142" spans="2:9" x14ac:dyDescent="0.3">
      <c r="B142" s="10"/>
      <c r="C142" s="10"/>
      <c r="D142" s="10"/>
      <c r="E142" s="10"/>
      <c r="F142" s="10"/>
      <c r="G142" s="10"/>
      <c r="H142" s="10"/>
      <c r="I142" s="10"/>
    </row>
    <row r="143" spans="2:9" x14ac:dyDescent="0.3">
      <c r="B143" s="10"/>
      <c r="C143" s="10"/>
      <c r="D143" s="10"/>
      <c r="E143" s="10"/>
      <c r="F143" s="10"/>
      <c r="G143" s="10"/>
      <c r="H143" s="10"/>
      <c r="I143" s="10"/>
    </row>
    <row r="144" spans="2:9" x14ac:dyDescent="0.3">
      <c r="B144" s="10"/>
      <c r="C144" s="10"/>
      <c r="D144" s="10"/>
      <c r="E144" s="10"/>
      <c r="F144" s="10"/>
      <c r="G144" s="10"/>
      <c r="H144" s="10"/>
      <c r="I144" s="10"/>
    </row>
    <row r="145" spans="2:9" x14ac:dyDescent="0.3">
      <c r="B145" s="10"/>
      <c r="C145" s="10"/>
      <c r="D145" s="10"/>
      <c r="E145" s="10"/>
      <c r="F145" s="10"/>
      <c r="G145" s="10"/>
      <c r="H145" s="10"/>
      <c r="I145" s="10"/>
    </row>
    <row r="146" spans="2:9" x14ac:dyDescent="0.3">
      <c r="B146" s="10"/>
      <c r="C146" s="10"/>
      <c r="D146" s="10"/>
      <c r="E146" s="10"/>
      <c r="F146" s="10"/>
      <c r="G146" s="10"/>
      <c r="H146" s="10"/>
      <c r="I146" s="10"/>
    </row>
    <row r="147" spans="2:9" x14ac:dyDescent="0.3">
      <c r="B147" s="10"/>
      <c r="C147" s="10"/>
      <c r="D147" s="10"/>
      <c r="E147" s="10"/>
      <c r="F147" s="10"/>
      <c r="G147" s="10"/>
      <c r="H147" s="10"/>
      <c r="I147" s="10"/>
    </row>
    <row r="148" spans="2:9" x14ac:dyDescent="0.3">
      <c r="B148" s="10"/>
      <c r="C148" s="10"/>
      <c r="D148" s="10"/>
      <c r="E148" s="10"/>
      <c r="F148" s="10"/>
      <c r="G148" s="10"/>
      <c r="H148" s="10"/>
      <c r="I148" s="10"/>
    </row>
    <row r="149" spans="2:9" x14ac:dyDescent="0.3">
      <c r="B149" s="10"/>
      <c r="C149" s="10"/>
      <c r="D149" s="10"/>
      <c r="E149" s="10"/>
      <c r="F149" s="10"/>
      <c r="G149" s="10"/>
      <c r="H149" s="10"/>
      <c r="I149" s="10"/>
    </row>
    <row r="150" spans="2:9" x14ac:dyDescent="0.3">
      <c r="B150" s="10"/>
      <c r="C150" s="10"/>
      <c r="D150" s="10"/>
      <c r="E150" s="10"/>
      <c r="F150" s="10"/>
      <c r="G150" s="10"/>
      <c r="H150" s="10"/>
      <c r="I150" s="10"/>
    </row>
    <row r="151" spans="2:9" x14ac:dyDescent="0.3">
      <c r="B151" s="10"/>
      <c r="C151" s="10"/>
      <c r="D151" s="10"/>
      <c r="E151" s="10"/>
      <c r="F151" s="10"/>
      <c r="G151" s="10"/>
      <c r="H151" s="10"/>
      <c r="I151" s="10"/>
    </row>
    <row r="152" spans="2:9" x14ac:dyDescent="0.3">
      <c r="B152" s="10"/>
      <c r="C152" s="10"/>
      <c r="D152" s="10"/>
      <c r="E152" s="10"/>
      <c r="F152" s="10"/>
      <c r="G152" s="10"/>
      <c r="H152" s="10"/>
      <c r="I152" s="10"/>
    </row>
    <row r="153" spans="2:9" x14ac:dyDescent="0.3">
      <c r="B153" s="10"/>
      <c r="C153" s="10"/>
      <c r="D153" s="10"/>
      <c r="E153" s="10"/>
      <c r="F153" s="10"/>
      <c r="G153" s="10"/>
      <c r="H153" s="10"/>
      <c r="I153" s="10"/>
    </row>
    <row r="154" spans="2:9" x14ac:dyDescent="0.3">
      <c r="B154" s="10"/>
      <c r="C154" s="10"/>
      <c r="D154" s="10"/>
      <c r="E154" s="10"/>
      <c r="F154" s="10"/>
      <c r="G154" s="10"/>
      <c r="H154" s="10"/>
      <c r="I154" s="10"/>
    </row>
    <row r="155" spans="2:9" x14ac:dyDescent="0.3">
      <c r="B155" s="10"/>
      <c r="C155" s="10"/>
      <c r="D155" s="10"/>
      <c r="E155" s="10"/>
      <c r="F155" s="10"/>
      <c r="G155" s="10"/>
      <c r="H155" s="10"/>
      <c r="I155" s="10"/>
    </row>
    <row r="156" spans="2:9" x14ac:dyDescent="0.3">
      <c r="B156" s="10"/>
      <c r="C156" s="10"/>
      <c r="D156" s="10"/>
      <c r="E156" s="10"/>
      <c r="F156" s="10"/>
      <c r="G156" s="10"/>
      <c r="H156" s="10"/>
      <c r="I156" s="10"/>
    </row>
    <row r="157" spans="2:9" x14ac:dyDescent="0.3">
      <c r="B157" s="10"/>
      <c r="C157" s="10"/>
      <c r="D157" s="10"/>
      <c r="E157" s="10"/>
      <c r="F157" s="10"/>
      <c r="G157" s="10"/>
      <c r="H157" s="10"/>
      <c r="I157" s="10"/>
    </row>
    <row r="158" spans="2:9" x14ac:dyDescent="0.3">
      <c r="B158" s="10"/>
      <c r="C158" s="10"/>
      <c r="D158" s="10"/>
      <c r="E158" s="10"/>
      <c r="F158" s="10"/>
      <c r="G158" s="10"/>
      <c r="H158" s="10"/>
      <c r="I158" s="10"/>
    </row>
    <row r="159" spans="2:9" x14ac:dyDescent="0.3">
      <c r="B159" s="10"/>
      <c r="C159" s="10"/>
      <c r="D159" s="10"/>
      <c r="E159" s="10"/>
      <c r="F159" s="10"/>
      <c r="G159" s="10"/>
      <c r="H159" s="10"/>
      <c r="I159" s="10"/>
    </row>
    <row r="160" spans="2:9" x14ac:dyDescent="0.3">
      <c r="B160" s="10"/>
      <c r="C160" s="10"/>
      <c r="D160" s="10"/>
      <c r="E160" s="10"/>
      <c r="F160" s="10"/>
      <c r="G160" s="10"/>
      <c r="H160" s="10"/>
      <c r="I160" s="10"/>
    </row>
    <row r="161" spans="2:9" x14ac:dyDescent="0.3">
      <c r="B161" s="10"/>
      <c r="C161" s="10"/>
      <c r="D161" s="10"/>
      <c r="E161" s="10"/>
      <c r="F161" s="10"/>
      <c r="G161" s="10"/>
      <c r="H161" s="10"/>
      <c r="I161" s="10"/>
    </row>
    <row r="162" spans="2:9" x14ac:dyDescent="0.3">
      <c r="B162" s="10"/>
      <c r="C162" s="10"/>
      <c r="D162" s="10"/>
      <c r="E162" s="10"/>
      <c r="F162" s="10"/>
      <c r="G162" s="10"/>
      <c r="H162" s="10"/>
      <c r="I162" s="10"/>
    </row>
    <row r="163" spans="2:9" x14ac:dyDescent="0.3">
      <c r="B163" s="10"/>
      <c r="C163" s="10"/>
      <c r="D163" s="10"/>
      <c r="E163" s="10"/>
      <c r="F163" s="10"/>
      <c r="G163" s="10"/>
      <c r="H163" s="10"/>
      <c r="I163" s="10"/>
    </row>
    <row r="164" spans="2:9" x14ac:dyDescent="0.3">
      <c r="B164" s="10"/>
      <c r="C164" s="10"/>
      <c r="D164" s="10"/>
      <c r="E164" s="10"/>
      <c r="F164" s="10"/>
      <c r="G164" s="10"/>
      <c r="H164" s="10"/>
      <c r="I164" s="10"/>
    </row>
    <row r="165" spans="2:9" x14ac:dyDescent="0.3">
      <c r="B165" s="10"/>
      <c r="C165" s="10"/>
      <c r="D165" s="10"/>
      <c r="E165" s="10"/>
      <c r="F165" s="10"/>
      <c r="G165" s="10"/>
      <c r="H165" s="10"/>
      <c r="I165" s="10"/>
    </row>
    <row r="166" spans="2:9" x14ac:dyDescent="0.3">
      <c r="B166" s="10"/>
      <c r="C166" s="10"/>
      <c r="D166" s="10"/>
      <c r="E166" s="10"/>
      <c r="F166" s="10"/>
      <c r="G166" s="10"/>
      <c r="H166" s="10"/>
      <c r="I166" s="10"/>
    </row>
    <row r="167" spans="2:9" x14ac:dyDescent="0.3">
      <c r="B167" s="10"/>
      <c r="C167" s="10"/>
      <c r="D167" s="10"/>
      <c r="E167" s="10"/>
      <c r="F167" s="10"/>
      <c r="G167" s="10"/>
      <c r="H167" s="10"/>
      <c r="I167" s="10"/>
    </row>
    <row r="168" spans="2:9" x14ac:dyDescent="0.3">
      <c r="B168" s="10"/>
      <c r="C168" s="10"/>
      <c r="D168" s="10"/>
      <c r="E168" s="10"/>
      <c r="F168" s="10"/>
      <c r="G168" s="10"/>
      <c r="H168" s="10"/>
      <c r="I168" s="10"/>
    </row>
    <row r="169" spans="2:9" x14ac:dyDescent="0.3">
      <c r="B169" s="10"/>
      <c r="C169" s="10"/>
      <c r="D169" s="10"/>
      <c r="E169" s="10"/>
      <c r="F169" s="10"/>
      <c r="G169" s="10"/>
      <c r="H169" s="10"/>
      <c r="I169" s="10"/>
    </row>
    <row r="170" spans="2:9" x14ac:dyDescent="0.3">
      <c r="B170" s="10"/>
      <c r="C170" s="10"/>
      <c r="D170" s="10"/>
      <c r="E170" s="10"/>
      <c r="F170" s="10"/>
      <c r="G170" s="10"/>
      <c r="H170" s="10"/>
      <c r="I170" s="10"/>
    </row>
    <row r="171" spans="2:9" x14ac:dyDescent="0.3">
      <c r="B171" s="10"/>
      <c r="C171" s="10"/>
      <c r="D171" s="10"/>
      <c r="E171" s="10"/>
      <c r="F171" s="10"/>
      <c r="G171" s="10"/>
      <c r="H171" s="10"/>
      <c r="I171" s="10"/>
    </row>
    <row r="172" spans="2:9" x14ac:dyDescent="0.3">
      <c r="B172" s="10"/>
      <c r="C172" s="10"/>
      <c r="D172" s="10"/>
      <c r="E172" s="10"/>
      <c r="F172" s="10"/>
      <c r="G172" s="10"/>
      <c r="H172" s="10"/>
      <c r="I172" s="10"/>
    </row>
    <row r="173" spans="2:9" x14ac:dyDescent="0.3">
      <c r="B173" s="10"/>
      <c r="C173" s="10"/>
      <c r="D173" s="10"/>
      <c r="E173" s="10"/>
      <c r="F173" s="10"/>
      <c r="G173" s="10"/>
      <c r="H173" s="10"/>
      <c r="I173" s="10"/>
    </row>
    <row r="174" spans="2:9" x14ac:dyDescent="0.3">
      <c r="B174" s="10"/>
      <c r="C174" s="10"/>
      <c r="D174" s="10"/>
      <c r="E174" s="10"/>
      <c r="F174" s="10"/>
      <c r="G174" s="10"/>
      <c r="H174" s="10"/>
      <c r="I174" s="10"/>
    </row>
    <row r="175" spans="2:9" x14ac:dyDescent="0.3">
      <c r="B175" s="10"/>
      <c r="C175" s="10"/>
      <c r="D175" s="10"/>
      <c r="E175" s="10"/>
      <c r="F175" s="10"/>
      <c r="G175" s="10"/>
      <c r="H175" s="10"/>
      <c r="I175" s="10"/>
    </row>
    <row r="176" spans="2:9" x14ac:dyDescent="0.3">
      <c r="B176" s="10"/>
      <c r="C176" s="10"/>
      <c r="D176" s="10"/>
      <c r="E176" s="10"/>
      <c r="F176" s="10"/>
      <c r="G176" s="10"/>
      <c r="H176" s="10"/>
      <c r="I176" s="10"/>
    </row>
    <row r="177" spans="2:9" x14ac:dyDescent="0.3">
      <c r="B177" s="10"/>
      <c r="C177" s="10"/>
      <c r="D177" s="10"/>
      <c r="E177" s="10"/>
      <c r="F177" s="10"/>
      <c r="G177" s="10"/>
      <c r="H177" s="10"/>
      <c r="I177" s="10"/>
    </row>
    <row r="178" spans="2:9" x14ac:dyDescent="0.3">
      <c r="B178" s="10"/>
      <c r="C178" s="10"/>
      <c r="D178" s="10"/>
      <c r="E178" s="10"/>
      <c r="F178" s="10"/>
      <c r="G178" s="10"/>
      <c r="H178" s="10"/>
      <c r="I178" s="10"/>
    </row>
    <row r="179" spans="2:9" x14ac:dyDescent="0.3">
      <c r="B179" s="10"/>
      <c r="C179" s="10"/>
      <c r="D179" s="10"/>
      <c r="E179" s="10"/>
      <c r="F179" s="10"/>
      <c r="G179" s="10"/>
      <c r="H179" s="10"/>
      <c r="I179" s="10"/>
    </row>
    <row r="180" spans="2:9" x14ac:dyDescent="0.3">
      <c r="B180" s="10"/>
      <c r="C180" s="10"/>
      <c r="D180" s="10"/>
      <c r="E180" s="10"/>
      <c r="F180" s="10"/>
      <c r="G180" s="10"/>
      <c r="H180" s="10"/>
      <c r="I180" s="10"/>
    </row>
    <row r="181" spans="2:9" x14ac:dyDescent="0.3">
      <c r="B181" s="10"/>
      <c r="C181" s="10"/>
      <c r="D181" s="10"/>
      <c r="E181" s="10"/>
      <c r="F181" s="10"/>
      <c r="G181" s="10"/>
      <c r="H181" s="10"/>
      <c r="I181" s="10"/>
    </row>
    <row r="182" spans="2:9" x14ac:dyDescent="0.3">
      <c r="B182" s="10"/>
      <c r="C182" s="10"/>
      <c r="D182" s="10"/>
      <c r="E182" s="10"/>
      <c r="F182" s="10"/>
      <c r="G182" s="10"/>
      <c r="H182" s="10"/>
      <c r="I182" s="10"/>
    </row>
    <row r="183" spans="2:9" x14ac:dyDescent="0.3">
      <c r="B183" s="10"/>
      <c r="C183" s="10"/>
      <c r="D183" s="10"/>
      <c r="E183" s="10"/>
      <c r="F183" s="10"/>
      <c r="G183" s="10"/>
      <c r="H183" s="10"/>
      <c r="I183" s="10"/>
    </row>
    <row r="184" spans="2:9" x14ac:dyDescent="0.3">
      <c r="B184" s="10"/>
      <c r="C184" s="10"/>
      <c r="D184" s="10"/>
      <c r="E184" s="10"/>
      <c r="F184" s="10"/>
      <c r="G184" s="10"/>
      <c r="H184" s="10"/>
      <c r="I184" s="10"/>
    </row>
    <row r="185" spans="2:9" x14ac:dyDescent="0.3">
      <c r="B185" s="10"/>
      <c r="C185" s="10"/>
      <c r="D185" s="10"/>
      <c r="E185" s="10"/>
      <c r="F185" s="10"/>
      <c r="G185" s="10"/>
      <c r="H185" s="10"/>
      <c r="I185" s="10"/>
    </row>
    <row r="186" spans="2:9" x14ac:dyDescent="0.3">
      <c r="B186" s="10"/>
      <c r="C186" s="10"/>
      <c r="D186" s="10"/>
      <c r="E186" s="10"/>
      <c r="F186" s="10"/>
      <c r="G186" s="10"/>
      <c r="H186" s="10"/>
      <c r="I186" s="10"/>
    </row>
    <row r="187" spans="2:9" x14ac:dyDescent="0.3">
      <c r="B187" s="10"/>
      <c r="C187" s="10"/>
      <c r="D187" s="10"/>
      <c r="E187" s="10"/>
      <c r="F187" s="10"/>
      <c r="G187" s="10"/>
      <c r="H187" s="10"/>
      <c r="I187" s="10"/>
    </row>
    <row r="188" spans="2:9" x14ac:dyDescent="0.3">
      <c r="B188" s="10"/>
      <c r="C188" s="10"/>
      <c r="D188" s="10"/>
      <c r="E188" s="10"/>
      <c r="F188" s="10"/>
      <c r="G188" s="10"/>
      <c r="H188" s="10"/>
      <c r="I188" s="10"/>
    </row>
    <row r="189" spans="2:9" x14ac:dyDescent="0.3">
      <c r="B189" s="10"/>
      <c r="C189" s="10"/>
      <c r="D189" s="10"/>
      <c r="E189" s="10"/>
      <c r="F189" s="10"/>
      <c r="G189" s="10"/>
      <c r="H189" s="10"/>
      <c r="I189" s="10"/>
    </row>
    <row r="190" spans="2:9" x14ac:dyDescent="0.3">
      <c r="B190" s="10"/>
      <c r="C190" s="10"/>
      <c r="D190" s="10"/>
      <c r="E190" s="10"/>
      <c r="F190" s="10"/>
      <c r="G190" s="10"/>
      <c r="H190" s="10"/>
      <c r="I190" s="10"/>
    </row>
    <row r="191" spans="2:9" x14ac:dyDescent="0.3">
      <c r="B191" s="10"/>
      <c r="C191" s="10"/>
      <c r="D191" s="10"/>
      <c r="E191" s="10"/>
      <c r="F191" s="10"/>
      <c r="G191" s="10"/>
      <c r="H191" s="10"/>
      <c r="I191" s="10"/>
    </row>
    <row r="192" spans="2:9" x14ac:dyDescent="0.3">
      <c r="B192" s="10"/>
      <c r="C192" s="10"/>
      <c r="D192" s="10"/>
      <c r="E192" s="10"/>
      <c r="F192" s="10"/>
      <c r="G192" s="10"/>
      <c r="H192" s="10"/>
      <c r="I192" s="10"/>
    </row>
    <row r="193" spans="2:9" x14ac:dyDescent="0.3">
      <c r="B193" s="10"/>
      <c r="C193" s="10"/>
      <c r="D193" s="10"/>
      <c r="E193" s="10"/>
      <c r="F193" s="10"/>
      <c r="G193" s="10"/>
      <c r="H193" s="10"/>
      <c r="I193" s="10"/>
    </row>
    <row r="194" spans="2:9" x14ac:dyDescent="0.3">
      <c r="B194" s="10"/>
      <c r="C194" s="10"/>
      <c r="D194" s="10"/>
      <c r="E194" s="10"/>
      <c r="F194" s="10"/>
      <c r="G194" s="10"/>
      <c r="H194" s="10"/>
      <c r="I194" s="10"/>
    </row>
    <row r="195" spans="2:9" x14ac:dyDescent="0.3">
      <c r="B195" s="10"/>
      <c r="C195" s="10"/>
      <c r="D195" s="10"/>
      <c r="E195" s="10"/>
      <c r="F195" s="10"/>
      <c r="G195" s="10"/>
      <c r="H195" s="10"/>
      <c r="I195" s="10"/>
    </row>
    <row r="196" spans="2:9" x14ac:dyDescent="0.3">
      <c r="B196" s="10"/>
      <c r="C196" s="10"/>
      <c r="D196" s="10"/>
      <c r="E196" s="10"/>
      <c r="F196" s="10"/>
      <c r="G196" s="10"/>
      <c r="H196" s="10"/>
      <c r="I196" s="10"/>
    </row>
    <row r="197" spans="2:9" x14ac:dyDescent="0.3">
      <c r="B197" s="10"/>
      <c r="C197" s="10"/>
      <c r="D197" s="10"/>
      <c r="E197" s="10"/>
      <c r="F197" s="10"/>
      <c r="G197" s="10"/>
      <c r="H197" s="10"/>
      <c r="I197" s="10"/>
    </row>
    <row r="198" spans="2:9" x14ac:dyDescent="0.3">
      <c r="B198" s="10"/>
      <c r="C198" s="10"/>
      <c r="D198" s="10"/>
      <c r="E198" s="10"/>
      <c r="F198" s="10"/>
      <c r="G198" s="10"/>
      <c r="H198" s="10"/>
      <c r="I198" s="10"/>
    </row>
    <row r="199" spans="2:9" x14ac:dyDescent="0.3">
      <c r="B199" s="10"/>
      <c r="C199" s="10"/>
      <c r="D199" s="10"/>
      <c r="E199" s="10"/>
      <c r="F199" s="10"/>
      <c r="G199" s="10"/>
      <c r="H199" s="10"/>
      <c r="I199" s="10"/>
    </row>
    <row r="200" spans="2:9" x14ac:dyDescent="0.3">
      <c r="B200" s="10"/>
      <c r="C200" s="10"/>
      <c r="D200" s="10"/>
      <c r="E200" s="10"/>
      <c r="F200" s="10"/>
      <c r="G200" s="10"/>
      <c r="H200" s="10"/>
      <c r="I200" s="10"/>
    </row>
    <row r="201" spans="2:9" x14ac:dyDescent="0.3">
      <c r="B201" s="10"/>
      <c r="C201" s="10"/>
      <c r="D201" s="10"/>
      <c r="E201" s="10"/>
      <c r="F201" s="10"/>
      <c r="G201" s="10"/>
      <c r="H201" s="10"/>
      <c r="I201" s="10"/>
    </row>
    <row r="202" spans="2:9" x14ac:dyDescent="0.3">
      <c r="B202" s="10"/>
      <c r="C202" s="10"/>
      <c r="D202" s="10"/>
      <c r="E202" s="10"/>
      <c r="F202" s="10"/>
      <c r="G202" s="10"/>
      <c r="H202" s="10"/>
      <c r="I202" s="10"/>
    </row>
    <row r="203" spans="2:9" x14ac:dyDescent="0.3">
      <c r="B203" s="10"/>
      <c r="C203" s="10"/>
      <c r="D203" s="10"/>
      <c r="E203" s="10"/>
      <c r="F203" s="10"/>
      <c r="G203" s="10"/>
      <c r="H203" s="10"/>
      <c r="I203" s="10"/>
    </row>
    <row r="204" spans="2:9" x14ac:dyDescent="0.3">
      <c r="B204" s="10"/>
      <c r="C204" s="10"/>
      <c r="D204" s="10"/>
      <c r="E204" s="10"/>
      <c r="F204" s="10"/>
      <c r="G204" s="10"/>
      <c r="H204" s="10"/>
      <c r="I204" s="10"/>
    </row>
    <row r="205" spans="2:9" x14ac:dyDescent="0.3">
      <c r="B205" s="10"/>
      <c r="C205" s="10"/>
      <c r="D205" s="10"/>
      <c r="E205" s="10"/>
      <c r="F205" s="10"/>
      <c r="G205" s="10"/>
      <c r="H205" s="10"/>
      <c r="I205" s="10"/>
    </row>
    <row r="206" spans="2:9" x14ac:dyDescent="0.3">
      <c r="B206" s="10"/>
      <c r="C206" s="10"/>
      <c r="D206" s="10"/>
      <c r="E206" s="10"/>
      <c r="F206" s="10"/>
      <c r="G206" s="10"/>
      <c r="H206" s="10"/>
      <c r="I206" s="10"/>
    </row>
    <row r="207" spans="2:9" x14ac:dyDescent="0.3">
      <c r="B207" s="10"/>
      <c r="C207" s="10"/>
      <c r="D207" s="10"/>
      <c r="E207" s="10"/>
      <c r="F207" s="10"/>
      <c r="G207" s="10"/>
      <c r="H207" s="10"/>
      <c r="I207" s="10"/>
    </row>
    <row r="208" spans="2:9" x14ac:dyDescent="0.3">
      <c r="B208" s="10"/>
      <c r="C208" s="10"/>
      <c r="D208" s="10"/>
      <c r="E208" s="10"/>
      <c r="F208" s="10"/>
      <c r="G208" s="10"/>
      <c r="H208" s="10"/>
      <c r="I208" s="10"/>
    </row>
    <row r="209" spans="2:9" x14ac:dyDescent="0.3">
      <c r="B209" s="10"/>
      <c r="C209" s="10"/>
      <c r="D209" s="10"/>
      <c r="E209" s="10"/>
      <c r="F209" s="10"/>
      <c r="G209" s="10"/>
      <c r="H209" s="10"/>
      <c r="I209" s="10"/>
    </row>
    <row r="210" spans="2:9" x14ac:dyDescent="0.3">
      <c r="B210" s="10"/>
      <c r="C210" s="10"/>
      <c r="D210" s="10"/>
      <c r="E210" s="10"/>
      <c r="F210" s="10"/>
      <c r="G210" s="10"/>
      <c r="H210" s="10"/>
      <c r="I210" s="10"/>
    </row>
    <row r="211" spans="2:9" x14ac:dyDescent="0.3">
      <c r="B211" s="10"/>
      <c r="C211" s="10"/>
      <c r="D211" s="10"/>
      <c r="E211" s="10"/>
      <c r="F211" s="10"/>
      <c r="G211" s="10"/>
      <c r="H211" s="10"/>
      <c r="I211" s="10"/>
    </row>
    <row r="212" spans="2:9" x14ac:dyDescent="0.3">
      <c r="B212" s="10"/>
      <c r="C212" s="10"/>
      <c r="D212" s="10"/>
      <c r="E212" s="10"/>
      <c r="F212" s="10"/>
      <c r="G212" s="10"/>
      <c r="H212" s="10"/>
      <c r="I212" s="10"/>
    </row>
    <row r="213" spans="2:9" x14ac:dyDescent="0.3">
      <c r="B213" s="10"/>
      <c r="C213" s="10"/>
      <c r="D213" s="10"/>
      <c r="E213" s="10"/>
      <c r="F213" s="10"/>
      <c r="G213" s="10"/>
      <c r="H213" s="10"/>
      <c r="I213" s="10"/>
    </row>
    <row r="214" spans="2:9" x14ac:dyDescent="0.3">
      <c r="B214" s="10"/>
      <c r="C214" s="10"/>
      <c r="D214" s="10"/>
      <c r="E214" s="10"/>
      <c r="F214" s="10"/>
      <c r="G214" s="10"/>
      <c r="H214" s="10"/>
      <c r="I214" s="10"/>
    </row>
    <row r="215" spans="2:9" x14ac:dyDescent="0.3">
      <c r="B215" s="10"/>
      <c r="C215" s="10"/>
      <c r="D215" s="10"/>
      <c r="E215" s="10"/>
      <c r="F215" s="10"/>
      <c r="G215" s="10"/>
      <c r="H215" s="10"/>
      <c r="I215" s="10"/>
    </row>
    <row r="216" spans="2:9" x14ac:dyDescent="0.3">
      <c r="B216" s="10"/>
      <c r="C216" s="10"/>
      <c r="D216" s="10"/>
      <c r="E216" s="10"/>
      <c r="F216" s="10"/>
      <c r="G216" s="10"/>
      <c r="H216" s="10"/>
      <c r="I216" s="10"/>
    </row>
    <row r="217" spans="2:9" x14ac:dyDescent="0.3">
      <c r="B217" s="10"/>
      <c r="C217" s="10"/>
      <c r="D217" s="10"/>
      <c r="E217" s="10"/>
      <c r="F217" s="10"/>
      <c r="G217" s="10"/>
      <c r="H217" s="10"/>
      <c r="I217" s="10"/>
    </row>
    <row r="218" spans="2:9" x14ac:dyDescent="0.3">
      <c r="B218" s="10"/>
      <c r="C218" s="10"/>
      <c r="D218" s="10"/>
      <c r="E218" s="10"/>
      <c r="F218" s="10"/>
      <c r="G218" s="10"/>
      <c r="H218" s="10"/>
      <c r="I218" s="10"/>
    </row>
    <row r="219" spans="2:9" x14ac:dyDescent="0.3">
      <c r="B219" s="10"/>
      <c r="C219" s="10"/>
      <c r="D219" s="10"/>
      <c r="E219" s="10"/>
      <c r="F219" s="10"/>
      <c r="G219" s="10"/>
      <c r="H219" s="10"/>
      <c r="I219" s="10"/>
    </row>
    <row r="220" spans="2:9" x14ac:dyDescent="0.3">
      <c r="B220" s="10"/>
      <c r="C220" s="10"/>
      <c r="D220" s="10"/>
      <c r="E220" s="10"/>
      <c r="F220" s="10"/>
      <c r="G220" s="10"/>
      <c r="H220" s="10"/>
      <c r="I220" s="10"/>
    </row>
    <row r="221" spans="2:9" x14ac:dyDescent="0.3">
      <c r="B221" s="10"/>
      <c r="C221" s="10"/>
      <c r="D221" s="10"/>
      <c r="E221" s="10"/>
      <c r="F221" s="10"/>
      <c r="G221" s="10"/>
      <c r="H221" s="10"/>
      <c r="I221" s="10"/>
    </row>
    <row r="222" spans="2:9" x14ac:dyDescent="0.3">
      <c r="B222" s="10"/>
      <c r="C222" s="10"/>
      <c r="D222" s="10"/>
      <c r="E222" s="10"/>
      <c r="F222" s="10"/>
      <c r="G222" s="10"/>
      <c r="H222" s="10"/>
      <c r="I222" s="10"/>
    </row>
    <row r="223" spans="2:9" x14ac:dyDescent="0.3">
      <c r="B223" s="10"/>
      <c r="C223" s="10"/>
      <c r="D223" s="10"/>
      <c r="E223" s="10"/>
      <c r="F223" s="10"/>
      <c r="G223" s="10"/>
      <c r="H223" s="10"/>
      <c r="I223" s="10"/>
    </row>
    <row r="224" spans="2:9" x14ac:dyDescent="0.3">
      <c r="B224" s="10"/>
      <c r="C224" s="10"/>
      <c r="D224" s="10"/>
      <c r="E224" s="10"/>
      <c r="F224" s="10"/>
      <c r="G224" s="10"/>
      <c r="H224" s="10"/>
      <c r="I224" s="10"/>
    </row>
    <row r="225" spans="2:9" x14ac:dyDescent="0.3">
      <c r="B225" s="10"/>
      <c r="C225" s="10"/>
      <c r="D225" s="10"/>
      <c r="E225" s="10"/>
      <c r="F225" s="10"/>
      <c r="G225" s="10"/>
      <c r="H225" s="10"/>
      <c r="I225" s="10"/>
    </row>
    <row r="226" spans="2:9" x14ac:dyDescent="0.3">
      <c r="B226" s="10"/>
      <c r="C226" s="10"/>
      <c r="D226" s="10"/>
      <c r="E226" s="10"/>
      <c r="F226" s="10"/>
      <c r="G226" s="10"/>
      <c r="H226" s="10"/>
      <c r="I226" s="10"/>
    </row>
    <row r="227" spans="2:9" x14ac:dyDescent="0.3">
      <c r="B227" s="10"/>
      <c r="C227" s="10"/>
      <c r="D227" s="10"/>
      <c r="E227" s="10"/>
      <c r="F227" s="10"/>
      <c r="G227" s="10"/>
      <c r="H227" s="10"/>
      <c r="I227" s="10"/>
    </row>
    <row r="228" spans="2:9" x14ac:dyDescent="0.3">
      <c r="B228" s="10"/>
      <c r="C228" s="10"/>
      <c r="D228" s="10"/>
      <c r="E228" s="10"/>
      <c r="F228" s="10"/>
      <c r="G228" s="10"/>
      <c r="H228" s="10"/>
      <c r="I228" s="10"/>
    </row>
    <row r="229" spans="2:9" x14ac:dyDescent="0.3">
      <c r="B229" s="10"/>
      <c r="C229" s="10"/>
      <c r="D229" s="10"/>
      <c r="E229" s="10"/>
      <c r="F229" s="10"/>
      <c r="G229" s="10"/>
      <c r="H229" s="10"/>
      <c r="I229" s="10"/>
    </row>
    <row r="230" spans="2:9" x14ac:dyDescent="0.3">
      <c r="B230" s="10"/>
      <c r="C230" s="10"/>
      <c r="D230" s="10"/>
      <c r="E230" s="10"/>
      <c r="F230" s="10"/>
      <c r="G230" s="10"/>
      <c r="H230" s="10"/>
      <c r="I230" s="10"/>
    </row>
    <row r="231" spans="2:9" x14ac:dyDescent="0.3">
      <c r="B231" s="10"/>
      <c r="C231" s="10"/>
      <c r="D231" s="10"/>
      <c r="E231" s="10"/>
      <c r="F231" s="10"/>
      <c r="G231" s="10"/>
      <c r="H231" s="10"/>
      <c r="I231" s="10"/>
    </row>
    <row r="232" spans="2:9" x14ac:dyDescent="0.3">
      <c r="B232" s="10"/>
      <c r="C232" s="10"/>
      <c r="D232" s="10"/>
      <c r="E232" s="10"/>
      <c r="F232" s="10"/>
      <c r="G232" s="10"/>
      <c r="H232" s="10"/>
      <c r="I232" s="10"/>
    </row>
    <row r="233" spans="2:9" x14ac:dyDescent="0.3">
      <c r="B233" s="10"/>
      <c r="C233" s="10"/>
      <c r="D233" s="10"/>
      <c r="E233" s="10"/>
      <c r="F233" s="10"/>
      <c r="G233" s="10"/>
      <c r="H233" s="10"/>
      <c r="I233" s="10"/>
    </row>
    <row r="234" spans="2:9" x14ac:dyDescent="0.3">
      <c r="B234" s="10"/>
      <c r="C234" s="10"/>
      <c r="D234" s="10"/>
      <c r="E234" s="10"/>
      <c r="F234" s="10"/>
      <c r="G234" s="10"/>
      <c r="H234" s="10"/>
      <c r="I234" s="10"/>
    </row>
    <row r="235" spans="2:9" x14ac:dyDescent="0.3">
      <c r="B235" s="10"/>
      <c r="C235" s="10"/>
      <c r="D235" s="10"/>
      <c r="E235" s="10"/>
      <c r="F235" s="10"/>
      <c r="G235" s="10"/>
      <c r="H235" s="10"/>
      <c r="I235" s="10"/>
    </row>
    <row r="236" spans="2:9" x14ac:dyDescent="0.3">
      <c r="B236" s="10"/>
      <c r="C236" s="10"/>
      <c r="D236" s="10"/>
      <c r="E236" s="10"/>
      <c r="F236" s="10"/>
      <c r="G236" s="10"/>
      <c r="H236" s="10"/>
      <c r="I236" s="10"/>
    </row>
    <row r="237" spans="2:9" x14ac:dyDescent="0.3">
      <c r="B237" s="10"/>
      <c r="C237" s="10"/>
      <c r="D237" s="10"/>
      <c r="E237" s="10"/>
      <c r="F237" s="10"/>
      <c r="G237" s="10"/>
      <c r="H237" s="10"/>
      <c r="I237" s="10"/>
    </row>
    <row r="238" spans="2:9" x14ac:dyDescent="0.3">
      <c r="B238" s="10"/>
      <c r="C238" s="10"/>
      <c r="D238" s="10"/>
      <c r="E238" s="10"/>
      <c r="F238" s="10"/>
      <c r="G238" s="10"/>
      <c r="H238" s="10"/>
      <c r="I238" s="10"/>
    </row>
    <row r="239" spans="2:9" x14ac:dyDescent="0.3">
      <c r="B239" s="10"/>
      <c r="C239" s="10"/>
      <c r="D239" s="10"/>
      <c r="E239" s="10"/>
      <c r="F239" s="10"/>
      <c r="G239" s="10"/>
      <c r="H239" s="10"/>
      <c r="I239" s="10"/>
    </row>
    <row r="240" spans="2:9" x14ac:dyDescent="0.3">
      <c r="B240" s="10"/>
      <c r="C240" s="10"/>
      <c r="D240" s="10"/>
      <c r="E240" s="10"/>
      <c r="F240" s="10"/>
      <c r="G240" s="10"/>
      <c r="H240" s="10"/>
      <c r="I240" s="10"/>
    </row>
    <row r="241" spans="2:9" x14ac:dyDescent="0.3">
      <c r="B241" s="10"/>
      <c r="C241" s="10"/>
      <c r="D241" s="10"/>
      <c r="E241" s="10"/>
      <c r="F241" s="10"/>
      <c r="G241" s="10"/>
      <c r="H241" s="10"/>
      <c r="I241" s="10"/>
    </row>
    <row r="242" spans="2:9" x14ac:dyDescent="0.3">
      <c r="B242" s="10"/>
      <c r="C242" s="10"/>
      <c r="D242" s="10"/>
      <c r="E242" s="10"/>
      <c r="F242" s="10"/>
      <c r="G242" s="10"/>
      <c r="H242" s="10"/>
      <c r="I242" s="10"/>
    </row>
    <row r="243" spans="2:9" x14ac:dyDescent="0.3">
      <c r="B243" s="10"/>
      <c r="C243" s="10"/>
      <c r="D243" s="10"/>
      <c r="E243" s="10"/>
      <c r="F243" s="10"/>
      <c r="G243" s="10"/>
      <c r="H243" s="10"/>
      <c r="I243" s="10"/>
    </row>
    <row r="244" spans="2:9" x14ac:dyDescent="0.3">
      <c r="B244" s="10"/>
      <c r="C244" s="10"/>
      <c r="D244" s="10"/>
      <c r="E244" s="10"/>
      <c r="F244" s="10"/>
      <c r="G244" s="10"/>
      <c r="H244" s="10"/>
      <c r="I244" s="10"/>
    </row>
    <row r="245" spans="2:9" x14ac:dyDescent="0.3">
      <c r="B245" s="10"/>
      <c r="C245" s="10"/>
      <c r="D245" s="10"/>
      <c r="E245" s="10"/>
      <c r="F245" s="10"/>
      <c r="G245" s="10"/>
      <c r="H245" s="10"/>
      <c r="I245" s="10"/>
    </row>
    <row r="246" spans="2:9" x14ac:dyDescent="0.3">
      <c r="B246" s="10"/>
      <c r="C246" s="10"/>
      <c r="D246" s="10"/>
      <c r="E246" s="10"/>
      <c r="F246" s="10"/>
      <c r="G246" s="10"/>
      <c r="H246" s="10"/>
      <c r="I246" s="10"/>
    </row>
    <row r="247" spans="2:9" x14ac:dyDescent="0.3">
      <c r="B247" s="10"/>
      <c r="C247" s="10"/>
      <c r="D247" s="10"/>
      <c r="E247" s="10"/>
      <c r="F247" s="10"/>
      <c r="G247" s="10"/>
      <c r="H247" s="10"/>
      <c r="I247" s="10"/>
    </row>
    <row r="248" spans="2:9" x14ac:dyDescent="0.3">
      <c r="B248" s="10"/>
      <c r="C248" s="10"/>
      <c r="D248" s="10"/>
      <c r="E248" s="10"/>
      <c r="F248" s="10"/>
      <c r="G248" s="10"/>
      <c r="H248" s="10"/>
      <c r="I248" s="10"/>
    </row>
    <row r="249" spans="2:9" x14ac:dyDescent="0.3">
      <c r="B249" s="10"/>
      <c r="C249" s="10"/>
      <c r="D249" s="10"/>
      <c r="E249" s="10"/>
      <c r="F249" s="10"/>
      <c r="G249" s="10"/>
      <c r="H249" s="10"/>
      <c r="I249" s="10"/>
    </row>
    <row r="250" spans="2:9" x14ac:dyDescent="0.3">
      <c r="B250" s="10"/>
      <c r="C250" s="10"/>
      <c r="D250" s="10"/>
      <c r="E250" s="10"/>
      <c r="F250" s="10"/>
      <c r="G250" s="10"/>
      <c r="H250" s="10"/>
      <c r="I250" s="10"/>
    </row>
    <row r="251" spans="2:9" x14ac:dyDescent="0.3">
      <c r="B251" s="10"/>
      <c r="C251" s="10"/>
      <c r="D251" s="10"/>
      <c r="E251" s="10"/>
      <c r="F251" s="10"/>
      <c r="G251" s="10"/>
      <c r="H251" s="10"/>
      <c r="I251" s="10"/>
    </row>
    <row r="252" spans="2:9" x14ac:dyDescent="0.3">
      <c r="B252" s="10"/>
      <c r="C252" s="10"/>
      <c r="D252" s="10"/>
      <c r="E252" s="10"/>
      <c r="F252" s="10"/>
      <c r="G252" s="10"/>
      <c r="H252" s="10"/>
      <c r="I252" s="10"/>
    </row>
    <row r="253" spans="2:9" x14ac:dyDescent="0.3">
      <c r="B253" s="10"/>
      <c r="C253" s="10"/>
      <c r="D253" s="10"/>
      <c r="E253" s="10"/>
      <c r="F253" s="10"/>
      <c r="G253" s="10"/>
      <c r="H253" s="10"/>
      <c r="I253" s="10"/>
    </row>
    <row r="254" spans="2:9" x14ac:dyDescent="0.3">
      <c r="B254" s="10"/>
      <c r="C254" s="10"/>
      <c r="D254" s="10"/>
      <c r="E254" s="10"/>
      <c r="F254" s="10"/>
      <c r="G254" s="10"/>
      <c r="H254" s="10"/>
      <c r="I254" s="10"/>
    </row>
    <row r="255" spans="2:9" x14ac:dyDescent="0.3">
      <c r="B255" s="10"/>
      <c r="C255" s="10"/>
      <c r="D255" s="10"/>
      <c r="E255" s="10"/>
      <c r="F255" s="10"/>
      <c r="G255" s="10"/>
      <c r="H255" s="10"/>
      <c r="I255" s="10"/>
    </row>
    <row r="256" spans="2:9" x14ac:dyDescent="0.3">
      <c r="B256" s="10"/>
      <c r="C256" s="10"/>
      <c r="D256" s="10"/>
      <c r="E256" s="10"/>
      <c r="F256" s="10"/>
      <c r="G256" s="10"/>
      <c r="H256" s="10"/>
      <c r="I256" s="10"/>
    </row>
    <row r="257" spans="2:9" x14ac:dyDescent="0.3">
      <c r="B257" s="10"/>
      <c r="C257" s="10"/>
      <c r="D257" s="10"/>
      <c r="E257" s="10"/>
      <c r="F257" s="10"/>
      <c r="G257" s="10"/>
      <c r="H257" s="10"/>
      <c r="I257" s="10"/>
    </row>
    <row r="258" spans="2:9" x14ac:dyDescent="0.3">
      <c r="B258" s="10"/>
      <c r="C258" s="10"/>
      <c r="D258" s="10"/>
      <c r="E258" s="10"/>
      <c r="F258" s="10"/>
      <c r="G258" s="10"/>
      <c r="H258" s="10"/>
      <c r="I258" s="10"/>
    </row>
    <row r="259" spans="2:9" x14ac:dyDescent="0.3">
      <c r="B259" s="10"/>
      <c r="C259" s="10"/>
      <c r="D259" s="10"/>
      <c r="E259" s="10"/>
      <c r="F259" s="10"/>
      <c r="G259" s="10"/>
      <c r="H259" s="10"/>
      <c r="I259" s="10"/>
    </row>
    <row r="260" spans="2:9" x14ac:dyDescent="0.3">
      <c r="B260" s="10"/>
      <c r="C260" s="10"/>
      <c r="D260" s="10"/>
      <c r="E260" s="10"/>
      <c r="F260" s="10"/>
      <c r="G260" s="10"/>
      <c r="H260" s="10"/>
      <c r="I260" s="10"/>
    </row>
    <row r="261" spans="2:9" x14ac:dyDescent="0.3">
      <c r="B261" s="10"/>
      <c r="C261" s="10"/>
      <c r="D261" s="10"/>
      <c r="E261" s="10"/>
      <c r="F261" s="10"/>
      <c r="G261" s="10"/>
      <c r="H261" s="10"/>
      <c r="I261" s="10"/>
    </row>
    <row r="262" spans="2:9" x14ac:dyDescent="0.3">
      <c r="B262" s="10"/>
      <c r="C262" s="10"/>
      <c r="D262" s="10"/>
      <c r="E262" s="10"/>
      <c r="F262" s="10"/>
      <c r="G262" s="10"/>
      <c r="H262" s="10"/>
      <c r="I262" s="10"/>
    </row>
    <row r="263" spans="2:9" x14ac:dyDescent="0.3">
      <c r="B263" s="10"/>
      <c r="C263" s="10"/>
      <c r="D263" s="10"/>
      <c r="E263" s="10"/>
      <c r="F263" s="10"/>
      <c r="G263" s="10"/>
      <c r="H263" s="10"/>
      <c r="I263" s="10"/>
    </row>
    <row r="264" spans="2:9" x14ac:dyDescent="0.3">
      <c r="B264" s="10"/>
      <c r="C264" s="10"/>
      <c r="D264" s="10"/>
      <c r="E264" s="10"/>
      <c r="F264" s="10"/>
      <c r="G264" s="10"/>
      <c r="H264" s="10"/>
      <c r="I264" s="10"/>
    </row>
    <row r="265" spans="2:9" x14ac:dyDescent="0.3">
      <c r="B265" s="10"/>
      <c r="C265" s="10"/>
      <c r="D265" s="10"/>
      <c r="E265" s="10"/>
      <c r="F265" s="10"/>
      <c r="G265" s="10"/>
      <c r="H265" s="10"/>
      <c r="I265" s="10"/>
    </row>
    <row r="266" spans="2:9" x14ac:dyDescent="0.3">
      <c r="B266" s="10"/>
      <c r="C266" s="10"/>
      <c r="D266" s="10"/>
      <c r="E266" s="10"/>
      <c r="F266" s="10"/>
      <c r="G266" s="10"/>
      <c r="H266" s="10"/>
      <c r="I266" s="10"/>
    </row>
    <row r="267" spans="2:9" x14ac:dyDescent="0.3">
      <c r="B267" s="10"/>
      <c r="C267" s="10"/>
      <c r="D267" s="10"/>
      <c r="E267" s="10"/>
      <c r="F267" s="10"/>
      <c r="G267" s="10"/>
      <c r="H267" s="10"/>
      <c r="I267" s="10"/>
    </row>
    <row r="268" spans="2:9" x14ac:dyDescent="0.3">
      <c r="B268" s="10"/>
      <c r="C268" s="10"/>
      <c r="D268" s="10"/>
      <c r="E268" s="10"/>
      <c r="F268" s="10"/>
      <c r="G268" s="10"/>
      <c r="H268" s="10"/>
      <c r="I268" s="10"/>
    </row>
    <row r="269" spans="2:9" x14ac:dyDescent="0.3">
      <c r="B269" s="10"/>
      <c r="C269" s="10"/>
      <c r="D269" s="10"/>
      <c r="E269" s="10"/>
      <c r="F269" s="10"/>
      <c r="G269" s="10"/>
      <c r="H269" s="10"/>
      <c r="I269" s="10"/>
    </row>
    <row r="270" spans="2:9" x14ac:dyDescent="0.3">
      <c r="B270" s="10"/>
      <c r="C270" s="10"/>
      <c r="D270" s="10"/>
      <c r="E270" s="10"/>
      <c r="F270" s="10"/>
      <c r="G270" s="10"/>
      <c r="H270" s="10"/>
      <c r="I270" s="10"/>
    </row>
    <row r="271" spans="2:9" x14ac:dyDescent="0.3">
      <c r="B271" s="10"/>
      <c r="C271" s="10"/>
      <c r="D271" s="10"/>
      <c r="E271" s="10"/>
      <c r="F271" s="10"/>
      <c r="G271" s="10"/>
      <c r="H271" s="10"/>
      <c r="I271" s="10"/>
    </row>
    <row r="272" spans="2:9" x14ac:dyDescent="0.3">
      <c r="B272" s="10"/>
      <c r="C272" s="10"/>
      <c r="D272" s="10"/>
      <c r="E272" s="10"/>
      <c r="F272" s="10"/>
      <c r="G272" s="10"/>
      <c r="H272" s="10"/>
      <c r="I272" s="10"/>
    </row>
    <row r="273" spans="2:9" x14ac:dyDescent="0.3">
      <c r="B273" s="10"/>
      <c r="C273" s="10"/>
      <c r="D273" s="10"/>
      <c r="E273" s="10"/>
      <c r="F273" s="10"/>
      <c r="G273" s="10"/>
      <c r="H273" s="10"/>
      <c r="I273" s="10"/>
    </row>
    <row r="274" spans="2:9" x14ac:dyDescent="0.3">
      <c r="B274" s="10"/>
      <c r="C274" s="10"/>
      <c r="D274" s="10"/>
      <c r="E274" s="10"/>
      <c r="F274" s="10"/>
      <c r="G274" s="10"/>
      <c r="H274" s="10"/>
      <c r="I274" s="10"/>
    </row>
    <row r="275" spans="2:9" x14ac:dyDescent="0.3">
      <c r="B275" s="10"/>
      <c r="C275" s="10"/>
      <c r="D275" s="10"/>
      <c r="E275" s="10"/>
      <c r="F275" s="10"/>
      <c r="G275" s="10"/>
      <c r="H275" s="10"/>
      <c r="I275" s="10"/>
    </row>
    <row r="276" spans="2:9" x14ac:dyDescent="0.3">
      <c r="B276" s="10"/>
      <c r="C276" s="10"/>
      <c r="D276" s="10"/>
      <c r="E276" s="10"/>
      <c r="F276" s="10"/>
      <c r="G276" s="10"/>
      <c r="H276" s="10"/>
      <c r="I276" s="10"/>
    </row>
    <row r="277" spans="2:9" x14ac:dyDescent="0.3">
      <c r="B277" s="10"/>
      <c r="C277" s="10"/>
      <c r="D277" s="10"/>
      <c r="E277" s="10"/>
      <c r="F277" s="10"/>
      <c r="G277" s="10"/>
      <c r="H277" s="10"/>
      <c r="I277" s="10"/>
    </row>
    <row r="278" spans="2:9" x14ac:dyDescent="0.3">
      <c r="B278" s="10"/>
      <c r="C278" s="10"/>
      <c r="D278" s="10"/>
      <c r="E278" s="10"/>
      <c r="F278" s="10"/>
      <c r="G278" s="10"/>
      <c r="H278" s="10"/>
      <c r="I278" s="10"/>
    </row>
    <row r="279" spans="2:9" x14ac:dyDescent="0.3">
      <c r="B279" s="10"/>
      <c r="C279" s="10"/>
      <c r="D279" s="10"/>
      <c r="E279" s="10"/>
      <c r="F279" s="10"/>
      <c r="G279" s="10"/>
      <c r="H279" s="10"/>
      <c r="I279" s="10"/>
    </row>
    <row r="280" spans="2:9" x14ac:dyDescent="0.3">
      <c r="B280" s="10"/>
      <c r="C280" s="10"/>
      <c r="D280" s="10"/>
      <c r="E280" s="10"/>
      <c r="F280" s="10"/>
      <c r="G280" s="10"/>
      <c r="H280" s="10"/>
      <c r="I280" s="10"/>
    </row>
    <row r="281" spans="2:9" x14ac:dyDescent="0.3">
      <c r="B281" s="10"/>
      <c r="C281" s="10"/>
      <c r="D281" s="10"/>
      <c r="E281" s="10"/>
      <c r="F281" s="10"/>
      <c r="G281" s="10"/>
      <c r="H281" s="10"/>
      <c r="I281" s="10"/>
    </row>
    <row r="282" spans="2:9" x14ac:dyDescent="0.3">
      <c r="B282" s="10"/>
      <c r="C282" s="10"/>
      <c r="D282" s="10"/>
      <c r="E282" s="10"/>
      <c r="F282" s="10"/>
      <c r="G282" s="10"/>
      <c r="H282" s="10"/>
      <c r="I282" s="10"/>
    </row>
    <row r="283" spans="2:9" x14ac:dyDescent="0.3">
      <c r="B283" s="10"/>
      <c r="C283" s="10"/>
      <c r="D283" s="10"/>
      <c r="E283" s="10"/>
      <c r="F283" s="10"/>
      <c r="G283" s="10"/>
      <c r="H283" s="10"/>
      <c r="I283" s="10"/>
    </row>
    <row r="284" spans="2:9" x14ac:dyDescent="0.3">
      <c r="B284" s="10"/>
      <c r="C284" s="10"/>
      <c r="D284" s="10"/>
      <c r="E284" s="10"/>
      <c r="F284" s="10"/>
      <c r="G284" s="10"/>
      <c r="H284" s="10"/>
      <c r="I284" s="10"/>
    </row>
    <row r="285" spans="2:9" x14ac:dyDescent="0.3">
      <c r="B285" s="10"/>
      <c r="C285" s="10"/>
      <c r="D285" s="10"/>
      <c r="E285" s="10"/>
      <c r="F285" s="10"/>
      <c r="G285" s="10"/>
      <c r="H285" s="10"/>
      <c r="I285" s="10"/>
    </row>
    <row r="286" spans="2:9" x14ac:dyDescent="0.3">
      <c r="B286" s="10"/>
      <c r="C286" s="10"/>
      <c r="D286" s="10"/>
      <c r="E286" s="10"/>
      <c r="F286" s="10"/>
      <c r="G286" s="10"/>
      <c r="H286" s="10"/>
      <c r="I286" s="10"/>
    </row>
    <row r="287" spans="2:9" x14ac:dyDescent="0.3">
      <c r="B287" s="10"/>
      <c r="C287" s="10"/>
      <c r="D287" s="10"/>
      <c r="E287" s="10"/>
      <c r="F287" s="10"/>
      <c r="G287" s="10"/>
      <c r="H287" s="10"/>
      <c r="I287" s="10"/>
    </row>
    <row r="288" spans="2:9" x14ac:dyDescent="0.3">
      <c r="B288" s="10"/>
      <c r="C288" s="10"/>
      <c r="D288" s="10"/>
      <c r="E288" s="10"/>
      <c r="F288" s="10"/>
      <c r="G288" s="10"/>
      <c r="H288" s="10"/>
      <c r="I288" s="10"/>
    </row>
    <row r="289" spans="2:9" x14ac:dyDescent="0.3">
      <c r="B289" s="10"/>
      <c r="C289" s="10"/>
      <c r="D289" s="10"/>
      <c r="E289" s="10"/>
      <c r="F289" s="10"/>
      <c r="G289" s="10"/>
      <c r="H289" s="10"/>
      <c r="I289" s="10"/>
    </row>
    <row r="290" spans="2:9" x14ac:dyDescent="0.3">
      <c r="B290" s="10"/>
      <c r="C290" s="10"/>
      <c r="D290" s="10"/>
      <c r="E290" s="10"/>
      <c r="F290" s="10"/>
      <c r="G290" s="10"/>
      <c r="H290" s="10"/>
      <c r="I290" s="10"/>
    </row>
    <row r="291" spans="2:9" x14ac:dyDescent="0.3">
      <c r="B291" s="10"/>
      <c r="C291" s="10"/>
      <c r="D291" s="10"/>
      <c r="E291" s="10"/>
      <c r="F291" s="10"/>
      <c r="G291" s="10"/>
      <c r="H291" s="10"/>
      <c r="I291" s="10"/>
    </row>
    <row r="292" spans="2:9" x14ac:dyDescent="0.3">
      <c r="B292" s="10"/>
      <c r="C292" s="10"/>
      <c r="D292" s="10"/>
      <c r="E292" s="10"/>
      <c r="F292" s="10"/>
      <c r="G292" s="10"/>
      <c r="H292" s="10"/>
      <c r="I292" s="10"/>
    </row>
    <row r="293" spans="2:9" x14ac:dyDescent="0.3">
      <c r="B293" s="10"/>
      <c r="C293" s="10"/>
      <c r="D293" s="10"/>
      <c r="E293" s="10"/>
      <c r="F293" s="10"/>
      <c r="G293" s="10"/>
      <c r="H293" s="10"/>
      <c r="I293" s="10"/>
    </row>
    <row r="294" spans="2:9" x14ac:dyDescent="0.3">
      <c r="B294" s="10"/>
      <c r="C294" s="10"/>
      <c r="D294" s="10"/>
      <c r="E294" s="10"/>
      <c r="F294" s="10"/>
      <c r="G294" s="10"/>
      <c r="H294" s="10"/>
      <c r="I294" s="10"/>
    </row>
    <row r="295" spans="2:9" x14ac:dyDescent="0.3">
      <c r="B295" s="10"/>
      <c r="C295" s="10"/>
      <c r="D295" s="10"/>
      <c r="E295" s="10"/>
      <c r="F295" s="10"/>
      <c r="G295" s="10"/>
      <c r="H295" s="10"/>
      <c r="I295" s="10"/>
    </row>
    <row r="296" spans="2:9" x14ac:dyDescent="0.3">
      <c r="B296" s="10"/>
      <c r="C296" s="10"/>
      <c r="D296" s="10"/>
      <c r="E296" s="10"/>
      <c r="F296" s="10"/>
      <c r="G296" s="10"/>
      <c r="H296" s="10"/>
      <c r="I296" s="10"/>
    </row>
    <row r="297" spans="2:9" x14ac:dyDescent="0.3">
      <c r="B297" s="10"/>
      <c r="C297" s="10"/>
      <c r="D297" s="10"/>
      <c r="E297" s="10"/>
      <c r="F297" s="10"/>
      <c r="G297" s="10"/>
      <c r="H297" s="10"/>
      <c r="I297" s="10"/>
    </row>
    <row r="298" spans="2:9" x14ac:dyDescent="0.3">
      <c r="B298" s="10"/>
      <c r="C298" s="10"/>
      <c r="D298" s="10"/>
      <c r="E298" s="10"/>
      <c r="F298" s="10"/>
      <c r="G298" s="10"/>
      <c r="H298" s="10"/>
      <c r="I298" s="10"/>
    </row>
    <row r="299" spans="2:9" x14ac:dyDescent="0.3">
      <c r="B299" s="10"/>
      <c r="C299" s="10"/>
      <c r="D299" s="10"/>
      <c r="E299" s="10"/>
      <c r="F299" s="10"/>
      <c r="G299" s="10"/>
      <c r="H299" s="10"/>
      <c r="I299" s="10"/>
    </row>
    <row r="300" spans="2:9" x14ac:dyDescent="0.3">
      <c r="B300" s="10"/>
      <c r="C300" s="10"/>
      <c r="D300" s="10"/>
      <c r="E300" s="10"/>
      <c r="F300" s="10"/>
      <c r="G300" s="10"/>
      <c r="H300" s="10"/>
      <c r="I300" s="10"/>
    </row>
    <row r="301" spans="2:9" x14ac:dyDescent="0.3">
      <c r="B301" s="10"/>
      <c r="C301" s="10"/>
      <c r="D301" s="10"/>
      <c r="E301" s="10"/>
      <c r="F301" s="10"/>
      <c r="G301" s="10"/>
      <c r="H301" s="10"/>
      <c r="I301" s="10"/>
    </row>
    <row r="302" spans="2:9" x14ac:dyDescent="0.3">
      <c r="B302" s="10"/>
      <c r="C302" s="10"/>
      <c r="D302" s="10"/>
      <c r="E302" s="10"/>
      <c r="F302" s="10"/>
      <c r="G302" s="10"/>
      <c r="H302" s="10"/>
      <c r="I302" s="10"/>
    </row>
    <row r="303" spans="2:9" x14ac:dyDescent="0.3">
      <c r="B303" s="10"/>
      <c r="C303" s="10"/>
      <c r="D303" s="10"/>
      <c r="E303" s="10"/>
      <c r="F303" s="10"/>
      <c r="G303" s="10"/>
      <c r="H303" s="10"/>
      <c r="I303" s="10"/>
    </row>
    <row r="304" spans="2:9" x14ac:dyDescent="0.3">
      <c r="B304" s="10"/>
      <c r="C304" s="10"/>
      <c r="D304" s="10"/>
      <c r="E304" s="10"/>
      <c r="F304" s="10"/>
      <c r="G304" s="10"/>
      <c r="H304" s="10"/>
      <c r="I304" s="10"/>
    </row>
    <row r="305" spans="2:9" x14ac:dyDescent="0.3">
      <c r="B305" s="10"/>
      <c r="C305" s="10"/>
      <c r="D305" s="10"/>
      <c r="E305" s="10"/>
      <c r="F305" s="10"/>
      <c r="G305" s="10"/>
      <c r="H305" s="10"/>
      <c r="I305" s="10"/>
    </row>
    <row r="306" spans="2:9" x14ac:dyDescent="0.3">
      <c r="B306" s="10"/>
      <c r="C306" s="10"/>
      <c r="D306" s="10"/>
      <c r="E306" s="10"/>
      <c r="F306" s="10"/>
      <c r="G306" s="10"/>
      <c r="H306" s="10"/>
      <c r="I306" s="10"/>
    </row>
    <row r="307" spans="2:9" x14ac:dyDescent="0.3">
      <c r="B307" s="10"/>
      <c r="C307" s="10"/>
      <c r="D307" s="10"/>
      <c r="E307" s="10"/>
      <c r="F307" s="10"/>
      <c r="G307" s="10"/>
      <c r="H307" s="10"/>
      <c r="I307" s="10"/>
    </row>
    <row r="308" spans="2:9" x14ac:dyDescent="0.3">
      <c r="B308" s="10"/>
      <c r="C308" s="10"/>
      <c r="D308" s="10"/>
      <c r="E308" s="10"/>
      <c r="F308" s="10"/>
      <c r="G308" s="10"/>
      <c r="H308" s="10"/>
      <c r="I308" s="10"/>
    </row>
    <row r="309" spans="2:9" x14ac:dyDescent="0.3">
      <c r="B309" s="10"/>
      <c r="C309" s="10"/>
      <c r="D309" s="10"/>
      <c r="E309" s="10"/>
      <c r="F309" s="10"/>
      <c r="G309" s="10"/>
      <c r="H309" s="10"/>
      <c r="I309" s="10"/>
    </row>
    <row r="310" spans="2:9" x14ac:dyDescent="0.3">
      <c r="B310" s="10"/>
      <c r="C310" s="10"/>
      <c r="D310" s="10"/>
      <c r="E310" s="10"/>
      <c r="F310" s="10"/>
      <c r="G310" s="10"/>
      <c r="H310" s="10"/>
      <c r="I310" s="10"/>
    </row>
    <row r="311" spans="2:9" x14ac:dyDescent="0.3">
      <c r="B311" s="10"/>
      <c r="C311" s="10"/>
      <c r="D311" s="10"/>
      <c r="E311" s="10"/>
      <c r="F311" s="10"/>
      <c r="G311" s="10"/>
      <c r="H311" s="10"/>
      <c r="I311" s="10"/>
    </row>
    <row r="312" spans="2:9" x14ac:dyDescent="0.3">
      <c r="B312" s="10"/>
      <c r="C312" s="10"/>
      <c r="D312" s="10"/>
      <c r="E312" s="10"/>
      <c r="F312" s="10"/>
      <c r="G312" s="10"/>
      <c r="H312" s="10"/>
      <c r="I312" s="10"/>
    </row>
    <row r="313" spans="2:9" x14ac:dyDescent="0.3">
      <c r="B313" s="10"/>
      <c r="C313" s="10"/>
      <c r="D313" s="10"/>
      <c r="E313" s="10"/>
      <c r="F313" s="10"/>
      <c r="G313" s="10"/>
      <c r="H313" s="10"/>
      <c r="I313" s="10"/>
    </row>
    <row r="314" spans="2:9" x14ac:dyDescent="0.3">
      <c r="B314" s="10"/>
      <c r="C314" s="10"/>
      <c r="D314" s="10"/>
      <c r="E314" s="10"/>
      <c r="F314" s="10"/>
      <c r="G314" s="10"/>
      <c r="H314" s="10"/>
      <c r="I314" s="10"/>
    </row>
    <row r="315" spans="2:9" x14ac:dyDescent="0.3">
      <c r="B315" s="10"/>
      <c r="C315" s="10"/>
      <c r="D315" s="10"/>
      <c r="E315" s="10"/>
      <c r="F315" s="10"/>
      <c r="G315" s="10"/>
      <c r="H315" s="10"/>
      <c r="I315" s="10"/>
    </row>
    <row r="316" spans="2:9" x14ac:dyDescent="0.3">
      <c r="B316" s="10"/>
      <c r="C316" s="10"/>
      <c r="D316" s="10"/>
      <c r="E316" s="10"/>
      <c r="F316" s="10"/>
      <c r="G316" s="10"/>
      <c r="H316" s="10"/>
      <c r="I316" s="10"/>
    </row>
    <row r="317" spans="2:9" x14ac:dyDescent="0.3">
      <c r="B317" s="10"/>
      <c r="C317" s="10"/>
      <c r="D317" s="10"/>
      <c r="E317" s="10"/>
      <c r="F317" s="10"/>
      <c r="G317" s="10"/>
      <c r="H317" s="10"/>
      <c r="I317" s="10"/>
    </row>
    <row r="318" spans="2:9" x14ac:dyDescent="0.3">
      <c r="B318" s="10"/>
      <c r="C318" s="10"/>
      <c r="D318" s="10"/>
      <c r="E318" s="10"/>
      <c r="F318" s="10"/>
      <c r="G318" s="10"/>
      <c r="H318" s="10"/>
      <c r="I318" s="10"/>
    </row>
    <row r="319" spans="2:9" x14ac:dyDescent="0.3">
      <c r="B319" s="10"/>
      <c r="C319" s="10"/>
      <c r="D319" s="10"/>
      <c r="E319" s="10"/>
      <c r="F319" s="10"/>
      <c r="G319" s="10"/>
      <c r="H319" s="10"/>
      <c r="I319" s="10"/>
    </row>
    <row r="320" spans="2:9" x14ac:dyDescent="0.3">
      <c r="B320" s="10"/>
      <c r="C320" s="10"/>
      <c r="D320" s="10"/>
      <c r="E320" s="10"/>
      <c r="F320" s="10"/>
      <c r="G320" s="10"/>
      <c r="H320" s="10"/>
      <c r="I320" s="10"/>
    </row>
    <row r="321" spans="2:9" x14ac:dyDescent="0.3">
      <c r="B321" s="10"/>
      <c r="C321" s="10"/>
      <c r="D321" s="10"/>
      <c r="E321" s="10"/>
      <c r="F321" s="10"/>
      <c r="G321" s="10"/>
      <c r="H321" s="10"/>
      <c r="I321" s="10"/>
    </row>
    <row r="322" spans="2:9" x14ac:dyDescent="0.3">
      <c r="B322" s="10"/>
      <c r="C322" s="10"/>
      <c r="D322" s="10"/>
      <c r="E322" s="10"/>
      <c r="F322" s="10"/>
      <c r="G322" s="10"/>
      <c r="H322" s="10"/>
      <c r="I322" s="10"/>
    </row>
    <row r="323" spans="2:9" x14ac:dyDescent="0.3">
      <c r="B323" s="10"/>
      <c r="C323" s="10"/>
      <c r="D323" s="10"/>
      <c r="E323" s="10"/>
      <c r="F323" s="10"/>
      <c r="G323" s="10"/>
      <c r="H323" s="10"/>
      <c r="I323" s="10"/>
    </row>
    <row r="324" spans="2:9" x14ac:dyDescent="0.3">
      <c r="B324" s="10"/>
      <c r="C324" s="10"/>
      <c r="D324" s="10"/>
      <c r="E324" s="10"/>
      <c r="F324" s="10"/>
      <c r="G324" s="10"/>
      <c r="H324" s="10"/>
      <c r="I324" s="10"/>
    </row>
    <row r="325" spans="2:9" x14ac:dyDescent="0.3">
      <c r="B325" s="10"/>
      <c r="C325" s="10"/>
      <c r="D325" s="10"/>
      <c r="E325" s="10"/>
      <c r="F325" s="10"/>
      <c r="G325" s="10"/>
      <c r="H325" s="10"/>
      <c r="I325" s="10"/>
    </row>
    <row r="326" spans="2:9" x14ac:dyDescent="0.3">
      <c r="B326" s="10"/>
      <c r="C326" s="10"/>
      <c r="D326" s="10"/>
      <c r="E326" s="10"/>
      <c r="F326" s="10"/>
      <c r="G326" s="10"/>
      <c r="H326" s="10"/>
      <c r="I326" s="10"/>
    </row>
    <row r="327" spans="2:9" x14ac:dyDescent="0.3">
      <c r="B327" s="10"/>
      <c r="C327" s="10"/>
      <c r="D327" s="10"/>
      <c r="E327" s="10"/>
      <c r="F327" s="10"/>
      <c r="G327" s="10"/>
      <c r="H327" s="10"/>
      <c r="I327" s="10"/>
    </row>
    <row r="328" spans="2:9" x14ac:dyDescent="0.3">
      <c r="B328" s="10"/>
      <c r="C328" s="10"/>
      <c r="D328" s="10"/>
      <c r="E328" s="10"/>
      <c r="F328" s="10"/>
      <c r="G328" s="10"/>
      <c r="H328" s="10"/>
      <c r="I328" s="10"/>
    </row>
    <row r="329" spans="2:9" x14ac:dyDescent="0.3">
      <c r="B329" s="10"/>
      <c r="C329" s="10"/>
      <c r="D329" s="10"/>
      <c r="E329" s="10"/>
      <c r="F329" s="10"/>
      <c r="G329" s="10"/>
      <c r="H329" s="10"/>
      <c r="I329" s="10"/>
    </row>
    <row r="330" spans="2:9" x14ac:dyDescent="0.3">
      <c r="B330" s="10"/>
      <c r="C330" s="10"/>
      <c r="D330" s="10"/>
      <c r="E330" s="10"/>
      <c r="F330" s="10"/>
      <c r="G330" s="10"/>
      <c r="H330" s="10"/>
      <c r="I330" s="10"/>
    </row>
    <row r="331" spans="2:9" x14ac:dyDescent="0.3">
      <c r="B331" s="10"/>
      <c r="C331" s="10"/>
      <c r="D331" s="10"/>
      <c r="E331" s="10"/>
      <c r="F331" s="10"/>
      <c r="G331" s="10"/>
      <c r="H331" s="10"/>
      <c r="I331" s="10"/>
    </row>
    <row r="332" spans="2:9" x14ac:dyDescent="0.3">
      <c r="B332" s="10"/>
      <c r="C332" s="10"/>
      <c r="D332" s="10"/>
      <c r="E332" s="10"/>
      <c r="F332" s="10"/>
      <c r="G332" s="10"/>
      <c r="H332" s="10"/>
      <c r="I332" s="10"/>
    </row>
    <row r="333" spans="2:9" x14ac:dyDescent="0.3">
      <c r="B333" s="10"/>
      <c r="C333" s="10"/>
      <c r="D333" s="10"/>
      <c r="E333" s="10"/>
      <c r="F333" s="10"/>
      <c r="G333" s="10"/>
      <c r="H333" s="10"/>
      <c r="I333" s="10"/>
    </row>
    <row r="334" spans="2:9" x14ac:dyDescent="0.3">
      <c r="B334" s="10"/>
      <c r="C334" s="10"/>
      <c r="D334" s="10"/>
      <c r="E334" s="10"/>
      <c r="F334" s="10"/>
      <c r="G334" s="10"/>
      <c r="H334" s="10"/>
      <c r="I334" s="10"/>
    </row>
    <row r="335" spans="2:9" x14ac:dyDescent="0.3">
      <c r="B335" s="10"/>
      <c r="C335" s="10"/>
      <c r="D335" s="10"/>
      <c r="E335" s="10"/>
      <c r="F335" s="10"/>
      <c r="G335" s="10"/>
      <c r="H335" s="10"/>
      <c r="I335" s="10"/>
    </row>
    <row r="336" spans="2:9" x14ac:dyDescent="0.3">
      <c r="B336" s="10"/>
      <c r="C336" s="10"/>
      <c r="D336" s="10"/>
      <c r="E336" s="10"/>
      <c r="F336" s="10"/>
      <c r="G336" s="10"/>
      <c r="H336" s="10"/>
      <c r="I336" s="10"/>
    </row>
    <row r="337" spans="2:9" x14ac:dyDescent="0.3">
      <c r="B337" s="10"/>
      <c r="C337" s="10"/>
      <c r="D337" s="10"/>
      <c r="E337" s="10"/>
      <c r="F337" s="10"/>
      <c r="G337" s="10"/>
      <c r="H337" s="10"/>
      <c r="I337" s="10"/>
    </row>
    <row r="338" spans="2:9" x14ac:dyDescent="0.3">
      <c r="B338" s="10"/>
      <c r="C338" s="10"/>
      <c r="D338" s="10"/>
      <c r="E338" s="10"/>
      <c r="F338" s="10"/>
      <c r="G338" s="10"/>
      <c r="H338" s="10"/>
      <c r="I338" s="10"/>
    </row>
    <row r="339" spans="2:9" x14ac:dyDescent="0.3">
      <c r="B339" s="10"/>
      <c r="C339" s="10"/>
      <c r="D339" s="10"/>
      <c r="E339" s="10"/>
      <c r="F339" s="10"/>
      <c r="G339" s="10"/>
      <c r="H339" s="10"/>
      <c r="I339" s="10"/>
    </row>
    <row r="340" spans="2:9" x14ac:dyDescent="0.3">
      <c r="B340" s="10"/>
      <c r="C340" s="10"/>
      <c r="D340" s="10"/>
      <c r="E340" s="10"/>
      <c r="F340" s="10"/>
      <c r="G340" s="10"/>
      <c r="H340" s="10"/>
      <c r="I340" s="10"/>
    </row>
    <row r="341" spans="2:9" x14ac:dyDescent="0.3">
      <c r="B341" s="10"/>
      <c r="C341" s="10"/>
      <c r="D341" s="10"/>
      <c r="E341" s="10"/>
      <c r="F341" s="10"/>
      <c r="G341" s="10"/>
      <c r="H341" s="10"/>
      <c r="I341" s="10"/>
    </row>
    <row r="342" spans="2:9" x14ac:dyDescent="0.3">
      <c r="B342" s="10"/>
      <c r="C342" s="10"/>
      <c r="D342" s="10"/>
      <c r="E342" s="10"/>
      <c r="F342" s="10"/>
      <c r="G342" s="10"/>
      <c r="H342" s="10"/>
      <c r="I342" s="10"/>
    </row>
    <row r="343" spans="2:9" x14ac:dyDescent="0.3">
      <c r="B343" s="10"/>
      <c r="C343" s="10"/>
      <c r="D343" s="10"/>
      <c r="E343" s="10"/>
      <c r="F343" s="10"/>
      <c r="G343" s="10"/>
      <c r="H343" s="10"/>
      <c r="I343" s="10"/>
    </row>
    <row r="344" spans="2:9" x14ac:dyDescent="0.3">
      <c r="B344" s="10"/>
      <c r="C344" s="10"/>
      <c r="D344" s="10"/>
      <c r="E344" s="10"/>
      <c r="F344" s="10"/>
      <c r="G344" s="10"/>
      <c r="H344" s="10"/>
      <c r="I344" s="10"/>
    </row>
    <row r="345" spans="2:9" x14ac:dyDescent="0.3">
      <c r="B345" s="10"/>
      <c r="C345" s="10"/>
      <c r="D345" s="10"/>
      <c r="E345" s="10"/>
      <c r="F345" s="10"/>
      <c r="G345" s="10"/>
      <c r="H345" s="10"/>
      <c r="I345" s="10"/>
    </row>
    <row r="346" spans="2:9" x14ac:dyDescent="0.3">
      <c r="B346" s="10"/>
      <c r="C346" s="10"/>
      <c r="D346" s="10"/>
      <c r="E346" s="10"/>
      <c r="F346" s="10"/>
      <c r="G346" s="10"/>
      <c r="H346" s="10"/>
      <c r="I346" s="10"/>
    </row>
    <row r="347" spans="2:9" x14ac:dyDescent="0.3">
      <c r="B347" s="10"/>
      <c r="C347" s="10"/>
      <c r="D347" s="10"/>
      <c r="E347" s="10"/>
      <c r="F347" s="10"/>
      <c r="G347" s="10"/>
      <c r="H347" s="10"/>
      <c r="I347" s="10"/>
    </row>
    <row r="348" spans="2:9" x14ac:dyDescent="0.3">
      <c r="B348" s="10"/>
      <c r="C348" s="10"/>
      <c r="D348" s="10"/>
      <c r="E348" s="10"/>
      <c r="F348" s="10"/>
      <c r="G348" s="10"/>
      <c r="H348" s="10"/>
      <c r="I348" s="10"/>
    </row>
    <row r="349" spans="2:9" x14ac:dyDescent="0.3">
      <c r="B349" s="10"/>
      <c r="C349" s="10"/>
      <c r="D349" s="10"/>
      <c r="E349" s="10"/>
      <c r="F349" s="10"/>
      <c r="G349" s="10"/>
      <c r="H349" s="10"/>
      <c r="I349" s="10"/>
    </row>
    <row r="350" spans="2:9" x14ac:dyDescent="0.3">
      <c r="B350" s="10"/>
      <c r="C350" s="10"/>
      <c r="D350" s="10"/>
      <c r="E350" s="10"/>
      <c r="F350" s="10"/>
      <c r="G350" s="10"/>
      <c r="H350" s="10"/>
      <c r="I350" s="10"/>
    </row>
    <row r="351" spans="2:9" x14ac:dyDescent="0.3">
      <c r="B351" s="10"/>
      <c r="C351" s="10"/>
      <c r="D351" s="10"/>
      <c r="E351" s="10"/>
      <c r="F351" s="10"/>
      <c r="G351" s="10"/>
      <c r="H351" s="10"/>
      <c r="I351" s="10"/>
    </row>
    <row r="352" spans="2:9" x14ac:dyDescent="0.3">
      <c r="B352" s="10"/>
      <c r="C352" s="10"/>
      <c r="D352" s="10"/>
      <c r="E352" s="10"/>
      <c r="F352" s="10"/>
      <c r="G352" s="10"/>
      <c r="H352" s="10"/>
      <c r="I352" s="10"/>
    </row>
    <row r="353" spans="2:9" x14ac:dyDescent="0.3">
      <c r="B353" s="10"/>
      <c r="C353" s="10"/>
      <c r="D353" s="10"/>
      <c r="E353" s="10"/>
      <c r="F353" s="10"/>
      <c r="G353" s="10"/>
      <c r="H353" s="10"/>
      <c r="I353" s="10"/>
    </row>
    <row r="354" spans="2:9" x14ac:dyDescent="0.3">
      <c r="B354" s="10"/>
      <c r="C354" s="10"/>
      <c r="D354" s="10"/>
      <c r="E354" s="10"/>
      <c r="F354" s="10"/>
      <c r="G354" s="10"/>
      <c r="H354" s="10"/>
      <c r="I354" s="10"/>
    </row>
    <row r="355" spans="2:9" x14ac:dyDescent="0.3">
      <c r="B355" s="10"/>
      <c r="C355" s="10"/>
      <c r="D355" s="10"/>
      <c r="E355" s="10"/>
      <c r="F355" s="10"/>
      <c r="G355" s="10"/>
      <c r="H355" s="10"/>
      <c r="I355" s="10"/>
    </row>
    <row r="356" spans="2:9" x14ac:dyDescent="0.3">
      <c r="B356" s="10"/>
      <c r="C356" s="10"/>
      <c r="D356" s="10"/>
      <c r="E356" s="10"/>
      <c r="F356" s="10"/>
      <c r="G356" s="10"/>
      <c r="H356" s="10"/>
      <c r="I356" s="10"/>
    </row>
    <row r="357" spans="2:9" x14ac:dyDescent="0.3">
      <c r="B357" s="10"/>
      <c r="C357" s="10"/>
      <c r="D357" s="10"/>
      <c r="E357" s="10"/>
      <c r="F357" s="10"/>
      <c r="G357" s="10"/>
      <c r="H357" s="10"/>
      <c r="I357" s="10"/>
    </row>
    <row r="358" spans="2:9" x14ac:dyDescent="0.3">
      <c r="B358" s="10"/>
      <c r="C358" s="10"/>
      <c r="D358" s="10"/>
      <c r="E358" s="10"/>
      <c r="F358" s="10"/>
      <c r="G358" s="10"/>
      <c r="H358" s="10"/>
      <c r="I358" s="10"/>
    </row>
    <row r="359" spans="2:9" x14ac:dyDescent="0.3">
      <c r="B359" s="10"/>
      <c r="C359" s="10"/>
      <c r="D359" s="10"/>
      <c r="E359" s="10"/>
      <c r="F359" s="10"/>
      <c r="G359" s="10"/>
      <c r="H359" s="10"/>
      <c r="I359" s="10"/>
    </row>
    <row r="360" spans="2:9" x14ac:dyDescent="0.3">
      <c r="B360" s="10"/>
      <c r="C360" s="10"/>
      <c r="D360" s="10"/>
      <c r="E360" s="10"/>
      <c r="F360" s="10"/>
      <c r="G360" s="10"/>
      <c r="H360" s="10"/>
      <c r="I360" s="10"/>
    </row>
    <row r="361" spans="2:9" x14ac:dyDescent="0.3">
      <c r="B361" s="10"/>
      <c r="C361" s="10"/>
      <c r="D361" s="10"/>
      <c r="E361" s="10"/>
      <c r="F361" s="10"/>
      <c r="G361" s="10"/>
      <c r="H361" s="10"/>
      <c r="I361" s="10"/>
    </row>
    <row r="362" spans="2:9" x14ac:dyDescent="0.3">
      <c r="B362" s="10"/>
      <c r="C362" s="10"/>
      <c r="D362" s="10"/>
      <c r="E362" s="10"/>
      <c r="F362" s="10"/>
      <c r="G362" s="10"/>
      <c r="H362" s="10"/>
      <c r="I362" s="10"/>
    </row>
    <row r="363" spans="2:9" x14ac:dyDescent="0.3">
      <c r="B363" s="10"/>
      <c r="C363" s="10"/>
      <c r="D363" s="10"/>
      <c r="E363" s="10"/>
      <c r="F363" s="10"/>
      <c r="G363" s="10"/>
      <c r="H363" s="10"/>
      <c r="I363" s="10"/>
    </row>
    <row r="364" spans="2:9" x14ac:dyDescent="0.3">
      <c r="B364" s="10"/>
      <c r="C364" s="10"/>
      <c r="D364" s="10"/>
      <c r="E364" s="10"/>
      <c r="F364" s="10"/>
      <c r="G364" s="10"/>
      <c r="H364" s="10"/>
      <c r="I364" s="10"/>
    </row>
    <row r="365" spans="2:9" x14ac:dyDescent="0.3">
      <c r="B365" s="10"/>
      <c r="C365" s="10"/>
      <c r="D365" s="10"/>
      <c r="E365" s="10"/>
      <c r="F365" s="10"/>
      <c r="G365" s="10"/>
      <c r="H365" s="10"/>
      <c r="I365" s="10"/>
    </row>
    <row r="366" spans="2:9" x14ac:dyDescent="0.3">
      <c r="B366" s="10"/>
      <c r="C366" s="10"/>
      <c r="D366" s="10"/>
      <c r="E366" s="10"/>
      <c r="F366" s="10"/>
      <c r="G366" s="10"/>
      <c r="H366" s="10"/>
      <c r="I366" s="10"/>
    </row>
    <row r="367" spans="2:9" x14ac:dyDescent="0.3">
      <c r="B367" s="10"/>
      <c r="C367" s="10"/>
      <c r="D367" s="10"/>
      <c r="E367" s="10"/>
      <c r="F367" s="10"/>
      <c r="G367" s="10"/>
      <c r="H367" s="10"/>
      <c r="I367" s="10"/>
    </row>
    <row r="368" spans="2:9" x14ac:dyDescent="0.3">
      <c r="B368" s="10"/>
      <c r="C368" s="10"/>
      <c r="D368" s="10"/>
      <c r="E368" s="10"/>
      <c r="F368" s="10"/>
      <c r="G368" s="10"/>
      <c r="H368" s="10"/>
      <c r="I368" s="10"/>
    </row>
    <row r="369" spans="2:9" x14ac:dyDescent="0.3">
      <c r="B369" s="10"/>
      <c r="C369" s="10"/>
      <c r="D369" s="10"/>
      <c r="E369" s="10"/>
      <c r="F369" s="10"/>
      <c r="G369" s="10"/>
      <c r="H369" s="10"/>
      <c r="I369" s="10"/>
    </row>
    <row r="370" spans="2:9" x14ac:dyDescent="0.3">
      <c r="B370" s="10"/>
      <c r="C370" s="10"/>
      <c r="D370" s="10"/>
      <c r="E370" s="10"/>
      <c r="F370" s="10"/>
      <c r="G370" s="10"/>
      <c r="H370" s="10"/>
      <c r="I370" s="10"/>
    </row>
    <row r="371" spans="2:9" x14ac:dyDescent="0.3">
      <c r="B371" s="10"/>
      <c r="C371" s="10"/>
      <c r="D371" s="10"/>
      <c r="E371" s="10"/>
      <c r="F371" s="10"/>
      <c r="G371" s="10"/>
      <c r="H371" s="10"/>
      <c r="I371" s="10"/>
    </row>
    <row r="372" spans="2:9" x14ac:dyDescent="0.3">
      <c r="B372" s="10"/>
      <c r="C372" s="10"/>
      <c r="D372" s="10"/>
      <c r="E372" s="10"/>
      <c r="F372" s="10"/>
      <c r="G372" s="10"/>
      <c r="H372" s="10"/>
      <c r="I372" s="10"/>
    </row>
    <row r="373" spans="2:9" x14ac:dyDescent="0.3">
      <c r="B373" s="10"/>
      <c r="C373" s="10"/>
      <c r="D373" s="10"/>
      <c r="E373" s="10"/>
      <c r="F373" s="10"/>
      <c r="G373" s="10"/>
      <c r="H373" s="10"/>
      <c r="I373" s="10"/>
    </row>
    <row r="374" spans="2:9" x14ac:dyDescent="0.3">
      <c r="B374" s="10"/>
      <c r="C374" s="10"/>
      <c r="D374" s="10"/>
      <c r="E374" s="10"/>
      <c r="F374" s="10"/>
      <c r="G374" s="10"/>
      <c r="H374" s="10"/>
      <c r="I374" s="10"/>
    </row>
    <row r="375" spans="2:9" x14ac:dyDescent="0.3">
      <c r="B375" s="10"/>
      <c r="C375" s="10"/>
      <c r="D375" s="10"/>
      <c r="E375" s="10"/>
      <c r="F375" s="10"/>
      <c r="G375" s="10"/>
      <c r="H375" s="10"/>
      <c r="I375" s="10"/>
    </row>
    <row r="376" spans="2:9" x14ac:dyDescent="0.3">
      <c r="B376" s="10"/>
      <c r="C376" s="10"/>
      <c r="D376" s="10"/>
      <c r="E376" s="10"/>
      <c r="F376" s="10"/>
      <c r="G376" s="10"/>
      <c r="H376" s="10"/>
      <c r="I376" s="10"/>
    </row>
    <row r="377" spans="2:9" x14ac:dyDescent="0.3">
      <c r="B377" s="10"/>
      <c r="C377" s="10"/>
      <c r="D377" s="10"/>
      <c r="E377" s="10"/>
      <c r="F377" s="10"/>
      <c r="G377" s="10"/>
      <c r="H377" s="10"/>
      <c r="I377" s="10"/>
    </row>
    <row r="378" spans="2:9" x14ac:dyDescent="0.3">
      <c r="B378" s="10"/>
      <c r="C378" s="10"/>
      <c r="D378" s="10"/>
      <c r="E378" s="10"/>
      <c r="F378" s="10"/>
      <c r="G378" s="10"/>
      <c r="H378" s="10"/>
      <c r="I378" s="10"/>
    </row>
    <row r="379" spans="2:9" x14ac:dyDescent="0.3">
      <c r="B379" s="10"/>
      <c r="C379" s="10"/>
      <c r="D379" s="10"/>
      <c r="E379" s="10"/>
      <c r="F379" s="10"/>
      <c r="G379" s="10"/>
      <c r="H379" s="10"/>
      <c r="I379" s="10"/>
    </row>
    <row r="380" spans="2:9" x14ac:dyDescent="0.3">
      <c r="B380" s="10"/>
      <c r="C380" s="10"/>
      <c r="D380" s="10"/>
      <c r="E380" s="10"/>
      <c r="F380" s="10"/>
      <c r="G380" s="10"/>
      <c r="H380" s="10"/>
      <c r="I380" s="10"/>
    </row>
    <row r="381" spans="2:9" x14ac:dyDescent="0.3">
      <c r="B381" s="10"/>
      <c r="C381" s="10"/>
      <c r="D381" s="10"/>
      <c r="E381" s="10"/>
      <c r="F381" s="10"/>
      <c r="G381" s="10"/>
      <c r="H381" s="10"/>
      <c r="I381" s="10"/>
    </row>
    <row r="382" spans="2:9" x14ac:dyDescent="0.3">
      <c r="B382" s="10"/>
      <c r="C382" s="10"/>
      <c r="D382" s="10"/>
      <c r="E382" s="10"/>
      <c r="F382" s="10"/>
      <c r="G382" s="10"/>
      <c r="H382" s="10"/>
      <c r="I382" s="10"/>
    </row>
    <row r="383" spans="2:9" x14ac:dyDescent="0.3">
      <c r="B383" s="10"/>
      <c r="C383" s="10"/>
      <c r="D383" s="10"/>
      <c r="E383" s="10"/>
      <c r="F383" s="10"/>
      <c r="G383" s="10"/>
      <c r="H383" s="10"/>
      <c r="I383" s="10"/>
    </row>
    <row r="384" spans="2:9" x14ac:dyDescent="0.3">
      <c r="B384" s="10"/>
      <c r="C384" s="10"/>
      <c r="D384" s="10"/>
      <c r="E384" s="10"/>
      <c r="F384" s="10"/>
      <c r="G384" s="10"/>
      <c r="H384" s="10"/>
      <c r="I384" s="10"/>
    </row>
    <row r="385" spans="2:9" x14ac:dyDescent="0.3">
      <c r="B385" s="10"/>
      <c r="C385" s="10"/>
      <c r="D385" s="10"/>
      <c r="E385" s="10"/>
      <c r="F385" s="10"/>
      <c r="G385" s="10"/>
      <c r="H385" s="10"/>
      <c r="I385" s="10"/>
    </row>
    <row r="386" spans="2:9" x14ac:dyDescent="0.3">
      <c r="B386" s="10"/>
      <c r="C386" s="10"/>
      <c r="D386" s="10"/>
      <c r="E386" s="10"/>
      <c r="F386" s="10"/>
      <c r="G386" s="10"/>
      <c r="H386" s="10"/>
      <c r="I386" s="10"/>
    </row>
    <row r="387" spans="2:9" x14ac:dyDescent="0.3">
      <c r="B387" s="10"/>
      <c r="C387" s="10"/>
      <c r="D387" s="10"/>
      <c r="E387" s="10"/>
      <c r="F387" s="10"/>
      <c r="G387" s="10"/>
      <c r="H387" s="10"/>
      <c r="I387" s="10"/>
    </row>
    <row r="388" spans="2:9" x14ac:dyDescent="0.3">
      <c r="B388" s="10"/>
      <c r="C388" s="10"/>
      <c r="D388" s="10"/>
      <c r="E388" s="10"/>
      <c r="F388" s="10"/>
      <c r="G388" s="10"/>
      <c r="H388" s="10"/>
      <c r="I388" s="10"/>
    </row>
    <row r="389" spans="2:9" x14ac:dyDescent="0.3">
      <c r="B389" s="10"/>
      <c r="C389" s="10"/>
      <c r="D389" s="10"/>
      <c r="E389" s="10"/>
      <c r="F389" s="10"/>
      <c r="G389" s="10"/>
      <c r="H389" s="10"/>
      <c r="I389" s="10"/>
    </row>
    <row r="390" spans="2:9" x14ac:dyDescent="0.3">
      <c r="B390" s="10"/>
      <c r="C390" s="10"/>
      <c r="D390" s="10"/>
      <c r="E390" s="10"/>
      <c r="F390" s="10"/>
      <c r="G390" s="10"/>
      <c r="H390" s="10"/>
      <c r="I390" s="10"/>
    </row>
    <row r="391" spans="2:9" x14ac:dyDescent="0.3">
      <c r="B391" s="10"/>
      <c r="C391" s="10"/>
      <c r="D391" s="10"/>
      <c r="E391" s="10"/>
      <c r="F391" s="10"/>
      <c r="G391" s="10"/>
      <c r="H391" s="10"/>
      <c r="I391" s="10"/>
    </row>
    <row r="392" spans="2:9" x14ac:dyDescent="0.3">
      <c r="B392" s="10"/>
      <c r="C392" s="10"/>
      <c r="D392" s="10"/>
      <c r="E392" s="10"/>
      <c r="F392" s="10"/>
      <c r="G392" s="10"/>
      <c r="H392" s="10"/>
      <c r="I392" s="10"/>
    </row>
    <row r="393" spans="2:9" x14ac:dyDescent="0.3">
      <c r="B393" s="10"/>
      <c r="C393" s="10"/>
      <c r="D393" s="10"/>
      <c r="E393" s="10"/>
      <c r="F393" s="10"/>
      <c r="G393" s="10"/>
      <c r="H393" s="10"/>
      <c r="I393" s="10"/>
    </row>
    <row r="394" spans="2:9" x14ac:dyDescent="0.3">
      <c r="B394" s="10"/>
      <c r="C394" s="10"/>
      <c r="D394" s="10"/>
      <c r="E394" s="10"/>
      <c r="F394" s="10"/>
      <c r="G394" s="10"/>
      <c r="H394" s="10"/>
      <c r="I394" s="10"/>
    </row>
    <row r="395" spans="2:9" x14ac:dyDescent="0.3">
      <c r="B395" s="10"/>
      <c r="C395" s="10"/>
      <c r="D395" s="10"/>
      <c r="E395" s="10"/>
      <c r="F395" s="10"/>
      <c r="G395" s="10"/>
      <c r="H395" s="10"/>
      <c r="I395" s="10"/>
    </row>
    <row r="396" spans="2:9" x14ac:dyDescent="0.3">
      <c r="B396" s="10"/>
      <c r="C396" s="10"/>
      <c r="D396" s="10"/>
      <c r="E396" s="10"/>
      <c r="F396" s="10"/>
      <c r="G396" s="10"/>
      <c r="H396" s="10"/>
      <c r="I396" s="10"/>
    </row>
    <row r="397" spans="2:9" x14ac:dyDescent="0.3">
      <c r="B397" s="10"/>
      <c r="C397" s="10"/>
      <c r="D397" s="10"/>
      <c r="E397" s="10"/>
      <c r="F397" s="10"/>
      <c r="G397" s="10"/>
      <c r="H397" s="10"/>
      <c r="I397" s="10"/>
    </row>
    <row r="398" spans="2:9" x14ac:dyDescent="0.3">
      <c r="B398" s="10"/>
      <c r="C398" s="10"/>
      <c r="D398" s="10"/>
      <c r="E398" s="10"/>
      <c r="F398" s="10"/>
      <c r="G398" s="10"/>
      <c r="H398" s="10"/>
      <c r="I398" s="10"/>
    </row>
    <row r="399" spans="2:9" x14ac:dyDescent="0.3">
      <c r="B399" s="10"/>
      <c r="C399" s="10"/>
      <c r="D399" s="10"/>
      <c r="E399" s="10"/>
      <c r="F399" s="10"/>
      <c r="G399" s="10"/>
      <c r="H399" s="10"/>
      <c r="I399" s="10"/>
    </row>
    <row r="400" spans="2:9" x14ac:dyDescent="0.3">
      <c r="B400" s="10"/>
      <c r="C400" s="10"/>
      <c r="D400" s="10"/>
      <c r="E400" s="10"/>
      <c r="F400" s="10"/>
      <c r="G400" s="10"/>
      <c r="H400" s="10"/>
      <c r="I400" s="10"/>
    </row>
    <row r="401" spans="2:9" x14ac:dyDescent="0.3">
      <c r="B401" s="10"/>
      <c r="C401" s="10"/>
      <c r="D401" s="10"/>
      <c r="E401" s="10"/>
      <c r="F401" s="10"/>
      <c r="G401" s="10"/>
      <c r="H401" s="10"/>
      <c r="I401" s="10"/>
    </row>
    <row r="402" spans="2:9" x14ac:dyDescent="0.3">
      <c r="B402" s="10"/>
      <c r="C402" s="10"/>
      <c r="D402" s="10"/>
      <c r="E402" s="10"/>
      <c r="F402" s="10"/>
      <c r="G402" s="10"/>
      <c r="H402" s="10"/>
      <c r="I402" s="10"/>
    </row>
    <row r="403" spans="2:9" x14ac:dyDescent="0.3">
      <c r="B403" s="10"/>
      <c r="C403" s="10"/>
      <c r="D403" s="10"/>
      <c r="E403" s="10"/>
      <c r="F403" s="10"/>
      <c r="G403" s="10"/>
      <c r="H403" s="10"/>
      <c r="I403" s="10"/>
    </row>
    <row r="404" spans="2:9" x14ac:dyDescent="0.3">
      <c r="B404" s="10"/>
      <c r="C404" s="10"/>
      <c r="D404" s="10"/>
      <c r="E404" s="10"/>
      <c r="F404" s="10"/>
      <c r="G404" s="10"/>
      <c r="H404" s="10"/>
      <c r="I404" s="10"/>
    </row>
    <row r="405" spans="2:9" x14ac:dyDescent="0.3">
      <c r="B405" s="10"/>
      <c r="C405" s="10"/>
      <c r="D405" s="10"/>
      <c r="E405" s="10"/>
      <c r="F405" s="10"/>
      <c r="G405" s="10"/>
      <c r="H405" s="10"/>
      <c r="I405" s="10"/>
    </row>
    <row r="406" spans="2:9" x14ac:dyDescent="0.3">
      <c r="B406" s="10"/>
      <c r="C406" s="10"/>
      <c r="D406" s="10"/>
      <c r="E406" s="10"/>
      <c r="F406" s="10"/>
      <c r="G406" s="10"/>
      <c r="H406" s="10"/>
      <c r="I406" s="10"/>
    </row>
    <row r="407" spans="2:9" x14ac:dyDescent="0.3">
      <c r="B407" s="10"/>
      <c r="C407" s="10"/>
      <c r="D407" s="10"/>
      <c r="E407" s="10"/>
      <c r="F407" s="10"/>
      <c r="G407" s="10"/>
      <c r="H407" s="10"/>
      <c r="I407" s="10"/>
    </row>
    <row r="408" spans="2:9" x14ac:dyDescent="0.3">
      <c r="B408" s="10"/>
      <c r="C408" s="10"/>
      <c r="D408" s="10"/>
      <c r="E408" s="10"/>
      <c r="F408" s="10"/>
      <c r="G408" s="10"/>
      <c r="H408" s="10"/>
      <c r="I408" s="10"/>
    </row>
    <row r="409" spans="2:9" x14ac:dyDescent="0.3">
      <c r="B409" s="10"/>
      <c r="C409" s="10"/>
      <c r="D409" s="10"/>
      <c r="E409" s="10"/>
      <c r="F409" s="10"/>
      <c r="G409" s="10"/>
      <c r="H409" s="10"/>
      <c r="I409" s="10"/>
    </row>
    <row r="410" spans="2:9" x14ac:dyDescent="0.3">
      <c r="B410" s="10"/>
      <c r="C410" s="10"/>
      <c r="D410" s="10"/>
      <c r="E410" s="10"/>
      <c r="F410" s="10"/>
      <c r="G410" s="10"/>
      <c r="H410" s="10"/>
      <c r="I410" s="10"/>
    </row>
    <row r="411" spans="2:9" x14ac:dyDescent="0.3">
      <c r="B411" s="10"/>
      <c r="C411" s="10"/>
      <c r="D411" s="10"/>
      <c r="E411" s="10"/>
      <c r="F411" s="10"/>
      <c r="G411" s="10"/>
      <c r="H411" s="10"/>
      <c r="I411" s="10"/>
    </row>
    <row r="412" spans="2:9" x14ac:dyDescent="0.3">
      <c r="B412" s="10"/>
      <c r="C412" s="10"/>
      <c r="D412" s="10"/>
      <c r="E412" s="10"/>
      <c r="F412" s="10"/>
      <c r="G412" s="10"/>
      <c r="H412" s="10"/>
      <c r="I412" s="10"/>
    </row>
    <row r="413" spans="2:9" x14ac:dyDescent="0.3">
      <c r="B413" s="10"/>
      <c r="C413" s="10"/>
      <c r="D413" s="10"/>
      <c r="E413" s="10"/>
      <c r="F413" s="10"/>
      <c r="G413" s="10"/>
      <c r="H413" s="10"/>
      <c r="I413" s="10"/>
    </row>
    <row r="414" spans="2:9" x14ac:dyDescent="0.3">
      <c r="B414" s="10"/>
      <c r="C414" s="10"/>
      <c r="D414" s="10"/>
      <c r="E414" s="10"/>
      <c r="F414" s="10"/>
      <c r="G414" s="10"/>
      <c r="H414" s="10"/>
      <c r="I414" s="10"/>
    </row>
    <row r="415" spans="2:9" x14ac:dyDescent="0.3">
      <c r="B415" s="10"/>
      <c r="C415" s="10"/>
      <c r="D415" s="10"/>
      <c r="E415" s="10"/>
      <c r="F415" s="10"/>
      <c r="G415" s="10"/>
      <c r="H415" s="10"/>
      <c r="I415" s="10"/>
    </row>
    <row r="416" spans="2:9" x14ac:dyDescent="0.3">
      <c r="B416" s="10"/>
      <c r="C416" s="10"/>
      <c r="D416" s="10"/>
      <c r="E416" s="10"/>
      <c r="F416" s="10"/>
      <c r="G416" s="10"/>
      <c r="H416" s="10"/>
      <c r="I416" s="10"/>
    </row>
    <row r="417" spans="2:9" x14ac:dyDescent="0.3">
      <c r="B417" s="10"/>
      <c r="C417" s="10"/>
      <c r="D417" s="10"/>
      <c r="E417" s="10"/>
      <c r="F417" s="10"/>
      <c r="G417" s="10"/>
      <c r="H417" s="10"/>
      <c r="I417" s="10"/>
    </row>
    <row r="418" spans="2:9" x14ac:dyDescent="0.3">
      <c r="B418" s="10"/>
      <c r="C418" s="10"/>
      <c r="D418" s="10"/>
      <c r="E418" s="10"/>
      <c r="F418" s="10"/>
      <c r="G418" s="10"/>
      <c r="H418" s="10"/>
      <c r="I418" s="10"/>
    </row>
    <row r="419" spans="2:9" x14ac:dyDescent="0.3">
      <c r="B419" s="10"/>
      <c r="C419" s="10"/>
      <c r="D419" s="10"/>
      <c r="E419" s="10"/>
      <c r="F419" s="10"/>
      <c r="G419" s="10"/>
      <c r="H419" s="10"/>
      <c r="I419" s="10"/>
    </row>
    <row r="420" spans="2:9" x14ac:dyDescent="0.3">
      <c r="B420" s="10"/>
      <c r="C420" s="10"/>
      <c r="D420" s="10"/>
      <c r="E420" s="10"/>
      <c r="F420" s="10"/>
      <c r="G420" s="10"/>
      <c r="H420" s="10"/>
      <c r="I420" s="10"/>
    </row>
    <row r="421" spans="2:9" x14ac:dyDescent="0.3">
      <c r="B421" s="10"/>
      <c r="C421" s="10"/>
      <c r="D421" s="10"/>
      <c r="E421" s="10"/>
      <c r="F421" s="10"/>
      <c r="G421" s="10"/>
      <c r="H421" s="10"/>
      <c r="I421" s="10"/>
    </row>
    <row r="422" spans="2:9" x14ac:dyDescent="0.3">
      <c r="B422" s="10"/>
      <c r="C422" s="10"/>
      <c r="D422" s="10"/>
      <c r="E422" s="10"/>
      <c r="F422" s="10"/>
      <c r="G422" s="10"/>
      <c r="H422" s="10"/>
      <c r="I422" s="10"/>
    </row>
    <row r="423" spans="2:9" x14ac:dyDescent="0.3">
      <c r="B423" s="10"/>
      <c r="C423" s="10"/>
      <c r="D423" s="10"/>
      <c r="E423" s="10"/>
      <c r="F423" s="10"/>
      <c r="G423" s="10"/>
      <c r="H423" s="10"/>
      <c r="I423" s="10"/>
    </row>
    <row r="424" spans="2:9" x14ac:dyDescent="0.3">
      <c r="B424" s="10"/>
      <c r="C424" s="10"/>
      <c r="D424" s="10"/>
      <c r="E424" s="10"/>
      <c r="F424" s="10"/>
      <c r="G424" s="10"/>
      <c r="H424" s="10"/>
      <c r="I424" s="10"/>
    </row>
    <row r="425" spans="2:9" x14ac:dyDescent="0.3">
      <c r="B425" s="10"/>
      <c r="C425" s="10"/>
      <c r="D425" s="10"/>
      <c r="E425" s="10"/>
      <c r="F425" s="10"/>
      <c r="G425" s="10"/>
      <c r="H425" s="10"/>
      <c r="I425" s="10"/>
    </row>
    <row r="426" spans="2:9" x14ac:dyDescent="0.3">
      <c r="B426" s="10"/>
      <c r="C426" s="10"/>
      <c r="D426" s="10"/>
      <c r="E426" s="10"/>
      <c r="F426" s="10"/>
      <c r="G426" s="10"/>
      <c r="H426" s="10"/>
      <c r="I426" s="10"/>
    </row>
    <row r="427" spans="2:9" x14ac:dyDescent="0.3">
      <c r="B427" s="10"/>
      <c r="C427" s="10"/>
      <c r="D427" s="10"/>
      <c r="E427" s="10"/>
      <c r="F427" s="10"/>
      <c r="G427" s="10"/>
      <c r="H427" s="10"/>
      <c r="I427" s="10"/>
    </row>
    <row r="428" spans="2:9" x14ac:dyDescent="0.3">
      <c r="B428" s="10"/>
      <c r="C428" s="10"/>
      <c r="D428" s="10"/>
      <c r="E428" s="10"/>
      <c r="F428" s="10"/>
      <c r="G428" s="10"/>
      <c r="H428" s="10"/>
      <c r="I428" s="10"/>
    </row>
    <row r="429" spans="2:9" x14ac:dyDescent="0.3">
      <c r="B429" s="10"/>
      <c r="C429" s="10"/>
      <c r="D429" s="10"/>
      <c r="E429" s="10"/>
      <c r="F429" s="10"/>
      <c r="G429" s="10"/>
      <c r="H429" s="10"/>
      <c r="I429" s="10"/>
    </row>
    <row r="430" spans="2:9" x14ac:dyDescent="0.3">
      <c r="B430" s="10"/>
      <c r="C430" s="10"/>
      <c r="D430" s="10"/>
      <c r="E430" s="10"/>
      <c r="F430" s="10"/>
      <c r="G430" s="10"/>
      <c r="H430" s="10"/>
      <c r="I430" s="10"/>
    </row>
    <row r="431" spans="2:9" x14ac:dyDescent="0.3">
      <c r="B431" s="10"/>
      <c r="C431" s="10"/>
      <c r="D431" s="10"/>
      <c r="E431" s="10"/>
      <c r="F431" s="10"/>
      <c r="G431" s="10"/>
      <c r="H431" s="10"/>
      <c r="I431" s="10"/>
    </row>
    <row r="432" spans="2:9" x14ac:dyDescent="0.3">
      <c r="B432" s="10"/>
      <c r="C432" s="10"/>
      <c r="D432" s="10"/>
      <c r="E432" s="10"/>
      <c r="F432" s="10"/>
      <c r="G432" s="10"/>
      <c r="H432" s="10"/>
      <c r="I432" s="10"/>
    </row>
    <row r="433" spans="2:9" x14ac:dyDescent="0.3">
      <c r="B433" s="10"/>
      <c r="C433" s="10"/>
      <c r="D433" s="10"/>
      <c r="E433" s="10"/>
      <c r="F433" s="10"/>
      <c r="G433" s="10"/>
      <c r="H433" s="10"/>
      <c r="I433" s="10"/>
    </row>
    <row r="434" spans="2:9" x14ac:dyDescent="0.3">
      <c r="B434" s="10"/>
      <c r="C434" s="10"/>
      <c r="D434" s="10"/>
      <c r="E434" s="10"/>
      <c r="F434" s="10"/>
      <c r="G434" s="10"/>
      <c r="H434" s="10"/>
      <c r="I434" s="10"/>
    </row>
    <row r="435" spans="2:9" x14ac:dyDescent="0.3">
      <c r="B435" s="10"/>
      <c r="C435" s="10"/>
      <c r="D435" s="10"/>
      <c r="E435" s="10"/>
      <c r="F435" s="10"/>
      <c r="G435" s="10"/>
      <c r="H435" s="10"/>
      <c r="I435" s="10"/>
    </row>
    <row r="436" spans="2:9" x14ac:dyDescent="0.3">
      <c r="B436" s="10"/>
      <c r="C436" s="10"/>
      <c r="D436" s="10"/>
      <c r="E436" s="10"/>
      <c r="F436" s="10"/>
      <c r="G436" s="10"/>
      <c r="H436" s="10"/>
      <c r="I436" s="10"/>
    </row>
    <row r="437" spans="2:9" x14ac:dyDescent="0.3">
      <c r="B437" s="10"/>
      <c r="C437" s="10"/>
      <c r="D437" s="10"/>
      <c r="E437" s="10"/>
      <c r="F437" s="10"/>
      <c r="G437" s="10"/>
      <c r="H437" s="10"/>
      <c r="I437" s="10"/>
    </row>
    <row r="438" spans="2:9" x14ac:dyDescent="0.3">
      <c r="B438" s="10"/>
      <c r="C438" s="10"/>
      <c r="D438" s="10"/>
      <c r="E438" s="10"/>
      <c r="F438" s="10"/>
      <c r="G438" s="10"/>
      <c r="H438" s="10"/>
      <c r="I438" s="10"/>
    </row>
    <row r="439" spans="2:9" x14ac:dyDescent="0.3">
      <c r="B439" s="10"/>
      <c r="C439" s="10"/>
      <c r="D439" s="10"/>
      <c r="E439" s="10"/>
      <c r="F439" s="10"/>
      <c r="G439" s="10"/>
      <c r="H439" s="10"/>
      <c r="I439" s="10"/>
    </row>
    <row r="440" spans="2:9" x14ac:dyDescent="0.3">
      <c r="B440" s="10"/>
      <c r="C440" s="10"/>
      <c r="D440" s="10"/>
      <c r="E440" s="10"/>
      <c r="F440" s="10"/>
      <c r="G440" s="10"/>
      <c r="H440" s="10"/>
      <c r="I440" s="10"/>
    </row>
    <row r="441" spans="2:9" x14ac:dyDescent="0.3">
      <c r="B441" s="10"/>
      <c r="C441" s="10"/>
      <c r="D441" s="10"/>
      <c r="E441" s="10"/>
      <c r="F441" s="10"/>
      <c r="G441" s="10"/>
      <c r="H441" s="10"/>
      <c r="I441" s="10"/>
    </row>
    <row r="442" spans="2:9" x14ac:dyDescent="0.3">
      <c r="B442" s="10"/>
      <c r="C442" s="10"/>
      <c r="D442" s="10"/>
      <c r="E442" s="10"/>
      <c r="F442" s="10"/>
      <c r="G442" s="10"/>
      <c r="H442" s="10"/>
      <c r="I442" s="10"/>
    </row>
    <row r="443" spans="2:9" x14ac:dyDescent="0.3">
      <c r="B443" s="10"/>
      <c r="C443" s="10"/>
      <c r="D443" s="10"/>
      <c r="E443" s="10"/>
      <c r="F443" s="10"/>
      <c r="G443" s="10"/>
      <c r="H443" s="10"/>
      <c r="I443" s="10"/>
    </row>
    <row r="444" spans="2:9" x14ac:dyDescent="0.3">
      <c r="B444" s="10"/>
      <c r="C444" s="10"/>
      <c r="D444" s="10"/>
      <c r="E444" s="10"/>
      <c r="F444" s="10"/>
      <c r="G444" s="10"/>
      <c r="H444" s="10"/>
      <c r="I444" s="10"/>
    </row>
    <row r="445" spans="2:9" x14ac:dyDescent="0.3">
      <c r="B445" s="10"/>
      <c r="C445" s="10"/>
      <c r="D445" s="10"/>
      <c r="E445" s="10"/>
      <c r="F445" s="10"/>
      <c r="G445" s="10"/>
      <c r="H445" s="10"/>
      <c r="I445" s="10"/>
    </row>
    <row r="446" spans="2:9" x14ac:dyDescent="0.3">
      <c r="B446" s="10"/>
      <c r="C446" s="10"/>
      <c r="D446" s="10"/>
      <c r="E446" s="10"/>
      <c r="F446" s="10"/>
      <c r="G446" s="10"/>
      <c r="H446" s="10"/>
      <c r="I446" s="10"/>
    </row>
    <row r="447" spans="2:9" x14ac:dyDescent="0.3">
      <c r="B447" s="10"/>
      <c r="C447" s="10"/>
      <c r="D447" s="10"/>
      <c r="E447" s="10"/>
      <c r="F447" s="10"/>
      <c r="G447" s="10"/>
      <c r="H447" s="10"/>
      <c r="I447" s="10"/>
    </row>
    <row r="448" spans="2:9" x14ac:dyDescent="0.3">
      <c r="B448" s="10"/>
      <c r="C448" s="10"/>
      <c r="D448" s="10"/>
      <c r="E448" s="10"/>
      <c r="F448" s="10"/>
      <c r="G448" s="10"/>
      <c r="H448" s="10"/>
      <c r="I448" s="10"/>
    </row>
    <row r="449" spans="2:9" x14ac:dyDescent="0.3">
      <c r="B449" s="10"/>
      <c r="C449" s="10"/>
      <c r="D449" s="10"/>
      <c r="E449" s="10"/>
      <c r="F449" s="10"/>
      <c r="G449" s="10"/>
      <c r="H449" s="10"/>
      <c r="I449" s="10"/>
    </row>
    <row r="450" spans="2:9" x14ac:dyDescent="0.3">
      <c r="B450" s="10"/>
      <c r="C450" s="10"/>
      <c r="D450" s="10"/>
      <c r="E450" s="10"/>
      <c r="F450" s="10"/>
      <c r="G450" s="10"/>
      <c r="H450" s="10"/>
      <c r="I450" s="10"/>
    </row>
    <row r="451" spans="2:9" x14ac:dyDescent="0.3">
      <c r="B451" s="10"/>
      <c r="C451" s="10"/>
      <c r="D451" s="10"/>
      <c r="E451" s="10"/>
      <c r="F451" s="10"/>
      <c r="G451" s="10"/>
      <c r="H451" s="10"/>
      <c r="I451" s="10"/>
    </row>
    <row r="452" spans="2:9" x14ac:dyDescent="0.3">
      <c r="B452" s="10"/>
      <c r="C452" s="10"/>
      <c r="D452" s="10"/>
      <c r="E452" s="10"/>
      <c r="F452" s="10"/>
      <c r="G452" s="10"/>
      <c r="H452" s="10"/>
      <c r="I452" s="10"/>
    </row>
    <row r="453" spans="2:9" x14ac:dyDescent="0.3">
      <c r="B453" s="10"/>
      <c r="C453" s="10"/>
      <c r="D453" s="10"/>
      <c r="E453" s="10"/>
      <c r="F453" s="10"/>
      <c r="G453" s="10"/>
      <c r="H453" s="10"/>
      <c r="I453" s="10"/>
    </row>
    <row r="454" spans="2:9" x14ac:dyDescent="0.3">
      <c r="B454" s="10"/>
      <c r="C454" s="10"/>
      <c r="D454" s="10"/>
      <c r="E454" s="10"/>
      <c r="F454" s="10"/>
      <c r="G454" s="10"/>
      <c r="H454" s="10"/>
      <c r="I454" s="10"/>
    </row>
    <row r="455" spans="2:9" x14ac:dyDescent="0.3">
      <c r="B455" s="10"/>
      <c r="C455" s="10"/>
      <c r="D455" s="10"/>
      <c r="E455" s="10"/>
      <c r="F455" s="10"/>
      <c r="G455" s="10"/>
      <c r="H455" s="10"/>
      <c r="I455" s="10"/>
    </row>
    <row r="456" spans="2:9" x14ac:dyDescent="0.3">
      <c r="B456" s="10"/>
      <c r="C456" s="10"/>
      <c r="D456" s="10"/>
      <c r="E456" s="10"/>
      <c r="F456" s="10"/>
      <c r="G456" s="10"/>
      <c r="H456" s="10"/>
      <c r="I456" s="10"/>
    </row>
    <row r="457" spans="2:9" x14ac:dyDescent="0.3">
      <c r="B457" s="10"/>
      <c r="C457" s="10"/>
      <c r="D457" s="10"/>
      <c r="E457" s="10"/>
      <c r="F457" s="10"/>
      <c r="G457" s="10"/>
      <c r="H457" s="10"/>
      <c r="I457" s="10"/>
    </row>
    <row r="458" spans="2:9" x14ac:dyDescent="0.3">
      <c r="B458" s="10"/>
      <c r="C458" s="10"/>
      <c r="D458" s="10"/>
      <c r="E458" s="10"/>
      <c r="F458" s="10"/>
      <c r="G458" s="10"/>
      <c r="H458" s="10"/>
      <c r="I458" s="10"/>
    </row>
    <row r="459" spans="2:9" x14ac:dyDescent="0.3">
      <c r="B459" s="10"/>
      <c r="C459" s="10"/>
      <c r="D459" s="10"/>
      <c r="E459" s="10"/>
      <c r="F459" s="10"/>
      <c r="G459" s="10"/>
      <c r="H459" s="10"/>
      <c r="I459" s="10"/>
    </row>
    <row r="460" spans="2:9" x14ac:dyDescent="0.3">
      <c r="B460" s="10"/>
      <c r="C460" s="10"/>
      <c r="D460" s="10"/>
      <c r="E460" s="10"/>
      <c r="F460" s="10"/>
      <c r="G460" s="10"/>
      <c r="H460" s="10"/>
      <c r="I460" s="10"/>
    </row>
    <row r="461" spans="2:9" x14ac:dyDescent="0.3">
      <c r="B461" s="10"/>
      <c r="C461" s="10"/>
      <c r="D461" s="10"/>
      <c r="E461" s="10"/>
      <c r="F461" s="10"/>
      <c r="G461" s="10"/>
      <c r="H461" s="10"/>
      <c r="I461" s="10"/>
    </row>
    <row r="462" spans="2:9" x14ac:dyDescent="0.3">
      <c r="B462" s="10"/>
      <c r="C462" s="10"/>
      <c r="D462" s="10"/>
      <c r="E462" s="10"/>
      <c r="F462" s="10"/>
      <c r="G462" s="10"/>
      <c r="H462" s="10"/>
      <c r="I462" s="10"/>
    </row>
    <row r="463" spans="2:9" x14ac:dyDescent="0.3">
      <c r="B463" s="10"/>
      <c r="C463" s="10"/>
      <c r="D463" s="10"/>
      <c r="E463" s="10"/>
      <c r="F463" s="10"/>
      <c r="G463" s="10"/>
      <c r="H463" s="10"/>
      <c r="I463" s="10"/>
    </row>
    <row r="464" spans="2:9" x14ac:dyDescent="0.3">
      <c r="B464" s="10"/>
      <c r="C464" s="10"/>
      <c r="D464" s="10"/>
      <c r="E464" s="10"/>
      <c r="F464" s="10"/>
      <c r="G464" s="10"/>
      <c r="H464" s="10"/>
      <c r="I464" s="10"/>
    </row>
    <row r="465" spans="2:9" x14ac:dyDescent="0.3">
      <c r="B465" s="10"/>
      <c r="C465" s="10"/>
      <c r="D465" s="10"/>
      <c r="E465" s="10"/>
      <c r="F465" s="10"/>
      <c r="G465" s="10"/>
      <c r="H465" s="10"/>
      <c r="I465" s="10"/>
    </row>
    <row r="466" spans="2:9" x14ac:dyDescent="0.3">
      <c r="B466" s="10"/>
      <c r="C466" s="10"/>
      <c r="D466" s="10"/>
      <c r="E466" s="10"/>
      <c r="F466" s="10"/>
      <c r="G466" s="10"/>
      <c r="H466" s="10"/>
      <c r="I466" s="10"/>
    </row>
    <row r="467" spans="2:9" x14ac:dyDescent="0.3">
      <c r="B467" s="10"/>
      <c r="C467" s="10"/>
      <c r="D467" s="10"/>
      <c r="E467" s="10"/>
      <c r="F467" s="10"/>
      <c r="G467" s="10"/>
      <c r="H467" s="10"/>
      <c r="I467" s="10"/>
    </row>
    <row r="468" spans="2:9" x14ac:dyDescent="0.3">
      <c r="B468" s="10"/>
      <c r="C468" s="10"/>
      <c r="D468" s="10"/>
      <c r="E468" s="10"/>
      <c r="F468" s="10"/>
      <c r="G468" s="10"/>
      <c r="H468" s="10"/>
      <c r="I468" s="10"/>
    </row>
    <row r="469" spans="2:9" x14ac:dyDescent="0.3">
      <c r="B469" s="10"/>
      <c r="C469" s="10"/>
      <c r="D469" s="10"/>
      <c r="E469" s="10"/>
      <c r="F469" s="10"/>
      <c r="G469" s="10"/>
      <c r="H469" s="10"/>
      <c r="I469" s="10"/>
    </row>
    <row r="470" spans="2:9" x14ac:dyDescent="0.3">
      <c r="B470" s="10"/>
      <c r="C470" s="10"/>
      <c r="D470" s="10"/>
      <c r="E470" s="10"/>
      <c r="F470" s="10"/>
      <c r="G470" s="10"/>
      <c r="H470" s="10"/>
      <c r="I470" s="10"/>
    </row>
    <row r="471" spans="2:9" x14ac:dyDescent="0.3">
      <c r="B471" s="10"/>
      <c r="C471" s="10"/>
      <c r="D471" s="10"/>
      <c r="E471" s="10"/>
      <c r="F471" s="10"/>
      <c r="G471" s="10"/>
      <c r="H471" s="10"/>
      <c r="I471" s="10"/>
    </row>
    <row r="472" spans="2:9" x14ac:dyDescent="0.3">
      <c r="B472" s="10"/>
      <c r="C472" s="10"/>
      <c r="D472" s="10"/>
      <c r="E472" s="10"/>
      <c r="F472" s="10"/>
      <c r="G472" s="10"/>
      <c r="H472" s="10"/>
      <c r="I472" s="10"/>
    </row>
    <row r="473" spans="2:9" x14ac:dyDescent="0.3">
      <c r="B473" s="10"/>
      <c r="C473" s="10"/>
      <c r="D473" s="10"/>
      <c r="E473" s="10"/>
      <c r="F473" s="10"/>
      <c r="G473" s="10"/>
      <c r="H473" s="10"/>
      <c r="I473" s="10"/>
    </row>
    <row r="474" spans="2:9" x14ac:dyDescent="0.3">
      <c r="B474" s="10"/>
      <c r="C474" s="10"/>
      <c r="D474" s="10"/>
      <c r="E474" s="10"/>
      <c r="F474" s="10"/>
      <c r="G474" s="10"/>
      <c r="H474" s="10"/>
      <c r="I474" s="10"/>
    </row>
    <row r="475" spans="2:9" x14ac:dyDescent="0.3">
      <c r="B475" s="10"/>
      <c r="C475" s="10"/>
      <c r="D475" s="10"/>
      <c r="E475" s="10"/>
      <c r="F475" s="10"/>
      <c r="G475" s="10"/>
      <c r="H475" s="10"/>
      <c r="I475" s="10"/>
    </row>
    <row r="476" spans="2:9" x14ac:dyDescent="0.3">
      <c r="B476" s="10"/>
      <c r="C476" s="10"/>
      <c r="D476" s="10"/>
      <c r="E476" s="10"/>
      <c r="F476" s="10"/>
      <c r="G476" s="10"/>
      <c r="H476" s="10"/>
      <c r="I476" s="10"/>
    </row>
    <row r="477" spans="2:9" x14ac:dyDescent="0.3">
      <c r="B477" s="10"/>
      <c r="C477" s="10"/>
      <c r="D477" s="10"/>
      <c r="E477" s="10"/>
      <c r="F477" s="10"/>
      <c r="G477" s="10"/>
      <c r="H477" s="10"/>
      <c r="I477" s="10"/>
    </row>
    <row r="478" spans="2:9" x14ac:dyDescent="0.3">
      <c r="B478" s="10"/>
      <c r="C478" s="10"/>
      <c r="D478" s="10"/>
      <c r="E478" s="10"/>
      <c r="F478" s="10"/>
      <c r="G478" s="10"/>
      <c r="H478" s="10"/>
      <c r="I478" s="10"/>
    </row>
    <row r="479" spans="2:9" x14ac:dyDescent="0.3">
      <c r="B479" s="10"/>
      <c r="C479" s="10"/>
      <c r="D479" s="10"/>
      <c r="E479" s="10"/>
      <c r="F479" s="10"/>
      <c r="G479" s="10"/>
      <c r="H479" s="10"/>
      <c r="I479" s="10"/>
    </row>
    <row r="480" spans="2:9" x14ac:dyDescent="0.3">
      <c r="B480" s="10"/>
      <c r="C480" s="10"/>
      <c r="D480" s="10"/>
      <c r="E480" s="10"/>
      <c r="F480" s="10"/>
      <c r="G480" s="10"/>
      <c r="H480" s="10"/>
      <c r="I480" s="10"/>
    </row>
    <row r="481" spans="2:9" x14ac:dyDescent="0.3">
      <c r="B481" s="10"/>
      <c r="C481" s="10"/>
      <c r="D481" s="10"/>
      <c r="E481" s="10"/>
      <c r="F481" s="10"/>
      <c r="G481" s="10"/>
      <c r="H481" s="10"/>
      <c r="I481" s="10"/>
    </row>
    <row r="482" spans="2:9" x14ac:dyDescent="0.3">
      <c r="B482" s="10"/>
      <c r="C482" s="10"/>
      <c r="D482" s="10"/>
      <c r="E482" s="10"/>
      <c r="F482" s="10"/>
      <c r="G482" s="10"/>
      <c r="H482" s="10"/>
      <c r="I482" s="10"/>
    </row>
    <row r="483" spans="2:9" x14ac:dyDescent="0.3">
      <c r="B483" s="10"/>
      <c r="C483" s="10"/>
      <c r="D483" s="10"/>
      <c r="E483" s="10"/>
      <c r="F483" s="10"/>
      <c r="G483" s="10"/>
      <c r="H483" s="10"/>
      <c r="I483" s="10"/>
    </row>
    <row r="484" spans="2:9" x14ac:dyDescent="0.3">
      <c r="B484" s="10"/>
      <c r="C484" s="10"/>
      <c r="D484" s="10"/>
      <c r="E484" s="10"/>
      <c r="F484" s="10"/>
      <c r="G484" s="10"/>
      <c r="H484" s="10"/>
      <c r="I484" s="10"/>
    </row>
    <row r="485" spans="2:9" x14ac:dyDescent="0.3">
      <c r="B485" s="10"/>
      <c r="C485" s="10"/>
      <c r="D485" s="10"/>
      <c r="E485" s="10"/>
      <c r="F485" s="10"/>
      <c r="G485" s="10"/>
      <c r="H485" s="10"/>
      <c r="I485" s="10"/>
    </row>
    <row r="486" spans="2:9" x14ac:dyDescent="0.3">
      <c r="B486" s="10"/>
      <c r="C486" s="10"/>
      <c r="D486" s="10"/>
      <c r="E486" s="10"/>
      <c r="F486" s="10"/>
      <c r="G486" s="10"/>
      <c r="H486" s="10"/>
      <c r="I486" s="10"/>
    </row>
    <row r="487" spans="2:9" x14ac:dyDescent="0.3">
      <c r="B487" s="10"/>
      <c r="C487" s="10"/>
      <c r="D487" s="10"/>
      <c r="E487" s="10"/>
      <c r="F487" s="10"/>
      <c r="G487" s="10"/>
      <c r="H487" s="10"/>
      <c r="I487" s="10"/>
    </row>
    <row r="488" spans="2:9" x14ac:dyDescent="0.3">
      <c r="B488" s="10"/>
      <c r="C488" s="10"/>
      <c r="D488" s="10"/>
      <c r="E488" s="10"/>
      <c r="F488" s="10"/>
      <c r="G488" s="10"/>
      <c r="H488" s="10"/>
      <c r="I488" s="10"/>
    </row>
    <row r="489" spans="2:9" x14ac:dyDescent="0.3">
      <c r="B489" s="10"/>
      <c r="C489" s="10"/>
      <c r="D489" s="10"/>
      <c r="E489" s="10"/>
      <c r="F489" s="10"/>
      <c r="G489" s="10"/>
      <c r="H489" s="10"/>
      <c r="I489" s="10"/>
    </row>
    <row r="490" spans="2:9" x14ac:dyDescent="0.3">
      <c r="B490" s="10"/>
      <c r="C490" s="10"/>
      <c r="D490" s="10"/>
      <c r="E490" s="10"/>
      <c r="F490" s="10"/>
      <c r="G490" s="10"/>
      <c r="H490" s="10"/>
      <c r="I490" s="10"/>
    </row>
    <row r="491" spans="2:9" x14ac:dyDescent="0.3">
      <c r="B491" s="10"/>
      <c r="C491" s="10"/>
      <c r="D491" s="10"/>
      <c r="E491" s="10"/>
      <c r="F491" s="10"/>
      <c r="G491" s="10"/>
      <c r="H491" s="10"/>
      <c r="I491" s="10"/>
    </row>
    <row r="492" spans="2:9" x14ac:dyDescent="0.3">
      <c r="B492" s="10"/>
      <c r="C492" s="10"/>
      <c r="D492" s="10"/>
      <c r="E492" s="10"/>
      <c r="F492" s="10"/>
      <c r="G492" s="10"/>
      <c r="H492" s="10"/>
      <c r="I492" s="10"/>
    </row>
    <row r="493" spans="2:9" x14ac:dyDescent="0.3">
      <c r="B493" s="10"/>
      <c r="C493" s="10"/>
      <c r="D493" s="10"/>
      <c r="E493" s="10"/>
      <c r="F493" s="10"/>
      <c r="G493" s="10"/>
      <c r="H493" s="10"/>
      <c r="I493" s="10"/>
    </row>
    <row r="494" spans="2:9" x14ac:dyDescent="0.3">
      <c r="B494" s="10"/>
      <c r="C494" s="10"/>
      <c r="D494" s="10"/>
      <c r="E494" s="10"/>
      <c r="F494" s="10"/>
      <c r="G494" s="10"/>
      <c r="H494" s="10"/>
      <c r="I494" s="10"/>
    </row>
    <row r="495" spans="2:9" x14ac:dyDescent="0.3">
      <c r="B495" s="10"/>
      <c r="C495" s="10"/>
      <c r="D495" s="10"/>
      <c r="E495" s="10"/>
      <c r="F495" s="10"/>
      <c r="G495" s="10"/>
      <c r="H495" s="10"/>
      <c r="I495" s="10"/>
    </row>
    <row r="496" spans="2:9" x14ac:dyDescent="0.3">
      <c r="B496" s="10"/>
      <c r="C496" s="10"/>
      <c r="D496" s="10"/>
      <c r="E496" s="10"/>
      <c r="F496" s="10"/>
      <c r="G496" s="10"/>
      <c r="H496" s="10"/>
      <c r="I496" s="10"/>
    </row>
    <row r="497" spans="2:9" x14ac:dyDescent="0.3">
      <c r="B497" s="10"/>
      <c r="C497" s="10"/>
      <c r="D497" s="10"/>
      <c r="E497" s="10"/>
      <c r="F497" s="10"/>
      <c r="G497" s="10"/>
      <c r="H497" s="10"/>
      <c r="I497" s="10"/>
    </row>
    <row r="498" spans="2:9" x14ac:dyDescent="0.3">
      <c r="B498" s="10"/>
      <c r="C498" s="10"/>
      <c r="D498" s="10"/>
      <c r="E498" s="10"/>
      <c r="F498" s="10"/>
      <c r="G498" s="10"/>
      <c r="H498" s="10"/>
      <c r="I498" s="10"/>
    </row>
    <row r="499" spans="2:9" x14ac:dyDescent="0.3">
      <c r="B499" s="10"/>
      <c r="C499" s="10"/>
      <c r="D499" s="10"/>
      <c r="E499" s="10"/>
      <c r="F499" s="10"/>
      <c r="G499" s="10"/>
      <c r="H499" s="10"/>
      <c r="I499" s="10"/>
    </row>
    <row r="500" spans="2:9" x14ac:dyDescent="0.3">
      <c r="B500" s="10"/>
      <c r="C500" s="10"/>
      <c r="D500" s="10"/>
      <c r="E500" s="10"/>
      <c r="F500" s="10"/>
      <c r="G500" s="10"/>
      <c r="H500" s="10"/>
      <c r="I500" s="10"/>
    </row>
    <row r="501" spans="2:9" x14ac:dyDescent="0.3">
      <c r="B501" s="10"/>
      <c r="C501" s="10"/>
      <c r="D501" s="10"/>
      <c r="E501" s="10"/>
      <c r="F501" s="10"/>
      <c r="G501" s="10"/>
      <c r="H501" s="10"/>
      <c r="I501" s="10"/>
    </row>
    <row r="502" spans="2:9" x14ac:dyDescent="0.3">
      <c r="B502" s="10"/>
      <c r="C502" s="10"/>
      <c r="D502" s="10"/>
      <c r="E502" s="10"/>
      <c r="F502" s="10"/>
      <c r="G502" s="10"/>
      <c r="H502" s="10"/>
      <c r="I502" s="10"/>
    </row>
    <row r="503" spans="2:9" x14ac:dyDescent="0.3">
      <c r="B503" s="10"/>
      <c r="C503" s="10"/>
      <c r="D503" s="10"/>
      <c r="E503" s="10"/>
      <c r="F503" s="10"/>
      <c r="G503" s="10"/>
      <c r="H503" s="10"/>
      <c r="I503" s="10"/>
    </row>
    <row r="504" spans="2:9" x14ac:dyDescent="0.3">
      <c r="B504" s="10"/>
      <c r="C504" s="10"/>
      <c r="D504" s="10"/>
      <c r="E504" s="10"/>
      <c r="F504" s="10"/>
      <c r="G504" s="10"/>
      <c r="H504" s="10"/>
      <c r="I504" s="10"/>
    </row>
    <row r="505" spans="2:9" x14ac:dyDescent="0.3">
      <c r="B505" s="10"/>
      <c r="C505" s="10"/>
      <c r="D505" s="10"/>
      <c r="E505" s="10"/>
      <c r="F505" s="10"/>
      <c r="G505" s="10"/>
      <c r="H505" s="10"/>
      <c r="I505" s="10"/>
    </row>
    <row r="506" spans="2:9" x14ac:dyDescent="0.3">
      <c r="B506" s="10"/>
      <c r="C506" s="10"/>
      <c r="D506" s="10"/>
      <c r="E506" s="10"/>
      <c r="F506" s="10"/>
      <c r="G506" s="10"/>
      <c r="H506" s="10"/>
      <c r="I506" s="10"/>
    </row>
    <row r="507" spans="2:9" x14ac:dyDescent="0.3">
      <c r="B507" s="10"/>
      <c r="C507" s="10"/>
      <c r="D507" s="10"/>
      <c r="E507" s="10"/>
      <c r="F507" s="10"/>
      <c r="G507" s="10"/>
      <c r="H507" s="10"/>
      <c r="I507" s="10"/>
    </row>
    <row r="508" spans="2:9" x14ac:dyDescent="0.3">
      <c r="B508" s="10"/>
      <c r="C508" s="10"/>
      <c r="D508" s="10"/>
      <c r="E508" s="10"/>
      <c r="F508" s="10"/>
      <c r="G508" s="10"/>
      <c r="H508" s="10"/>
      <c r="I508" s="10"/>
    </row>
    <row r="509" spans="2:9" x14ac:dyDescent="0.3">
      <c r="B509" s="10"/>
      <c r="C509" s="10"/>
      <c r="D509" s="10"/>
      <c r="E509" s="10"/>
      <c r="F509" s="10"/>
      <c r="G509" s="10"/>
      <c r="H509" s="10"/>
      <c r="I509" s="10"/>
    </row>
    <row r="510" spans="2:9" x14ac:dyDescent="0.3">
      <c r="B510" s="10"/>
      <c r="C510" s="10"/>
      <c r="D510" s="10"/>
      <c r="E510" s="10"/>
      <c r="F510" s="10"/>
      <c r="G510" s="10"/>
      <c r="H510" s="10"/>
      <c r="I510" s="10"/>
    </row>
    <row r="511" spans="2:9" x14ac:dyDescent="0.3">
      <c r="B511" s="10"/>
      <c r="C511" s="10"/>
      <c r="D511" s="10"/>
      <c r="E511" s="10"/>
      <c r="F511" s="10"/>
      <c r="G511" s="10"/>
      <c r="H511" s="10"/>
      <c r="I511" s="10"/>
    </row>
    <row r="512" spans="2:9" x14ac:dyDescent="0.3">
      <c r="B512" s="10"/>
      <c r="C512" s="10"/>
      <c r="D512" s="10"/>
      <c r="E512" s="10"/>
      <c r="F512" s="10"/>
      <c r="G512" s="10"/>
      <c r="H512" s="10"/>
      <c r="I512" s="10"/>
    </row>
    <row r="513" spans="2:9" x14ac:dyDescent="0.3">
      <c r="B513" s="10"/>
      <c r="C513" s="10"/>
      <c r="D513" s="10"/>
      <c r="E513" s="10"/>
      <c r="F513" s="10"/>
      <c r="G513" s="10"/>
      <c r="H513" s="10"/>
      <c r="I513" s="10"/>
    </row>
    <row r="514" spans="2:9" x14ac:dyDescent="0.3">
      <c r="B514" s="10"/>
      <c r="C514" s="10"/>
      <c r="D514" s="10"/>
      <c r="E514" s="10"/>
      <c r="F514" s="10"/>
      <c r="G514" s="10"/>
      <c r="H514" s="10"/>
      <c r="I514" s="10"/>
    </row>
    <row r="515" spans="2:9" x14ac:dyDescent="0.3">
      <c r="B515" s="10"/>
      <c r="C515" s="10"/>
      <c r="D515" s="10"/>
      <c r="E515" s="10"/>
      <c r="F515" s="10"/>
      <c r="G515" s="10"/>
      <c r="H515" s="10"/>
      <c r="I515" s="10"/>
    </row>
    <row r="516" spans="2:9" x14ac:dyDescent="0.3">
      <c r="B516" s="10"/>
      <c r="C516" s="10"/>
      <c r="D516" s="10"/>
      <c r="E516" s="10"/>
      <c r="F516" s="10"/>
      <c r="G516" s="10"/>
      <c r="H516" s="10"/>
      <c r="I516" s="10"/>
    </row>
    <row r="517" spans="2:9" x14ac:dyDescent="0.3">
      <c r="B517" s="10"/>
      <c r="C517" s="10"/>
      <c r="D517" s="10"/>
      <c r="E517" s="10"/>
      <c r="F517" s="10"/>
      <c r="G517" s="10"/>
      <c r="H517" s="10"/>
      <c r="I517" s="10"/>
    </row>
    <row r="518" spans="2:9" x14ac:dyDescent="0.3">
      <c r="B518" s="10"/>
      <c r="C518" s="10"/>
      <c r="D518" s="10"/>
      <c r="E518" s="10"/>
      <c r="F518" s="10"/>
      <c r="G518" s="10"/>
      <c r="H518" s="10"/>
      <c r="I518" s="10"/>
    </row>
    <row r="519" spans="2:9" x14ac:dyDescent="0.3">
      <c r="B519" s="10"/>
      <c r="C519" s="10"/>
      <c r="D519" s="10"/>
      <c r="E519" s="10"/>
      <c r="F519" s="10"/>
      <c r="G519" s="10"/>
      <c r="H519" s="10"/>
      <c r="I519" s="10"/>
    </row>
    <row r="520" spans="2:9" x14ac:dyDescent="0.3">
      <c r="B520" s="10"/>
      <c r="C520" s="10"/>
      <c r="D520" s="10"/>
      <c r="E520" s="10"/>
      <c r="F520" s="10"/>
      <c r="G520" s="10"/>
      <c r="H520" s="10"/>
      <c r="I520" s="10"/>
    </row>
    <row r="521" spans="2:9" x14ac:dyDescent="0.3">
      <c r="B521" s="10"/>
      <c r="C521" s="10"/>
      <c r="D521" s="10"/>
      <c r="E521" s="10"/>
      <c r="F521" s="10"/>
      <c r="G521" s="10"/>
      <c r="H521" s="10"/>
      <c r="I521" s="10"/>
    </row>
    <row r="522" spans="2:9" x14ac:dyDescent="0.3">
      <c r="B522" s="10"/>
      <c r="C522" s="10"/>
      <c r="D522" s="10"/>
      <c r="E522" s="10"/>
      <c r="F522" s="10"/>
      <c r="G522" s="10"/>
      <c r="H522" s="10"/>
      <c r="I522" s="10"/>
    </row>
    <row r="523" spans="2:9" x14ac:dyDescent="0.3">
      <c r="B523" s="10"/>
      <c r="C523" s="10"/>
      <c r="D523" s="10"/>
      <c r="E523" s="10"/>
      <c r="F523" s="10"/>
      <c r="G523" s="10"/>
      <c r="H523" s="10"/>
      <c r="I523" s="10"/>
    </row>
    <row r="524" spans="2:9" x14ac:dyDescent="0.3">
      <c r="B524" s="10"/>
      <c r="C524" s="10"/>
      <c r="D524" s="10"/>
      <c r="E524" s="10"/>
      <c r="F524" s="10"/>
      <c r="G524" s="10"/>
      <c r="H524" s="10"/>
      <c r="I524" s="10"/>
    </row>
    <row r="525" spans="2:9" x14ac:dyDescent="0.3">
      <c r="B525" s="10"/>
      <c r="C525" s="10"/>
      <c r="D525" s="10"/>
      <c r="E525" s="10"/>
      <c r="F525" s="10"/>
      <c r="G525" s="10"/>
      <c r="H525" s="10"/>
      <c r="I525" s="10"/>
    </row>
    <row r="526" spans="2:9" x14ac:dyDescent="0.3">
      <c r="B526" s="10"/>
      <c r="C526" s="10"/>
      <c r="D526" s="10"/>
      <c r="E526" s="10"/>
      <c r="F526" s="10"/>
      <c r="G526" s="10"/>
      <c r="H526" s="10"/>
      <c r="I526" s="10"/>
    </row>
    <row r="527" spans="2:9" x14ac:dyDescent="0.3">
      <c r="B527" s="10"/>
      <c r="C527" s="10"/>
      <c r="D527" s="10"/>
      <c r="E527" s="10"/>
      <c r="F527" s="10"/>
      <c r="G527" s="10"/>
      <c r="H527" s="10"/>
      <c r="I527" s="10"/>
    </row>
    <row r="528" spans="2:9" x14ac:dyDescent="0.3">
      <c r="B528" s="10"/>
      <c r="C528" s="10"/>
      <c r="D528" s="10"/>
      <c r="E528" s="10"/>
      <c r="F528" s="10"/>
      <c r="G528" s="10"/>
      <c r="H528" s="10"/>
      <c r="I528" s="10"/>
    </row>
    <row r="529" spans="2:9" x14ac:dyDescent="0.3">
      <c r="B529" s="10"/>
      <c r="C529" s="10"/>
      <c r="D529" s="10"/>
      <c r="E529" s="10"/>
      <c r="F529" s="10"/>
      <c r="G529" s="10"/>
      <c r="H529" s="10"/>
      <c r="I529" s="10"/>
    </row>
    <row r="530" spans="2:9" x14ac:dyDescent="0.3">
      <c r="B530" s="10"/>
      <c r="C530" s="10"/>
      <c r="D530" s="10"/>
      <c r="E530" s="10"/>
      <c r="F530" s="10"/>
      <c r="G530" s="10"/>
      <c r="H530" s="10"/>
      <c r="I530" s="10"/>
    </row>
    <row r="531" spans="2:9" x14ac:dyDescent="0.3">
      <c r="B531" s="10"/>
      <c r="C531" s="10"/>
      <c r="D531" s="10"/>
      <c r="E531" s="10"/>
      <c r="F531" s="10"/>
      <c r="G531" s="10"/>
      <c r="H531" s="10"/>
      <c r="I531" s="10"/>
    </row>
    <row r="532" spans="2:9" x14ac:dyDescent="0.3">
      <c r="B532" s="10"/>
      <c r="C532" s="10"/>
      <c r="D532" s="10"/>
      <c r="E532" s="10"/>
      <c r="F532" s="10"/>
      <c r="G532" s="10"/>
      <c r="H532" s="10"/>
      <c r="I532" s="10"/>
    </row>
    <row r="533" spans="2:9" x14ac:dyDescent="0.3">
      <c r="B533" s="10"/>
      <c r="C533" s="10"/>
      <c r="D533" s="10"/>
      <c r="E533" s="10"/>
      <c r="F533" s="10"/>
      <c r="G533" s="10"/>
      <c r="H533" s="10"/>
      <c r="I533" s="10"/>
    </row>
    <row r="534" spans="2:9" x14ac:dyDescent="0.3">
      <c r="B534" s="10"/>
      <c r="C534" s="10"/>
      <c r="D534" s="10"/>
      <c r="E534" s="10"/>
      <c r="F534" s="10"/>
      <c r="G534" s="10"/>
      <c r="H534" s="10"/>
      <c r="I534" s="10"/>
    </row>
    <row r="535" spans="2:9" x14ac:dyDescent="0.3">
      <c r="B535" s="10"/>
      <c r="C535" s="10"/>
      <c r="D535" s="10"/>
      <c r="E535" s="10"/>
      <c r="F535" s="10"/>
      <c r="G535" s="10"/>
      <c r="H535" s="10"/>
      <c r="I535" s="10"/>
    </row>
    <row r="536" spans="2:9" x14ac:dyDescent="0.3">
      <c r="B536" s="10"/>
      <c r="C536" s="10"/>
      <c r="D536" s="10"/>
      <c r="E536" s="10"/>
      <c r="F536" s="10"/>
      <c r="G536" s="10"/>
      <c r="H536" s="10"/>
      <c r="I536" s="10"/>
    </row>
    <row r="537" spans="2:9" x14ac:dyDescent="0.3">
      <c r="B537" s="10"/>
      <c r="C537" s="10"/>
      <c r="D537" s="10"/>
      <c r="E537" s="10"/>
      <c r="F537" s="10"/>
      <c r="G537" s="10"/>
      <c r="H537" s="10"/>
      <c r="I537" s="10"/>
    </row>
    <row r="538" spans="2:9" x14ac:dyDescent="0.3">
      <c r="B538" s="10"/>
      <c r="C538" s="10"/>
      <c r="D538" s="10"/>
      <c r="E538" s="10"/>
      <c r="F538" s="10"/>
      <c r="G538" s="10"/>
      <c r="H538" s="10"/>
      <c r="I538" s="10"/>
    </row>
    <row r="539" spans="2:9" x14ac:dyDescent="0.3">
      <c r="B539" s="10"/>
      <c r="C539" s="10"/>
      <c r="D539" s="10"/>
      <c r="E539" s="10"/>
      <c r="F539" s="10"/>
      <c r="G539" s="10"/>
      <c r="H539" s="10"/>
      <c r="I539" s="10"/>
    </row>
    <row r="540" spans="2:9" x14ac:dyDescent="0.3">
      <c r="B540" s="10"/>
      <c r="C540" s="10"/>
      <c r="D540" s="10"/>
      <c r="E540" s="10"/>
      <c r="F540" s="10"/>
      <c r="G540" s="10"/>
      <c r="H540" s="10"/>
      <c r="I540" s="10"/>
    </row>
    <row r="541" spans="2:9" x14ac:dyDescent="0.3">
      <c r="B541" s="10"/>
      <c r="C541" s="10"/>
      <c r="D541" s="10"/>
      <c r="E541" s="10"/>
      <c r="F541" s="10"/>
      <c r="G541" s="10"/>
      <c r="H541" s="10"/>
      <c r="I541" s="10"/>
    </row>
    <row r="542" spans="2:9" x14ac:dyDescent="0.3">
      <c r="B542" s="10"/>
      <c r="C542" s="10"/>
      <c r="D542" s="10"/>
      <c r="E542" s="10"/>
      <c r="F542" s="10"/>
      <c r="G542" s="10"/>
      <c r="H542" s="10"/>
      <c r="I542" s="10"/>
    </row>
    <row r="543" spans="2:9" x14ac:dyDescent="0.3">
      <c r="B543" s="10"/>
      <c r="C543" s="10"/>
      <c r="D543" s="10"/>
      <c r="E543" s="10"/>
      <c r="F543" s="10"/>
      <c r="G543" s="10"/>
      <c r="H543" s="10"/>
      <c r="I543" s="10"/>
    </row>
    <row r="544" spans="2:9" x14ac:dyDescent="0.3">
      <c r="B544" s="10"/>
      <c r="C544" s="10"/>
      <c r="D544" s="10"/>
      <c r="E544" s="10"/>
      <c r="F544" s="10"/>
      <c r="G544" s="10"/>
      <c r="H544" s="10"/>
      <c r="I544" s="10"/>
    </row>
    <row r="545" spans="2:9" x14ac:dyDescent="0.3">
      <c r="B545" s="10"/>
      <c r="C545" s="10"/>
      <c r="D545" s="10"/>
      <c r="E545" s="10"/>
      <c r="F545" s="10"/>
      <c r="G545" s="10"/>
      <c r="H545" s="10"/>
      <c r="I545" s="10"/>
    </row>
    <row r="546" spans="2:9" x14ac:dyDescent="0.3">
      <c r="B546" s="10"/>
      <c r="C546" s="10"/>
      <c r="D546" s="10"/>
      <c r="E546" s="10"/>
      <c r="F546" s="10"/>
      <c r="G546" s="10"/>
      <c r="H546" s="10"/>
      <c r="I546" s="10"/>
    </row>
    <row r="547" spans="2:9" x14ac:dyDescent="0.3">
      <c r="B547" s="10"/>
      <c r="C547" s="10"/>
      <c r="D547" s="10"/>
      <c r="E547" s="10"/>
      <c r="F547" s="10"/>
      <c r="G547" s="10"/>
      <c r="H547" s="10"/>
      <c r="I547" s="10"/>
    </row>
    <row r="548" spans="2:9" x14ac:dyDescent="0.3">
      <c r="B548" s="10"/>
      <c r="C548" s="10"/>
      <c r="D548" s="10"/>
      <c r="E548" s="10"/>
      <c r="F548" s="10"/>
      <c r="G548" s="10"/>
      <c r="H548" s="10"/>
      <c r="I548" s="10"/>
    </row>
    <row r="549" spans="2:9" x14ac:dyDescent="0.3">
      <c r="B549" s="10"/>
      <c r="C549" s="10"/>
      <c r="D549" s="10"/>
      <c r="E549" s="10"/>
      <c r="F549" s="10"/>
      <c r="G549" s="10"/>
      <c r="H549" s="10"/>
      <c r="I549" s="10"/>
    </row>
    <row r="550" spans="2:9" x14ac:dyDescent="0.3">
      <c r="B550" s="10"/>
      <c r="C550" s="10"/>
      <c r="D550" s="10"/>
      <c r="E550" s="10"/>
      <c r="F550" s="10"/>
      <c r="G550" s="10"/>
      <c r="H550" s="10"/>
      <c r="I550" s="10"/>
    </row>
    <row r="551" spans="2:9" x14ac:dyDescent="0.3">
      <c r="B551" s="10"/>
      <c r="C551" s="10"/>
      <c r="D551" s="10"/>
      <c r="E551" s="10"/>
      <c r="F551" s="10"/>
      <c r="G551" s="10"/>
      <c r="H551" s="10"/>
      <c r="I551" s="10"/>
    </row>
    <row r="552" spans="2:9" x14ac:dyDescent="0.3">
      <c r="B552" s="10"/>
      <c r="C552" s="10"/>
      <c r="D552" s="10"/>
      <c r="E552" s="10"/>
      <c r="F552" s="10"/>
      <c r="G552" s="10"/>
      <c r="H552" s="10"/>
      <c r="I552" s="10"/>
    </row>
    <row r="553" spans="2:9" x14ac:dyDescent="0.3">
      <c r="B553" s="10"/>
      <c r="C553" s="10"/>
      <c r="D553" s="10"/>
      <c r="E553" s="10"/>
      <c r="F553" s="10"/>
      <c r="G553" s="10"/>
      <c r="H553" s="10"/>
      <c r="I553" s="10"/>
    </row>
    <row r="554" spans="2:9" x14ac:dyDescent="0.3">
      <c r="B554" s="10"/>
      <c r="C554" s="10"/>
      <c r="D554" s="10"/>
      <c r="E554" s="10"/>
      <c r="F554" s="10"/>
      <c r="G554" s="10"/>
      <c r="H554" s="10"/>
      <c r="I554" s="10"/>
    </row>
    <row r="555" spans="2:9" x14ac:dyDescent="0.3">
      <c r="B555" s="10"/>
      <c r="C555" s="10"/>
      <c r="D555" s="10"/>
      <c r="E555" s="10"/>
      <c r="F555" s="10"/>
      <c r="G555" s="10"/>
      <c r="H555" s="10"/>
      <c r="I555" s="10"/>
    </row>
    <row r="556" spans="2:9" x14ac:dyDescent="0.3">
      <c r="B556" s="10"/>
      <c r="C556" s="10"/>
      <c r="D556" s="10"/>
      <c r="E556" s="10"/>
      <c r="F556" s="10"/>
      <c r="G556" s="10"/>
      <c r="H556" s="10"/>
      <c r="I556" s="10"/>
    </row>
    <row r="557" spans="2:9" x14ac:dyDescent="0.3">
      <c r="B557" s="10"/>
      <c r="C557" s="10"/>
      <c r="D557" s="10"/>
      <c r="E557" s="10"/>
      <c r="F557" s="10"/>
      <c r="G557" s="10"/>
      <c r="H557" s="10"/>
      <c r="I557" s="10"/>
    </row>
    <row r="558" spans="2:9" x14ac:dyDescent="0.3">
      <c r="B558" s="10"/>
      <c r="C558" s="10"/>
      <c r="D558" s="10"/>
      <c r="E558" s="10"/>
      <c r="F558" s="10"/>
      <c r="G558" s="10"/>
      <c r="H558" s="10"/>
      <c r="I558" s="10"/>
    </row>
    <row r="559" spans="2:9" x14ac:dyDescent="0.3">
      <c r="B559" s="10"/>
      <c r="C559" s="10"/>
      <c r="D559" s="10"/>
      <c r="E559" s="10"/>
      <c r="F559" s="10"/>
      <c r="G559" s="10"/>
      <c r="H559" s="10"/>
      <c r="I559" s="10"/>
    </row>
    <row r="560" spans="2:9" x14ac:dyDescent="0.3">
      <c r="B560" s="10"/>
      <c r="C560" s="10"/>
      <c r="D560" s="10"/>
      <c r="E560" s="10"/>
      <c r="F560" s="10"/>
      <c r="G560" s="10"/>
      <c r="H560" s="10"/>
      <c r="I560" s="10"/>
    </row>
    <row r="561" spans="2:9" x14ac:dyDescent="0.3">
      <c r="B561" s="10"/>
      <c r="C561" s="10"/>
      <c r="D561" s="10"/>
      <c r="E561" s="10"/>
      <c r="F561" s="10"/>
      <c r="G561" s="10"/>
      <c r="H561" s="10"/>
      <c r="I561" s="10"/>
    </row>
    <row r="562" spans="2:9" x14ac:dyDescent="0.3">
      <c r="B562" s="10"/>
      <c r="C562" s="10"/>
      <c r="D562" s="10"/>
      <c r="E562" s="10"/>
      <c r="F562" s="10"/>
      <c r="G562" s="10"/>
      <c r="H562" s="10"/>
      <c r="I562" s="10"/>
    </row>
    <row r="563" spans="2:9" x14ac:dyDescent="0.3">
      <c r="B563" s="10"/>
      <c r="C563" s="10"/>
      <c r="D563" s="10"/>
      <c r="E563" s="10"/>
      <c r="F563" s="10"/>
      <c r="G563" s="10"/>
      <c r="H563" s="10"/>
      <c r="I563" s="10"/>
    </row>
    <row r="564" spans="2:9" x14ac:dyDescent="0.3">
      <c r="B564" s="10"/>
      <c r="C564" s="10"/>
      <c r="D564" s="10"/>
      <c r="E564" s="10"/>
      <c r="F564" s="10"/>
      <c r="G564" s="10"/>
      <c r="H564" s="10"/>
      <c r="I564" s="10"/>
    </row>
    <row r="565" spans="2:9" x14ac:dyDescent="0.3">
      <c r="B565" s="10"/>
      <c r="C565" s="10"/>
      <c r="D565" s="10"/>
      <c r="E565" s="10"/>
      <c r="F565" s="10"/>
      <c r="G565" s="10"/>
      <c r="H565" s="10"/>
      <c r="I565" s="10"/>
    </row>
    <row r="566" spans="2:9" x14ac:dyDescent="0.3">
      <c r="B566" s="10"/>
      <c r="C566" s="10"/>
      <c r="D566" s="10"/>
      <c r="E566" s="10"/>
      <c r="F566" s="10"/>
      <c r="G566" s="10"/>
      <c r="H566" s="10"/>
      <c r="I566" s="10"/>
    </row>
    <row r="567" spans="2:9" x14ac:dyDescent="0.3">
      <c r="B567" s="10"/>
      <c r="C567" s="10"/>
      <c r="D567" s="10"/>
      <c r="E567" s="10"/>
      <c r="F567" s="10"/>
      <c r="G567" s="10"/>
      <c r="H567" s="10"/>
      <c r="I567" s="10"/>
    </row>
    <row r="568" spans="2:9" x14ac:dyDescent="0.3">
      <c r="B568" s="10"/>
      <c r="C568" s="10"/>
      <c r="D568" s="10"/>
      <c r="E568" s="10"/>
      <c r="F568" s="10"/>
      <c r="G568" s="10"/>
      <c r="H568" s="10"/>
      <c r="I568" s="10"/>
    </row>
    <row r="569" spans="2:9" x14ac:dyDescent="0.3">
      <c r="B569" s="10"/>
      <c r="C569" s="10"/>
      <c r="D569" s="10"/>
      <c r="E569" s="10"/>
      <c r="F569" s="10"/>
      <c r="G569" s="10"/>
      <c r="H569" s="10"/>
      <c r="I569" s="10"/>
    </row>
    <row r="570" spans="2:9" x14ac:dyDescent="0.3">
      <c r="B570" s="10"/>
      <c r="C570" s="10"/>
      <c r="D570" s="10"/>
      <c r="E570" s="10"/>
      <c r="F570" s="10"/>
      <c r="G570" s="10"/>
      <c r="H570" s="10"/>
      <c r="I570" s="10"/>
    </row>
    <row r="571" spans="2:9" x14ac:dyDescent="0.3">
      <c r="B571" s="10"/>
      <c r="C571" s="10"/>
      <c r="D571" s="10"/>
      <c r="E571" s="10"/>
      <c r="F571" s="10"/>
      <c r="G571" s="10"/>
      <c r="H571" s="10"/>
      <c r="I571" s="10"/>
    </row>
    <row r="572" spans="2:9" x14ac:dyDescent="0.3">
      <c r="B572" s="10"/>
      <c r="C572" s="10"/>
      <c r="D572" s="10"/>
      <c r="E572" s="10"/>
      <c r="F572" s="10"/>
      <c r="G572" s="10"/>
      <c r="H572" s="10"/>
      <c r="I572" s="10"/>
    </row>
    <row r="573" spans="2:9" x14ac:dyDescent="0.3">
      <c r="B573" s="10"/>
      <c r="C573" s="10"/>
      <c r="D573" s="10"/>
      <c r="E573" s="10"/>
      <c r="F573" s="10"/>
      <c r="G573" s="10"/>
      <c r="H573" s="10"/>
      <c r="I573" s="10"/>
    </row>
    <row r="574" spans="2:9" x14ac:dyDescent="0.3">
      <c r="B574" s="10"/>
      <c r="C574" s="10"/>
      <c r="D574" s="10"/>
      <c r="E574" s="10"/>
      <c r="F574" s="10"/>
      <c r="G574" s="10"/>
      <c r="H574" s="10"/>
      <c r="I574" s="10"/>
    </row>
    <row r="575" spans="2:9" x14ac:dyDescent="0.3">
      <c r="B575" s="10"/>
      <c r="C575" s="10"/>
      <c r="D575" s="10"/>
      <c r="E575" s="10"/>
      <c r="F575" s="10"/>
      <c r="G575" s="10"/>
      <c r="H575" s="10"/>
      <c r="I575" s="10"/>
    </row>
    <row r="576" spans="2:9" x14ac:dyDescent="0.3">
      <c r="B576" s="10"/>
      <c r="C576" s="10"/>
      <c r="D576" s="10"/>
      <c r="E576" s="10"/>
      <c r="F576" s="10"/>
      <c r="G576" s="10"/>
      <c r="H576" s="10"/>
      <c r="I576" s="10"/>
    </row>
    <row r="577" spans="2:9" x14ac:dyDescent="0.3">
      <c r="B577" s="10"/>
      <c r="C577" s="10"/>
      <c r="D577" s="10"/>
      <c r="E577" s="10"/>
      <c r="F577" s="10"/>
      <c r="G577" s="10"/>
      <c r="H577" s="10"/>
      <c r="I577" s="10"/>
    </row>
    <row r="578" spans="2:9" x14ac:dyDescent="0.3">
      <c r="B578" s="10"/>
      <c r="C578" s="10"/>
      <c r="D578" s="10"/>
      <c r="E578" s="10"/>
      <c r="F578" s="10"/>
      <c r="G578" s="10"/>
      <c r="H578" s="10"/>
      <c r="I578" s="10"/>
    </row>
    <row r="579" spans="2:9" x14ac:dyDescent="0.3">
      <c r="B579" s="10"/>
      <c r="C579" s="10"/>
      <c r="D579" s="10"/>
      <c r="E579" s="10"/>
      <c r="F579" s="10"/>
      <c r="G579" s="10"/>
      <c r="H579" s="10"/>
      <c r="I579" s="10"/>
    </row>
    <row r="580" spans="2:9" x14ac:dyDescent="0.3">
      <c r="B580" s="10"/>
      <c r="C580" s="10"/>
      <c r="D580" s="10"/>
      <c r="E580" s="10"/>
      <c r="F580" s="10"/>
      <c r="G580" s="10"/>
      <c r="H580" s="10"/>
      <c r="I580" s="10"/>
    </row>
    <row r="581" spans="2:9" x14ac:dyDescent="0.3">
      <c r="B581" s="10"/>
      <c r="C581" s="10"/>
      <c r="D581" s="10"/>
      <c r="E581" s="10"/>
      <c r="F581" s="10"/>
      <c r="G581" s="10"/>
      <c r="H581" s="10"/>
      <c r="I581" s="10"/>
    </row>
    <row r="582" spans="2:9" x14ac:dyDescent="0.3">
      <c r="B582" s="10"/>
      <c r="C582" s="10"/>
      <c r="D582" s="10"/>
      <c r="E582" s="10"/>
      <c r="F582" s="10"/>
      <c r="G582" s="10"/>
      <c r="H582" s="10"/>
      <c r="I582" s="10"/>
    </row>
    <row r="583" spans="2:9" x14ac:dyDescent="0.3">
      <c r="B583" s="10"/>
      <c r="C583" s="10"/>
      <c r="D583" s="10"/>
      <c r="E583" s="10"/>
      <c r="F583" s="10"/>
      <c r="G583" s="10"/>
      <c r="H583" s="10"/>
      <c r="I583" s="10"/>
    </row>
    <row r="584" spans="2:9" x14ac:dyDescent="0.3">
      <c r="B584" s="10"/>
      <c r="C584" s="10"/>
      <c r="D584" s="10"/>
      <c r="E584" s="10"/>
      <c r="F584" s="10"/>
      <c r="G584" s="10"/>
      <c r="H584" s="10"/>
      <c r="I584" s="10"/>
    </row>
    <row r="585" spans="2:9" x14ac:dyDescent="0.3">
      <c r="B585" s="10"/>
      <c r="C585" s="10"/>
      <c r="D585" s="10"/>
      <c r="E585" s="10"/>
      <c r="F585" s="10"/>
      <c r="G585" s="10"/>
      <c r="H585" s="10"/>
      <c r="I585" s="10"/>
    </row>
    <row r="586" spans="2:9" x14ac:dyDescent="0.3">
      <c r="B586" s="10"/>
      <c r="C586" s="10"/>
      <c r="D586" s="10"/>
      <c r="E586" s="10"/>
      <c r="F586" s="10"/>
      <c r="G586" s="10"/>
      <c r="H586" s="10"/>
      <c r="I586" s="10"/>
    </row>
    <row r="587" spans="2:9" x14ac:dyDescent="0.3">
      <c r="B587" s="10"/>
      <c r="C587" s="10"/>
      <c r="D587" s="10"/>
      <c r="E587" s="10"/>
      <c r="F587" s="10"/>
      <c r="G587" s="10"/>
      <c r="H587" s="10"/>
      <c r="I587" s="10"/>
    </row>
    <row r="588" spans="2:9" x14ac:dyDescent="0.3">
      <c r="B588" s="10"/>
      <c r="C588" s="10"/>
      <c r="D588" s="10"/>
      <c r="E588" s="10"/>
      <c r="F588" s="10"/>
      <c r="G588" s="10"/>
      <c r="H588" s="10"/>
      <c r="I588" s="10"/>
    </row>
    <row r="589" spans="2:9" x14ac:dyDescent="0.3">
      <c r="B589" s="10"/>
      <c r="C589" s="10"/>
      <c r="D589" s="10"/>
      <c r="E589" s="10"/>
      <c r="F589" s="10"/>
      <c r="G589" s="10"/>
      <c r="H589" s="10"/>
      <c r="I589" s="10"/>
    </row>
    <row r="590" spans="2:9" x14ac:dyDescent="0.3">
      <c r="B590" s="10"/>
      <c r="C590" s="10"/>
      <c r="D590" s="10"/>
      <c r="E590" s="10"/>
      <c r="F590" s="10"/>
      <c r="G590" s="10"/>
      <c r="H590" s="10"/>
      <c r="I590" s="10"/>
    </row>
    <row r="591" spans="2:9" x14ac:dyDescent="0.3">
      <c r="B591" s="10"/>
      <c r="C591" s="10"/>
      <c r="D591" s="10"/>
      <c r="E591" s="10"/>
      <c r="F591" s="10"/>
      <c r="G591" s="10"/>
      <c r="H591" s="10"/>
      <c r="I591" s="10"/>
    </row>
    <row r="592" spans="2:9" x14ac:dyDescent="0.3">
      <c r="B592" s="10"/>
      <c r="C592" s="10"/>
      <c r="D592" s="10"/>
      <c r="E592" s="10"/>
      <c r="F592" s="10"/>
      <c r="G592" s="10"/>
      <c r="H592" s="10"/>
      <c r="I592" s="10"/>
    </row>
    <row r="593" spans="2:9" x14ac:dyDescent="0.3">
      <c r="B593" s="10"/>
      <c r="C593" s="10"/>
      <c r="D593" s="10"/>
      <c r="E593" s="10"/>
      <c r="F593" s="10"/>
      <c r="G593" s="10"/>
      <c r="H593" s="10"/>
      <c r="I593" s="10"/>
    </row>
    <row r="594" spans="2:9" x14ac:dyDescent="0.3">
      <c r="B594" s="10"/>
      <c r="C594" s="10"/>
      <c r="D594" s="10"/>
      <c r="E594" s="10"/>
      <c r="F594" s="10"/>
      <c r="G594" s="10"/>
      <c r="H594" s="10"/>
      <c r="I594" s="10"/>
    </row>
    <row r="595" spans="2:9" x14ac:dyDescent="0.3">
      <c r="B595" s="10"/>
      <c r="C595" s="10"/>
      <c r="D595" s="10"/>
      <c r="E595" s="10"/>
      <c r="F595" s="10"/>
      <c r="G595" s="10"/>
      <c r="H595" s="10"/>
      <c r="I595" s="10"/>
    </row>
    <row r="596" spans="2:9" x14ac:dyDescent="0.3">
      <c r="B596" s="10"/>
      <c r="C596" s="10"/>
      <c r="D596" s="10"/>
      <c r="E596" s="10"/>
      <c r="F596" s="10"/>
      <c r="G596" s="10"/>
      <c r="H596" s="10"/>
      <c r="I596" s="10"/>
    </row>
    <row r="597" spans="2:9" x14ac:dyDescent="0.3">
      <c r="B597" s="10"/>
      <c r="C597" s="10"/>
      <c r="D597" s="10"/>
      <c r="E597" s="10"/>
      <c r="F597" s="10"/>
      <c r="G597" s="10"/>
      <c r="H597" s="10"/>
      <c r="I597" s="10"/>
    </row>
    <row r="598" spans="2:9" x14ac:dyDescent="0.3">
      <c r="B598" s="10"/>
      <c r="C598" s="10"/>
      <c r="D598" s="10"/>
      <c r="E598" s="10"/>
      <c r="F598" s="10"/>
      <c r="G598" s="10"/>
      <c r="H598" s="10"/>
      <c r="I598" s="10"/>
    </row>
    <row r="599" spans="2:9" x14ac:dyDescent="0.3">
      <c r="B599" s="10"/>
      <c r="C599" s="10"/>
      <c r="D599" s="10"/>
      <c r="E599" s="10"/>
      <c r="F599" s="10"/>
      <c r="G599" s="10"/>
      <c r="H599" s="10"/>
      <c r="I599" s="10"/>
    </row>
    <row r="600" spans="2:9" x14ac:dyDescent="0.3">
      <c r="B600" s="10"/>
      <c r="C600" s="10"/>
      <c r="D600" s="10"/>
      <c r="E600" s="10"/>
      <c r="F600" s="10"/>
      <c r="G600" s="10"/>
      <c r="H600" s="10"/>
      <c r="I600" s="10"/>
    </row>
    <row r="601" spans="2:9" x14ac:dyDescent="0.3">
      <c r="B601" s="10"/>
      <c r="C601" s="10"/>
      <c r="D601" s="10"/>
      <c r="E601" s="10"/>
      <c r="F601" s="10"/>
      <c r="G601" s="10"/>
      <c r="H601" s="10"/>
      <c r="I601" s="10"/>
    </row>
    <row r="602" spans="2:9" x14ac:dyDescent="0.3">
      <c r="B602" s="10"/>
      <c r="C602" s="10"/>
      <c r="D602" s="10"/>
      <c r="E602" s="10"/>
      <c r="F602" s="10"/>
      <c r="G602" s="10"/>
      <c r="H602" s="10"/>
      <c r="I602" s="10"/>
    </row>
    <row r="603" spans="2:9" x14ac:dyDescent="0.3">
      <c r="B603" s="10"/>
      <c r="C603" s="10"/>
      <c r="D603" s="10"/>
      <c r="E603" s="10"/>
      <c r="F603" s="10"/>
      <c r="G603" s="10"/>
      <c r="H603" s="10"/>
      <c r="I603" s="10"/>
    </row>
    <row r="604" spans="2:9" x14ac:dyDescent="0.3">
      <c r="B604" s="10"/>
      <c r="C604" s="10"/>
      <c r="D604" s="10"/>
      <c r="E604" s="10"/>
      <c r="F604" s="10"/>
      <c r="G604" s="10"/>
      <c r="H604" s="10"/>
      <c r="I604" s="10"/>
    </row>
    <row r="605" spans="2:9" x14ac:dyDescent="0.3">
      <c r="B605" s="10"/>
      <c r="C605" s="10"/>
      <c r="D605" s="10"/>
      <c r="E605" s="10"/>
      <c r="F605" s="10"/>
      <c r="G605" s="10"/>
      <c r="H605" s="10"/>
      <c r="I605" s="10"/>
    </row>
    <row r="606" spans="2:9" x14ac:dyDescent="0.3">
      <c r="B606" s="10"/>
      <c r="C606" s="10"/>
      <c r="D606" s="10"/>
      <c r="E606" s="10"/>
      <c r="F606" s="10"/>
      <c r="G606" s="10"/>
      <c r="H606" s="10"/>
      <c r="I606" s="10"/>
    </row>
    <row r="607" spans="2:9" x14ac:dyDescent="0.3">
      <c r="B607" s="10"/>
      <c r="C607" s="10"/>
      <c r="D607" s="10"/>
      <c r="E607" s="10"/>
      <c r="F607" s="10"/>
      <c r="G607" s="10"/>
      <c r="H607" s="10"/>
      <c r="I607" s="10"/>
    </row>
    <row r="608" spans="2:9" x14ac:dyDescent="0.3">
      <c r="B608" s="10"/>
      <c r="C608" s="10"/>
      <c r="D608" s="10"/>
      <c r="E608" s="10"/>
      <c r="F608" s="10"/>
      <c r="G608" s="10"/>
      <c r="H608" s="10"/>
      <c r="I608" s="10"/>
    </row>
    <row r="609" spans="2:9" x14ac:dyDescent="0.3">
      <c r="B609" s="10"/>
      <c r="C609" s="10"/>
      <c r="D609" s="10"/>
      <c r="E609" s="10"/>
      <c r="F609" s="10"/>
      <c r="G609" s="10"/>
      <c r="H609" s="10"/>
      <c r="I609" s="10"/>
    </row>
    <row r="610" spans="2:9" x14ac:dyDescent="0.3">
      <c r="B610" s="10"/>
      <c r="C610" s="10"/>
      <c r="D610" s="10"/>
      <c r="E610" s="10"/>
      <c r="F610" s="10"/>
      <c r="G610" s="10"/>
      <c r="H610" s="10"/>
      <c r="I610" s="10"/>
    </row>
    <row r="611" spans="2:9" x14ac:dyDescent="0.3">
      <c r="B611" s="10"/>
      <c r="C611" s="10"/>
      <c r="D611" s="10"/>
      <c r="E611" s="10"/>
      <c r="F611" s="10"/>
      <c r="G611" s="10"/>
      <c r="H611" s="10"/>
      <c r="I611" s="10"/>
    </row>
    <row r="612" spans="2:9" x14ac:dyDescent="0.3">
      <c r="B612" s="10"/>
      <c r="C612" s="10"/>
      <c r="D612" s="10"/>
      <c r="E612" s="10"/>
      <c r="F612" s="10"/>
      <c r="G612" s="10"/>
      <c r="H612" s="10"/>
      <c r="I612" s="10"/>
    </row>
    <row r="613" spans="2:9" x14ac:dyDescent="0.3">
      <c r="B613" s="10"/>
      <c r="C613" s="10"/>
      <c r="D613" s="10"/>
      <c r="E613" s="10"/>
      <c r="F613" s="10"/>
      <c r="G613" s="10"/>
      <c r="H613" s="10"/>
      <c r="I613" s="10"/>
    </row>
    <row r="614" spans="2:9" x14ac:dyDescent="0.3">
      <c r="B614" s="10"/>
      <c r="C614" s="10"/>
      <c r="D614" s="10"/>
      <c r="E614" s="10"/>
      <c r="F614" s="10"/>
      <c r="G614" s="10"/>
      <c r="H614" s="10"/>
      <c r="I614" s="10"/>
    </row>
    <row r="615" spans="2:9" x14ac:dyDescent="0.3">
      <c r="B615" s="10"/>
      <c r="C615" s="10"/>
      <c r="D615" s="10"/>
      <c r="E615" s="10"/>
      <c r="F615" s="10"/>
      <c r="G615" s="10"/>
      <c r="H615" s="10"/>
      <c r="I615" s="10"/>
    </row>
    <row r="616" spans="2:9" x14ac:dyDescent="0.3">
      <c r="B616" s="10"/>
      <c r="C616" s="10"/>
      <c r="D616" s="10"/>
      <c r="E616" s="10"/>
      <c r="F616" s="10"/>
      <c r="G616" s="10"/>
      <c r="H616" s="10"/>
      <c r="I616" s="10"/>
    </row>
    <row r="617" spans="2:9" x14ac:dyDescent="0.3">
      <c r="B617" s="10"/>
      <c r="C617" s="10"/>
      <c r="D617" s="10"/>
      <c r="E617" s="10"/>
      <c r="F617" s="10"/>
      <c r="G617" s="10"/>
      <c r="H617" s="10"/>
      <c r="I617" s="10"/>
    </row>
    <row r="618" spans="2:9" x14ac:dyDescent="0.3">
      <c r="B618" s="10"/>
      <c r="C618" s="10"/>
      <c r="D618" s="10"/>
      <c r="E618" s="10"/>
      <c r="F618" s="10"/>
      <c r="G618" s="10"/>
      <c r="H618" s="10"/>
      <c r="I618" s="10"/>
    </row>
    <row r="619" spans="2:9" x14ac:dyDescent="0.3">
      <c r="B619" s="10"/>
      <c r="C619" s="10"/>
      <c r="D619" s="10"/>
      <c r="E619" s="10"/>
      <c r="F619" s="10"/>
      <c r="G619" s="10"/>
      <c r="H619" s="10"/>
      <c r="I619" s="10"/>
    </row>
    <row r="620" spans="2:9" x14ac:dyDescent="0.3">
      <c r="B620" s="10"/>
      <c r="C620" s="10"/>
      <c r="D620" s="10"/>
      <c r="E620" s="10"/>
      <c r="F620" s="10"/>
      <c r="G620" s="10"/>
      <c r="H620" s="10"/>
      <c r="I620" s="10"/>
    </row>
    <row r="621" spans="2:9" x14ac:dyDescent="0.3">
      <c r="B621" s="10"/>
      <c r="C621" s="10"/>
      <c r="D621" s="10"/>
      <c r="E621" s="10"/>
      <c r="F621" s="10"/>
      <c r="G621" s="10"/>
      <c r="H621" s="10"/>
      <c r="I621" s="10"/>
    </row>
    <row r="622" spans="2:9" x14ac:dyDescent="0.3">
      <c r="B622" s="10"/>
      <c r="C622" s="10"/>
      <c r="D622" s="10"/>
      <c r="E622" s="10"/>
      <c r="F622" s="10"/>
      <c r="G622" s="10"/>
      <c r="H622" s="10"/>
      <c r="I622" s="10"/>
    </row>
    <row r="623" spans="2:9" x14ac:dyDescent="0.3">
      <c r="B623" s="10"/>
      <c r="C623" s="10"/>
      <c r="D623" s="10"/>
      <c r="E623" s="10"/>
      <c r="F623" s="10"/>
      <c r="G623" s="10"/>
      <c r="H623" s="10"/>
      <c r="I623" s="10"/>
    </row>
    <row r="624" spans="2:9" x14ac:dyDescent="0.3">
      <c r="B624" s="10"/>
      <c r="C624" s="10"/>
      <c r="D624" s="10"/>
      <c r="E624" s="10"/>
      <c r="F624" s="10"/>
      <c r="G624" s="10"/>
      <c r="H624" s="10"/>
      <c r="I624" s="10"/>
    </row>
    <row r="625" spans="2:9" x14ac:dyDescent="0.3">
      <c r="B625" s="10"/>
      <c r="C625" s="10"/>
      <c r="D625" s="10"/>
      <c r="E625" s="10"/>
      <c r="F625" s="10"/>
      <c r="G625" s="10"/>
      <c r="H625" s="10"/>
      <c r="I625" s="10"/>
    </row>
    <row r="626" spans="2:9" x14ac:dyDescent="0.3">
      <c r="B626" s="10"/>
      <c r="C626" s="10"/>
      <c r="D626" s="10"/>
      <c r="E626" s="10"/>
      <c r="F626" s="10"/>
      <c r="G626" s="10"/>
      <c r="H626" s="10"/>
      <c r="I626" s="10"/>
    </row>
    <row r="627" spans="2:9" x14ac:dyDescent="0.3">
      <c r="B627" s="10"/>
      <c r="C627" s="10"/>
      <c r="D627" s="10"/>
      <c r="E627" s="10"/>
      <c r="F627" s="10"/>
      <c r="G627" s="10"/>
      <c r="H627" s="10"/>
      <c r="I627" s="10"/>
    </row>
    <row r="628" spans="2:9" x14ac:dyDescent="0.3">
      <c r="B628" s="10"/>
      <c r="C628" s="10"/>
      <c r="D628" s="10"/>
      <c r="E628" s="10"/>
      <c r="F628" s="10"/>
      <c r="G628" s="10"/>
      <c r="H628" s="10"/>
      <c r="I628" s="10"/>
    </row>
    <row r="629" spans="2:9" x14ac:dyDescent="0.3">
      <c r="B629" s="10"/>
      <c r="C629" s="10"/>
      <c r="D629" s="10"/>
      <c r="E629" s="10"/>
      <c r="F629" s="10"/>
      <c r="G629" s="10"/>
      <c r="H629" s="10"/>
      <c r="I629" s="10"/>
    </row>
    <row r="630" spans="2:9" x14ac:dyDescent="0.3">
      <c r="B630" s="10"/>
      <c r="C630" s="10"/>
      <c r="D630" s="10"/>
      <c r="E630" s="10"/>
      <c r="F630" s="10"/>
      <c r="G630" s="10"/>
      <c r="H630" s="10"/>
      <c r="I630" s="10"/>
    </row>
    <row r="631" spans="2:9" x14ac:dyDescent="0.3">
      <c r="B631" s="10"/>
      <c r="C631" s="10"/>
      <c r="D631" s="10"/>
      <c r="E631" s="10"/>
      <c r="F631" s="10"/>
      <c r="G631" s="10"/>
      <c r="H631" s="10"/>
      <c r="I631" s="10"/>
    </row>
    <row r="632" spans="2:9" x14ac:dyDescent="0.3">
      <c r="B632" s="10"/>
      <c r="C632" s="10"/>
      <c r="D632" s="10"/>
      <c r="E632" s="10"/>
      <c r="F632" s="10"/>
      <c r="G632" s="10"/>
      <c r="H632" s="10"/>
      <c r="I632" s="10"/>
    </row>
    <row r="633" spans="2:9" x14ac:dyDescent="0.3">
      <c r="B633" s="10"/>
      <c r="C633" s="10"/>
      <c r="D633" s="10"/>
      <c r="E633" s="10"/>
      <c r="F633" s="10"/>
      <c r="G633" s="10"/>
      <c r="H633" s="10"/>
      <c r="I633" s="10"/>
    </row>
    <row r="634" spans="2:9" x14ac:dyDescent="0.3">
      <c r="B634" s="10"/>
      <c r="C634" s="10"/>
      <c r="D634" s="10"/>
      <c r="E634" s="10"/>
      <c r="F634" s="10"/>
      <c r="G634" s="10"/>
      <c r="H634" s="10"/>
      <c r="I634" s="10"/>
    </row>
    <row r="635" spans="2:9" x14ac:dyDescent="0.3">
      <c r="B635" s="10"/>
      <c r="C635" s="10"/>
      <c r="D635" s="10"/>
      <c r="E635" s="10"/>
      <c r="F635" s="10"/>
      <c r="G635" s="10"/>
      <c r="H635" s="10"/>
      <c r="I635" s="10"/>
    </row>
    <row r="636" spans="2:9" x14ac:dyDescent="0.3">
      <c r="B636" s="10"/>
      <c r="C636" s="10"/>
      <c r="D636" s="10"/>
      <c r="E636" s="10"/>
      <c r="F636" s="10"/>
      <c r="G636" s="10"/>
      <c r="H636" s="10"/>
      <c r="I636" s="10"/>
    </row>
    <row r="637" spans="2:9" x14ac:dyDescent="0.3">
      <c r="B637" s="10"/>
      <c r="C637" s="10"/>
      <c r="D637" s="10"/>
      <c r="E637" s="10"/>
      <c r="F637" s="10"/>
      <c r="G637" s="10"/>
      <c r="H637" s="10"/>
      <c r="I637" s="10"/>
    </row>
    <row r="638" spans="2:9" x14ac:dyDescent="0.3">
      <c r="B638" s="10"/>
      <c r="C638" s="10"/>
      <c r="D638" s="10"/>
      <c r="E638" s="10"/>
      <c r="F638" s="10"/>
      <c r="G638" s="10"/>
      <c r="H638" s="10"/>
      <c r="I638" s="10"/>
    </row>
    <row r="639" spans="2:9" x14ac:dyDescent="0.3">
      <c r="B639" s="10"/>
      <c r="C639" s="10"/>
      <c r="D639" s="10"/>
      <c r="E639" s="10"/>
      <c r="F639" s="10"/>
      <c r="G639" s="10"/>
      <c r="H639" s="10"/>
      <c r="I639" s="10"/>
    </row>
    <row r="640" spans="2:9" x14ac:dyDescent="0.3">
      <c r="B640" s="10"/>
      <c r="C640" s="10"/>
      <c r="D640" s="10"/>
      <c r="E640" s="10"/>
      <c r="F640" s="10"/>
      <c r="G640" s="10"/>
      <c r="H640" s="10"/>
      <c r="I640" s="10"/>
    </row>
    <row r="641" spans="2:9" x14ac:dyDescent="0.3">
      <c r="B641" s="10"/>
      <c r="C641" s="10"/>
      <c r="D641" s="10"/>
      <c r="E641" s="10"/>
      <c r="F641" s="10"/>
      <c r="G641" s="10"/>
      <c r="H641" s="10"/>
      <c r="I641" s="10"/>
    </row>
    <row r="642" spans="2:9" x14ac:dyDescent="0.3">
      <c r="B642" s="10"/>
      <c r="C642" s="10"/>
      <c r="D642" s="10"/>
      <c r="E642" s="10"/>
      <c r="F642" s="10"/>
      <c r="G642" s="10"/>
      <c r="H642" s="10"/>
      <c r="I642" s="10"/>
    </row>
    <row r="643" spans="2:9" x14ac:dyDescent="0.3">
      <c r="B643" s="10"/>
      <c r="C643" s="10"/>
      <c r="D643" s="10"/>
      <c r="E643" s="10"/>
      <c r="F643" s="10"/>
      <c r="G643" s="10"/>
      <c r="H643" s="10"/>
      <c r="I643" s="10"/>
    </row>
    <row r="644" spans="2:9" x14ac:dyDescent="0.3">
      <c r="B644" s="10"/>
      <c r="C644" s="10"/>
      <c r="D644" s="10"/>
      <c r="E644" s="10"/>
      <c r="F644" s="10"/>
      <c r="G644" s="10"/>
      <c r="H644" s="10"/>
      <c r="I644" s="10"/>
    </row>
    <row r="645" spans="2:9" x14ac:dyDescent="0.3">
      <c r="B645" s="10"/>
      <c r="C645" s="10"/>
      <c r="D645" s="10"/>
      <c r="E645" s="10"/>
      <c r="F645" s="10"/>
      <c r="G645" s="10"/>
      <c r="H645" s="10"/>
      <c r="I645" s="10"/>
    </row>
    <row r="646" spans="2:9" x14ac:dyDescent="0.3">
      <c r="B646" s="10"/>
      <c r="C646" s="10"/>
      <c r="D646" s="10"/>
      <c r="E646" s="10"/>
      <c r="F646" s="10"/>
      <c r="G646" s="10"/>
      <c r="H646" s="10"/>
      <c r="I646" s="10"/>
    </row>
    <row r="647" spans="2:9" x14ac:dyDescent="0.3">
      <c r="B647" s="10"/>
      <c r="C647" s="10"/>
      <c r="D647" s="10"/>
      <c r="E647" s="10"/>
      <c r="F647" s="10"/>
      <c r="G647" s="10"/>
      <c r="H647" s="10"/>
      <c r="I647" s="10"/>
    </row>
    <row r="648" spans="2:9" x14ac:dyDescent="0.3">
      <c r="B648" s="10"/>
      <c r="C648" s="10"/>
      <c r="D648" s="10"/>
      <c r="E648" s="10"/>
      <c r="F648" s="10"/>
      <c r="G648" s="10"/>
      <c r="H648" s="10"/>
      <c r="I648" s="10"/>
    </row>
    <row r="649" spans="2:9" x14ac:dyDescent="0.3">
      <c r="B649" s="10"/>
      <c r="C649" s="10"/>
      <c r="D649" s="10"/>
      <c r="E649" s="10"/>
      <c r="F649" s="10"/>
      <c r="G649" s="10"/>
      <c r="H649" s="10"/>
      <c r="I649" s="10"/>
    </row>
    <row r="650" spans="2:9" x14ac:dyDescent="0.3">
      <c r="B650" s="10"/>
      <c r="C650" s="10"/>
      <c r="D650" s="10"/>
      <c r="E650" s="10"/>
      <c r="F650" s="10"/>
      <c r="G650" s="10"/>
      <c r="H650" s="10"/>
      <c r="I650" s="10"/>
    </row>
    <row r="651" spans="2:9" x14ac:dyDescent="0.3">
      <c r="B651" s="10"/>
      <c r="C651" s="10"/>
      <c r="D651" s="10"/>
      <c r="E651" s="10"/>
      <c r="F651" s="10"/>
      <c r="G651" s="10"/>
      <c r="H651" s="10"/>
      <c r="I651" s="10"/>
    </row>
    <row r="652" spans="2:9" x14ac:dyDescent="0.3">
      <c r="B652" s="10"/>
      <c r="C652" s="10"/>
      <c r="D652" s="10"/>
      <c r="E652" s="10"/>
      <c r="F652" s="10"/>
      <c r="G652" s="10"/>
      <c r="H652" s="10"/>
      <c r="I652" s="10"/>
    </row>
    <row r="653" spans="2:9" x14ac:dyDescent="0.3">
      <c r="B653" s="10"/>
      <c r="C653" s="10"/>
      <c r="D653" s="10"/>
      <c r="E653" s="10"/>
      <c r="F653" s="10"/>
      <c r="G653" s="10"/>
      <c r="H653" s="10"/>
      <c r="I653" s="10"/>
    </row>
    <row r="654" spans="2:9" x14ac:dyDescent="0.3">
      <c r="B654" s="10"/>
      <c r="C654" s="10"/>
      <c r="D654" s="10"/>
      <c r="E654" s="10"/>
      <c r="F654" s="10"/>
      <c r="G654" s="10"/>
      <c r="H654" s="10"/>
      <c r="I654" s="10"/>
    </row>
    <row r="655" spans="2:9" x14ac:dyDescent="0.3">
      <c r="B655" s="10"/>
      <c r="C655" s="10"/>
      <c r="D655" s="10"/>
      <c r="E655" s="10"/>
      <c r="F655" s="10"/>
      <c r="G655" s="10"/>
      <c r="H655" s="10"/>
      <c r="I655" s="10"/>
    </row>
    <row r="656" spans="2:9" x14ac:dyDescent="0.3">
      <c r="B656" s="10"/>
      <c r="C656" s="10"/>
      <c r="D656" s="10"/>
      <c r="E656" s="10"/>
      <c r="F656" s="10"/>
      <c r="G656" s="10"/>
      <c r="H656" s="10"/>
      <c r="I656" s="10"/>
    </row>
    <row r="657" spans="2:9" x14ac:dyDescent="0.3">
      <c r="B657" s="10"/>
      <c r="C657" s="10"/>
      <c r="D657" s="10"/>
      <c r="E657" s="10"/>
      <c r="F657" s="10"/>
      <c r="G657" s="10"/>
      <c r="H657" s="10"/>
      <c r="I657" s="10"/>
    </row>
    <row r="658" spans="2:9" x14ac:dyDescent="0.3">
      <c r="B658" s="10"/>
      <c r="C658" s="10"/>
      <c r="D658" s="10"/>
      <c r="E658" s="10"/>
      <c r="F658" s="10"/>
      <c r="G658" s="10"/>
      <c r="H658" s="10"/>
      <c r="I658" s="10"/>
    </row>
    <row r="659" spans="2:9" x14ac:dyDescent="0.3">
      <c r="B659" s="10"/>
      <c r="C659" s="10"/>
      <c r="D659" s="10"/>
      <c r="E659" s="10"/>
      <c r="F659" s="10"/>
      <c r="G659" s="10"/>
      <c r="H659" s="10"/>
      <c r="I659" s="10"/>
    </row>
    <row r="660" spans="2:9" x14ac:dyDescent="0.3">
      <c r="B660" s="10"/>
      <c r="C660" s="10"/>
      <c r="D660" s="10"/>
      <c r="E660" s="10"/>
      <c r="F660" s="10"/>
      <c r="G660" s="10"/>
      <c r="H660" s="10"/>
      <c r="I660" s="10"/>
    </row>
    <row r="661" spans="2:9" x14ac:dyDescent="0.3">
      <c r="B661" s="10"/>
      <c r="C661" s="10"/>
      <c r="D661" s="10"/>
      <c r="E661" s="10"/>
      <c r="F661" s="10"/>
      <c r="G661" s="10"/>
      <c r="H661" s="10"/>
      <c r="I661" s="10"/>
    </row>
    <row r="662" spans="2:9" x14ac:dyDescent="0.3">
      <c r="B662" s="10"/>
      <c r="C662" s="10"/>
      <c r="D662" s="10"/>
      <c r="E662" s="10"/>
      <c r="F662" s="10"/>
      <c r="G662" s="10"/>
      <c r="H662" s="10"/>
      <c r="I662" s="10"/>
    </row>
    <row r="663" spans="2:9" x14ac:dyDescent="0.3">
      <c r="B663" s="10"/>
      <c r="C663" s="10"/>
      <c r="D663" s="10"/>
      <c r="E663" s="10"/>
      <c r="F663" s="10"/>
      <c r="G663" s="10"/>
      <c r="H663" s="10"/>
      <c r="I663" s="10"/>
    </row>
    <row r="664" spans="2:9" x14ac:dyDescent="0.3">
      <c r="B664" s="10"/>
      <c r="C664" s="10"/>
      <c r="D664" s="10"/>
      <c r="E664" s="10"/>
      <c r="F664" s="10"/>
      <c r="G664" s="10"/>
      <c r="H664" s="10"/>
      <c r="I664" s="10"/>
    </row>
    <row r="665" spans="2:9" x14ac:dyDescent="0.3">
      <c r="B665" s="10"/>
      <c r="C665" s="10"/>
      <c r="D665" s="10"/>
      <c r="E665" s="10"/>
      <c r="F665" s="10"/>
      <c r="G665" s="10"/>
      <c r="H665" s="10"/>
      <c r="I665" s="10"/>
    </row>
    <row r="666" spans="2:9" x14ac:dyDescent="0.3">
      <c r="B666" s="10"/>
      <c r="C666" s="10"/>
      <c r="D666" s="10"/>
      <c r="E666" s="10"/>
      <c r="F666" s="10"/>
      <c r="G666" s="10"/>
      <c r="H666" s="10"/>
      <c r="I666" s="10"/>
    </row>
    <row r="667" spans="2:9" x14ac:dyDescent="0.3">
      <c r="B667" s="10"/>
      <c r="C667" s="10"/>
      <c r="D667" s="10"/>
      <c r="E667" s="10"/>
      <c r="F667" s="10"/>
      <c r="G667" s="10"/>
      <c r="H667" s="10"/>
      <c r="I667" s="10"/>
    </row>
    <row r="668" spans="2:9" x14ac:dyDescent="0.3">
      <c r="B668" s="10"/>
      <c r="C668" s="10"/>
      <c r="D668" s="10"/>
      <c r="E668" s="10"/>
      <c r="F668" s="10"/>
      <c r="G668" s="10"/>
      <c r="H668" s="10"/>
      <c r="I668" s="10"/>
    </row>
    <row r="669" spans="2:9" x14ac:dyDescent="0.3">
      <c r="B669" s="10"/>
      <c r="C669" s="10"/>
      <c r="D669" s="10"/>
      <c r="E669" s="10"/>
      <c r="F669" s="10"/>
      <c r="G669" s="10"/>
      <c r="H669" s="10"/>
      <c r="I669" s="10"/>
    </row>
    <row r="670" spans="2:9" x14ac:dyDescent="0.3">
      <c r="B670" s="10"/>
      <c r="C670" s="10"/>
      <c r="D670" s="10"/>
      <c r="E670" s="10"/>
      <c r="F670" s="10"/>
      <c r="G670" s="10"/>
      <c r="H670" s="10"/>
      <c r="I670" s="10"/>
    </row>
    <row r="671" spans="2:9" x14ac:dyDescent="0.3">
      <c r="B671" s="10"/>
      <c r="C671" s="10"/>
      <c r="D671" s="10"/>
      <c r="E671" s="10"/>
      <c r="F671" s="10"/>
      <c r="G671" s="10"/>
      <c r="H671" s="10"/>
      <c r="I671" s="10"/>
    </row>
    <row r="672" spans="2:9" x14ac:dyDescent="0.3">
      <c r="B672" s="10"/>
      <c r="C672" s="10"/>
      <c r="D672" s="10"/>
      <c r="E672" s="10"/>
      <c r="F672" s="10"/>
      <c r="G672" s="10"/>
      <c r="H672" s="10"/>
      <c r="I672" s="10"/>
    </row>
    <row r="673" spans="2:9" x14ac:dyDescent="0.3">
      <c r="B673" s="10"/>
      <c r="C673" s="10"/>
      <c r="D673" s="10"/>
      <c r="E673" s="10"/>
      <c r="F673" s="10"/>
      <c r="G673" s="10"/>
      <c r="H673" s="10"/>
      <c r="I673" s="10"/>
    </row>
    <row r="674" spans="2:9" x14ac:dyDescent="0.3">
      <c r="B674" s="10"/>
      <c r="C674" s="10"/>
      <c r="D674" s="10"/>
      <c r="E674" s="10"/>
      <c r="F674" s="10"/>
      <c r="G674" s="10"/>
      <c r="H674" s="10"/>
      <c r="I674" s="10"/>
    </row>
    <row r="675" spans="2:9" x14ac:dyDescent="0.3">
      <c r="B675" s="10"/>
      <c r="C675" s="10"/>
      <c r="D675" s="10"/>
      <c r="E675" s="10"/>
      <c r="F675" s="10"/>
      <c r="G675" s="10"/>
      <c r="H675" s="10"/>
      <c r="I675" s="10"/>
    </row>
    <row r="676" spans="2:9" x14ac:dyDescent="0.3">
      <c r="B676" s="10"/>
      <c r="C676" s="10"/>
      <c r="D676" s="10"/>
      <c r="E676" s="10"/>
      <c r="F676" s="10"/>
      <c r="G676" s="10"/>
      <c r="H676" s="10"/>
      <c r="I676" s="10"/>
    </row>
    <row r="677" spans="2:9" x14ac:dyDescent="0.3">
      <c r="B677" s="10"/>
      <c r="C677" s="10"/>
      <c r="D677" s="10"/>
      <c r="E677" s="10"/>
      <c r="F677" s="10"/>
      <c r="G677" s="10"/>
      <c r="H677" s="10"/>
      <c r="I677" s="10"/>
    </row>
    <row r="678" spans="2:9" x14ac:dyDescent="0.3">
      <c r="B678" s="10"/>
      <c r="C678" s="10"/>
      <c r="D678" s="10"/>
      <c r="E678" s="10"/>
      <c r="F678" s="10"/>
      <c r="G678" s="10"/>
      <c r="H678" s="10"/>
      <c r="I678" s="10"/>
    </row>
    <row r="679" spans="2:9" x14ac:dyDescent="0.3">
      <c r="B679" s="10"/>
      <c r="C679" s="10"/>
      <c r="D679" s="10"/>
      <c r="E679" s="10"/>
      <c r="F679" s="10"/>
      <c r="G679" s="10"/>
      <c r="H679" s="10"/>
      <c r="I679" s="10"/>
    </row>
    <row r="680" spans="2:9" x14ac:dyDescent="0.3">
      <c r="B680" s="10"/>
      <c r="C680" s="10"/>
      <c r="D680" s="10"/>
      <c r="E680" s="10"/>
      <c r="F680" s="10"/>
      <c r="G680" s="10"/>
      <c r="H680" s="10"/>
      <c r="I680" s="10"/>
    </row>
    <row r="681" spans="2:9" x14ac:dyDescent="0.3">
      <c r="B681" s="10"/>
      <c r="C681" s="10"/>
      <c r="D681" s="10"/>
      <c r="E681" s="10"/>
      <c r="F681" s="10"/>
      <c r="G681" s="10"/>
      <c r="H681" s="10"/>
      <c r="I681" s="10"/>
    </row>
    <row r="682" spans="2:9" x14ac:dyDescent="0.3">
      <c r="B682" s="10"/>
      <c r="C682" s="10"/>
      <c r="D682" s="10"/>
      <c r="E682" s="10"/>
      <c r="F682" s="10"/>
      <c r="G682" s="10"/>
      <c r="H682" s="10"/>
      <c r="I682" s="10"/>
    </row>
    <row r="683" spans="2:9" x14ac:dyDescent="0.3">
      <c r="B683" s="10"/>
      <c r="C683" s="10"/>
      <c r="D683" s="10"/>
      <c r="E683" s="10"/>
      <c r="F683" s="10"/>
      <c r="G683" s="10"/>
      <c r="H683" s="10"/>
      <c r="I683" s="10"/>
    </row>
    <row r="684" spans="2:9" x14ac:dyDescent="0.3">
      <c r="B684" s="10"/>
      <c r="C684" s="10"/>
      <c r="D684" s="10"/>
      <c r="E684" s="10"/>
      <c r="F684" s="10"/>
      <c r="G684" s="10"/>
      <c r="H684" s="10"/>
      <c r="I684" s="10"/>
    </row>
    <row r="685" spans="2:9" x14ac:dyDescent="0.3">
      <c r="B685" s="10"/>
      <c r="C685" s="10"/>
      <c r="D685" s="10"/>
      <c r="E685" s="10"/>
      <c r="F685" s="10"/>
      <c r="G685" s="10"/>
      <c r="H685" s="10"/>
      <c r="I685" s="10"/>
    </row>
    <row r="686" spans="2:9" x14ac:dyDescent="0.3">
      <c r="B686" s="10"/>
      <c r="C686" s="10"/>
      <c r="D686" s="10"/>
      <c r="E686" s="10"/>
      <c r="F686" s="10"/>
      <c r="G686" s="10"/>
      <c r="H686" s="10"/>
      <c r="I686" s="10"/>
    </row>
    <row r="687" spans="2:9" x14ac:dyDescent="0.3">
      <c r="B687" s="10"/>
      <c r="C687" s="10"/>
      <c r="D687" s="10"/>
      <c r="E687" s="10"/>
      <c r="F687" s="10"/>
      <c r="G687" s="10"/>
      <c r="H687" s="10"/>
      <c r="I687" s="10"/>
    </row>
    <row r="688" spans="2:9" x14ac:dyDescent="0.3">
      <c r="B688" s="10"/>
      <c r="C688" s="10"/>
      <c r="D688" s="10"/>
      <c r="E688" s="10"/>
      <c r="F688" s="10"/>
      <c r="G688" s="10"/>
      <c r="H688" s="10"/>
      <c r="I688" s="10"/>
    </row>
    <row r="689" spans="2:9" x14ac:dyDescent="0.3">
      <c r="B689" s="10"/>
      <c r="C689" s="10"/>
      <c r="D689" s="10"/>
      <c r="E689" s="10"/>
      <c r="F689" s="10"/>
      <c r="G689" s="10"/>
      <c r="H689" s="10"/>
      <c r="I689" s="10"/>
    </row>
    <row r="690" spans="2:9" x14ac:dyDescent="0.3">
      <c r="B690" s="10"/>
      <c r="C690" s="10"/>
      <c r="D690" s="10"/>
      <c r="E690" s="10"/>
      <c r="F690" s="10"/>
      <c r="G690" s="10"/>
      <c r="H690" s="10"/>
      <c r="I690" s="10"/>
    </row>
    <row r="691" spans="2:9" x14ac:dyDescent="0.3">
      <c r="B691" s="10"/>
      <c r="C691" s="10"/>
      <c r="D691" s="10"/>
      <c r="E691" s="10"/>
      <c r="F691" s="10"/>
      <c r="G691" s="10"/>
      <c r="H691" s="10"/>
      <c r="I691" s="10"/>
    </row>
    <row r="692" spans="2:9" x14ac:dyDescent="0.3">
      <c r="B692" s="10"/>
      <c r="C692" s="10"/>
      <c r="D692" s="10"/>
      <c r="E692" s="10"/>
      <c r="F692" s="10"/>
      <c r="G692" s="10"/>
      <c r="H692" s="10"/>
      <c r="I692" s="10"/>
    </row>
    <row r="693" spans="2:9" x14ac:dyDescent="0.3">
      <c r="B693" s="10"/>
      <c r="C693" s="10"/>
      <c r="D693" s="10"/>
      <c r="E693" s="10"/>
      <c r="F693" s="10"/>
      <c r="G693" s="10"/>
      <c r="H693" s="10"/>
      <c r="I693" s="10"/>
    </row>
    <row r="694" spans="2:9" x14ac:dyDescent="0.3">
      <c r="B694" s="10"/>
      <c r="C694" s="10"/>
      <c r="D694" s="10"/>
      <c r="E694" s="10"/>
      <c r="F694" s="10"/>
      <c r="G694" s="10"/>
      <c r="H694" s="10"/>
      <c r="I694" s="10"/>
    </row>
    <row r="695" spans="2:9" x14ac:dyDescent="0.3">
      <c r="B695" s="10"/>
      <c r="C695" s="10"/>
      <c r="D695" s="10"/>
      <c r="E695" s="10"/>
      <c r="F695" s="10"/>
      <c r="G695" s="10"/>
      <c r="H695" s="10"/>
      <c r="I695" s="10"/>
    </row>
    <row r="696" spans="2:9" x14ac:dyDescent="0.3">
      <c r="B696" s="10"/>
      <c r="C696" s="10"/>
      <c r="D696" s="10"/>
      <c r="E696" s="10"/>
      <c r="F696" s="10"/>
      <c r="G696" s="10"/>
      <c r="H696" s="10"/>
      <c r="I696" s="10"/>
    </row>
    <row r="697" spans="2:9" x14ac:dyDescent="0.3">
      <c r="B697" s="10"/>
      <c r="C697" s="10"/>
      <c r="D697" s="10"/>
      <c r="E697" s="10"/>
      <c r="F697" s="10"/>
      <c r="G697" s="10"/>
      <c r="H697" s="10"/>
      <c r="I697" s="10"/>
    </row>
    <row r="698" spans="2:9" x14ac:dyDescent="0.3">
      <c r="B698" s="10"/>
      <c r="C698" s="10"/>
      <c r="D698" s="10"/>
      <c r="E698" s="10"/>
      <c r="F698" s="10"/>
      <c r="G698" s="10"/>
      <c r="H698" s="10"/>
      <c r="I698" s="10"/>
    </row>
    <row r="699" spans="2:9" x14ac:dyDescent="0.3">
      <c r="B699" s="10"/>
      <c r="C699" s="10"/>
      <c r="D699" s="10"/>
      <c r="E699" s="10"/>
      <c r="F699" s="10"/>
      <c r="G699" s="10"/>
      <c r="H699" s="10"/>
      <c r="I699" s="10"/>
    </row>
    <row r="700" spans="2:9" x14ac:dyDescent="0.3">
      <c r="B700" s="10"/>
      <c r="C700" s="10"/>
      <c r="D700" s="10"/>
      <c r="E700" s="10"/>
      <c r="F700" s="10"/>
      <c r="G700" s="10"/>
      <c r="H700" s="10"/>
      <c r="I700" s="10"/>
    </row>
    <row r="701" spans="2:9" x14ac:dyDescent="0.3">
      <c r="B701" s="10"/>
      <c r="C701" s="10"/>
      <c r="D701" s="10"/>
      <c r="E701" s="10"/>
      <c r="F701" s="10"/>
      <c r="G701" s="10"/>
      <c r="H701" s="10"/>
      <c r="I701" s="10"/>
    </row>
    <row r="702" spans="2:9" x14ac:dyDescent="0.3">
      <c r="B702" s="10"/>
      <c r="C702" s="10"/>
      <c r="D702" s="10"/>
      <c r="E702" s="10"/>
      <c r="F702" s="10"/>
      <c r="G702" s="10"/>
      <c r="H702" s="10"/>
      <c r="I702" s="10"/>
    </row>
    <row r="703" spans="2:9" x14ac:dyDescent="0.3">
      <c r="B703" s="10"/>
      <c r="C703" s="10"/>
      <c r="D703" s="10"/>
      <c r="E703" s="10"/>
      <c r="F703" s="10"/>
      <c r="G703" s="10"/>
      <c r="H703" s="10"/>
      <c r="I703" s="10"/>
    </row>
    <row r="704" spans="2:9" x14ac:dyDescent="0.3">
      <c r="B704" s="10"/>
      <c r="C704" s="10"/>
      <c r="D704" s="10"/>
      <c r="E704" s="10"/>
      <c r="F704" s="10"/>
      <c r="G704" s="10"/>
      <c r="H704" s="10"/>
      <c r="I704" s="10"/>
    </row>
    <row r="705" spans="2:9" x14ac:dyDescent="0.3">
      <c r="B705" s="10"/>
      <c r="C705" s="10"/>
      <c r="D705" s="10"/>
      <c r="E705" s="10"/>
      <c r="F705" s="10"/>
      <c r="G705" s="10"/>
      <c r="H705" s="10"/>
      <c r="I705" s="10"/>
    </row>
    <row r="706" spans="2:9" x14ac:dyDescent="0.3">
      <c r="B706" s="10"/>
      <c r="C706" s="10"/>
      <c r="D706" s="10"/>
      <c r="E706" s="10"/>
      <c r="F706" s="10"/>
      <c r="G706" s="10"/>
      <c r="H706" s="10"/>
      <c r="I706" s="10"/>
    </row>
    <row r="707" spans="2:9" x14ac:dyDescent="0.3">
      <c r="B707" s="10"/>
      <c r="C707" s="10"/>
      <c r="D707" s="10"/>
      <c r="E707" s="10"/>
      <c r="F707" s="10"/>
      <c r="G707" s="10"/>
      <c r="H707" s="10"/>
      <c r="I707" s="10"/>
    </row>
    <row r="708" spans="2:9" x14ac:dyDescent="0.3">
      <c r="B708" s="10"/>
      <c r="C708" s="10"/>
      <c r="D708" s="10"/>
      <c r="E708" s="10"/>
      <c r="F708" s="10"/>
      <c r="G708" s="10"/>
      <c r="H708" s="10"/>
      <c r="I708" s="10"/>
    </row>
    <row r="709" spans="2:9" x14ac:dyDescent="0.3">
      <c r="B709" s="10"/>
      <c r="C709" s="10"/>
      <c r="D709" s="10"/>
      <c r="E709" s="10"/>
      <c r="F709" s="10"/>
      <c r="G709" s="10"/>
      <c r="H709" s="10"/>
      <c r="I709" s="10"/>
    </row>
    <row r="710" spans="2:9" x14ac:dyDescent="0.3">
      <c r="B710" s="10"/>
      <c r="C710" s="10"/>
      <c r="D710" s="10"/>
      <c r="E710" s="10"/>
      <c r="F710" s="10"/>
      <c r="G710" s="10"/>
      <c r="H710" s="10"/>
      <c r="I710" s="10"/>
    </row>
    <row r="711" spans="2:9" x14ac:dyDescent="0.3">
      <c r="B711" s="10"/>
      <c r="C711" s="10"/>
      <c r="D711" s="10"/>
      <c r="E711" s="10"/>
      <c r="F711" s="10"/>
      <c r="G711" s="10"/>
      <c r="H711" s="10"/>
      <c r="I711" s="10"/>
    </row>
    <row r="712" spans="2:9" x14ac:dyDescent="0.3">
      <c r="B712" s="10"/>
      <c r="C712" s="10"/>
      <c r="D712" s="10"/>
      <c r="E712" s="10"/>
      <c r="F712" s="10"/>
      <c r="G712" s="10"/>
      <c r="H712" s="10"/>
      <c r="I712" s="10"/>
    </row>
    <row r="713" spans="2:9" x14ac:dyDescent="0.3">
      <c r="B713" s="10"/>
      <c r="C713" s="10"/>
      <c r="D713" s="10"/>
      <c r="E713" s="10"/>
      <c r="F713" s="10"/>
      <c r="G713" s="10"/>
      <c r="H713" s="10"/>
      <c r="I713" s="10"/>
    </row>
    <row r="714" spans="2:9" x14ac:dyDescent="0.3">
      <c r="B714" s="10"/>
      <c r="C714" s="10"/>
      <c r="D714" s="10"/>
      <c r="E714" s="10"/>
      <c r="F714" s="10"/>
      <c r="G714" s="10"/>
      <c r="H714" s="10"/>
      <c r="I714" s="10"/>
    </row>
    <row r="715" spans="2:9" x14ac:dyDescent="0.3">
      <c r="B715" s="10"/>
      <c r="C715" s="10"/>
      <c r="D715" s="10"/>
      <c r="E715" s="10"/>
      <c r="F715" s="10"/>
      <c r="G715" s="10"/>
      <c r="H715" s="10"/>
      <c r="I715" s="10"/>
    </row>
    <row r="716" spans="2:9" x14ac:dyDescent="0.3">
      <c r="B716" s="10"/>
      <c r="C716" s="10"/>
      <c r="D716" s="10"/>
      <c r="E716" s="10"/>
      <c r="F716" s="10"/>
      <c r="G716" s="10"/>
      <c r="H716" s="10"/>
      <c r="I716" s="10"/>
    </row>
    <row r="717" spans="2:9" x14ac:dyDescent="0.3">
      <c r="B717" s="10"/>
      <c r="C717" s="10"/>
      <c r="D717" s="10"/>
      <c r="E717" s="10"/>
      <c r="F717" s="10"/>
      <c r="G717" s="10"/>
      <c r="H717" s="10"/>
      <c r="I717" s="10"/>
    </row>
    <row r="718" spans="2:9" x14ac:dyDescent="0.3">
      <c r="B718" s="10"/>
      <c r="C718" s="10"/>
      <c r="D718" s="10"/>
      <c r="E718" s="10"/>
      <c r="F718" s="10"/>
      <c r="G718" s="10"/>
      <c r="H718" s="10"/>
      <c r="I718" s="10"/>
    </row>
    <row r="719" spans="2:9" x14ac:dyDescent="0.3">
      <c r="B719" s="10"/>
      <c r="C719" s="10"/>
      <c r="D719" s="10"/>
      <c r="E719" s="10"/>
      <c r="F719" s="10"/>
      <c r="G719" s="10"/>
      <c r="H719" s="10"/>
      <c r="I719" s="10"/>
    </row>
    <row r="720" spans="2:9" x14ac:dyDescent="0.3">
      <c r="B720" s="10"/>
      <c r="C720" s="10"/>
      <c r="D720" s="10"/>
      <c r="E720" s="10"/>
      <c r="F720" s="10"/>
      <c r="G720" s="10"/>
      <c r="H720" s="10"/>
      <c r="I720" s="10"/>
    </row>
    <row r="721" spans="2:9" x14ac:dyDescent="0.3">
      <c r="B721" s="10"/>
      <c r="C721" s="10"/>
      <c r="D721" s="10"/>
      <c r="E721" s="10"/>
      <c r="F721" s="10"/>
      <c r="G721" s="10"/>
      <c r="H721" s="10"/>
      <c r="I721" s="10"/>
    </row>
    <row r="722" spans="2:9" x14ac:dyDescent="0.3">
      <c r="B722" s="10"/>
      <c r="C722" s="10"/>
      <c r="D722" s="10"/>
      <c r="E722" s="10"/>
      <c r="F722" s="10"/>
      <c r="G722" s="10"/>
      <c r="H722" s="10"/>
      <c r="I722" s="10"/>
    </row>
    <row r="723" spans="2:9" x14ac:dyDescent="0.3">
      <c r="B723" s="10"/>
      <c r="C723" s="10"/>
      <c r="D723" s="10"/>
      <c r="E723" s="10"/>
      <c r="F723" s="10"/>
      <c r="G723" s="10"/>
      <c r="H723" s="10"/>
      <c r="I723" s="10"/>
    </row>
    <row r="724" spans="2:9" x14ac:dyDescent="0.3">
      <c r="B724" s="10"/>
      <c r="C724" s="10"/>
      <c r="D724" s="10"/>
      <c r="E724" s="10"/>
      <c r="F724" s="10"/>
      <c r="G724" s="10"/>
      <c r="H724" s="10"/>
      <c r="I724" s="10"/>
    </row>
    <row r="725" spans="2:9" x14ac:dyDescent="0.3">
      <c r="B725" s="10"/>
      <c r="C725" s="10"/>
      <c r="D725" s="10"/>
      <c r="E725" s="10"/>
      <c r="F725" s="10"/>
      <c r="G725" s="10"/>
      <c r="H725" s="10"/>
      <c r="I725" s="10"/>
    </row>
    <row r="726" spans="2:9" x14ac:dyDescent="0.3">
      <c r="B726" s="10"/>
      <c r="C726" s="10"/>
      <c r="D726" s="10"/>
      <c r="E726" s="10"/>
      <c r="F726" s="10"/>
      <c r="G726" s="10"/>
      <c r="H726" s="10"/>
      <c r="I726" s="10"/>
    </row>
    <row r="727" spans="2:9" x14ac:dyDescent="0.3">
      <c r="B727" s="10"/>
      <c r="C727" s="10"/>
      <c r="D727" s="10"/>
      <c r="E727" s="10"/>
      <c r="F727" s="10"/>
      <c r="G727" s="10"/>
      <c r="H727" s="10"/>
      <c r="I727" s="10"/>
    </row>
    <row r="728" spans="2:9" x14ac:dyDescent="0.3">
      <c r="B728" s="10"/>
      <c r="C728" s="10"/>
      <c r="D728" s="10"/>
      <c r="E728" s="10"/>
      <c r="F728" s="10"/>
      <c r="G728" s="10"/>
      <c r="H728" s="10"/>
      <c r="I728" s="10"/>
    </row>
    <row r="729" spans="2:9" x14ac:dyDescent="0.3">
      <c r="B729" s="10"/>
      <c r="C729" s="10"/>
      <c r="D729" s="10"/>
      <c r="E729" s="10"/>
      <c r="F729" s="10"/>
      <c r="G729" s="10"/>
      <c r="H729" s="10"/>
      <c r="I729" s="10"/>
    </row>
    <row r="730" spans="2:9" x14ac:dyDescent="0.3">
      <c r="B730" s="10"/>
      <c r="C730" s="10"/>
      <c r="D730" s="10"/>
      <c r="E730" s="10"/>
      <c r="F730" s="10"/>
      <c r="G730" s="10"/>
      <c r="H730" s="10"/>
      <c r="I730" s="10"/>
    </row>
    <row r="731" spans="2:9" x14ac:dyDescent="0.3">
      <c r="B731" s="10"/>
      <c r="C731" s="10"/>
      <c r="D731" s="10"/>
      <c r="E731" s="10"/>
      <c r="F731" s="10"/>
      <c r="G731" s="10"/>
      <c r="H731" s="10"/>
      <c r="I731" s="10"/>
    </row>
    <row r="732" spans="2:9" x14ac:dyDescent="0.3">
      <c r="B732" s="10"/>
      <c r="C732" s="10"/>
      <c r="D732" s="10"/>
      <c r="E732" s="10"/>
      <c r="F732" s="10"/>
      <c r="G732" s="10"/>
      <c r="H732" s="10"/>
      <c r="I732" s="10"/>
    </row>
    <row r="733" spans="2:9" x14ac:dyDescent="0.3">
      <c r="B733" s="10"/>
      <c r="C733" s="10"/>
      <c r="D733" s="10"/>
      <c r="E733" s="10"/>
      <c r="F733" s="10"/>
      <c r="G733" s="10"/>
      <c r="H733" s="10"/>
      <c r="I733" s="10"/>
    </row>
    <row r="734" spans="2:9" x14ac:dyDescent="0.3">
      <c r="B734" s="10"/>
      <c r="C734" s="10"/>
      <c r="D734" s="10"/>
      <c r="E734" s="10"/>
      <c r="F734" s="10"/>
      <c r="G734" s="10"/>
      <c r="H734" s="10"/>
      <c r="I734" s="10"/>
    </row>
    <row r="735" spans="2:9" x14ac:dyDescent="0.3">
      <c r="B735" s="10"/>
      <c r="C735" s="10"/>
      <c r="D735" s="10"/>
      <c r="E735" s="10"/>
      <c r="F735" s="10"/>
      <c r="G735" s="10"/>
      <c r="H735" s="10"/>
      <c r="I735" s="10"/>
    </row>
    <row r="736" spans="2:9" x14ac:dyDescent="0.3">
      <c r="B736" s="10"/>
      <c r="C736" s="10"/>
      <c r="D736" s="10"/>
      <c r="E736" s="10"/>
      <c r="F736" s="10"/>
      <c r="G736" s="10"/>
      <c r="H736" s="10"/>
      <c r="I736" s="10"/>
    </row>
    <row r="737" spans="2:9" x14ac:dyDescent="0.3">
      <c r="B737" s="10"/>
      <c r="C737" s="10"/>
      <c r="D737" s="10"/>
      <c r="E737" s="10"/>
      <c r="F737" s="10"/>
      <c r="G737" s="10"/>
      <c r="H737" s="10"/>
      <c r="I737" s="10"/>
    </row>
    <row r="738" spans="2:9" x14ac:dyDescent="0.3">
      <c r="B738" s="10"/>
      <c r="C738" s="10"/>
      <c r="D738" s="10"/>
      <c r="E738" s="10"/>
      <c r="F738" s="10"/>
      <c r="G738" s="10"/>
      <c r="H738" s="10"/>
      <c r="I738" s="10"/>
    </row>
    <row r="739" spans="2:9" x14ac:dyDescent="0.3">
      <c r="B739" s="10"/>
      <c r="C739" s="10"/>
      <c r="D739" s="10"/>
      <c r="E739" s="10"/>
      <c r="F739" s="10"/>
      <c r="G739" s="10"/>
      <c r="H739" s="10"/>
      <c r="I739" s="10"/>
    </row>
    <row r="740" spans="2:9" x14ac:dyDescent="0.3">
      <c r="B740" s="10"/>
      <c r="C740" s="10"/>
      <c r="D740" s="10"/>
      <c r="E740" s="10"/>
      <c r="F740" s="10"/>
      <c r="G740" s="10"/>
      <c r="H740" s="10"/>
      <c r="I740" s="10"/>
    </row>
    <row r="741" spans="2:9" x14ac:dyDescent="0.3">
      <c r="B741" s="10"/>
      <c r="C741" s="10"/>
      <c r="D741" s="10"/>
      <c r="E741" s="10"/>
      <c r="F741" s="10"/>
      <c r="G741" s="10"/>
      <c r="H741" s="10"/>
      <c r="I741" s="10"/>
    </row>
    <row r="742" spans="2:9" x14ac:dyDescent="0.3">
      <c r="B742" s="10"/>
      <c r="C742" s="10"/>
      <c r="D742" s="10"/>
      <c r="E742" s="10"/>
      <c r="F742" s="10"/>
      <c r="G742" s="10"/>
      <c r="H742" s="10"/>
      <c r="I742" s="10"/>
    </row>
    <row r="743" spans="2:9" x14ac:dyDescent="0.3">
      <c r="B743" s="10"/>
      <c r="C743" s="10"/>
      <c r="D743" s="10"/>
      <c r="E743" s="10"/>
      <c r="F743" s="10"/>
      <c r="G743" s="10"/>
      <c r="H743" s="10"/>
      <c r="I743" s="10"/>
    </row>
    <row r="744" spans="2:9" x14ac:dyDescent="0.3">
      <c r="B744" s="10"/>
      <c r="C744" s="10"/>
      <c r="D744" s="10"/>
      <c r="E744" s="10"/>
      <c r="F744" s="10"/>
      <c r="G744" s="10"/>
      <c r="H744" s="10"/>
      <c r="I744" s="10"/>
    </row>
    <row r="745" spans="2:9" x14ac:dyDescent="0.3">
      <c r="B745" s="10"/>
      <c r="C745" s="10"/>
      <c r="D745" s="10"/>
      <c r="E745" s="10"/>
      <c r="F745" s="10"/>
      <c r="G745" s="10"/>
      <c r="H745" s="10"/>
      <c r="I745" s="10"/>
    </row>
    <row r="746" spans="2:9" x14ac:dyDescent="0.3">
      <c r="B746" s="10"/>
      <c r="C746" s="10"/>
      <c r="D746" s="10"/>
      <c r="E746" s="10"/>
      <c r="F746" s="10"/>
      <c r="G746" s="10"/>
      <c r="H746" s="10"/>
      <c r="I746" s="10"/>
    </row>
    <row r="747" spans="2:9" x14ac:dyDescent="0.3">
      <c r="B747" s="10"/>
      <c r="C747" s="10"/>
      <c r="D747" s="10"/>
      <c r="E747" s="10"/>
      <c r="F747" s="10"/>
      <c r="G747" s="10"/>
      <c r="H747" s="10"/>
      <c r="I747" s="10"/>
    </row>
    <row r="748" spans="2:9" x14ac:dyDescent="0.3">
      <c r="B748" s="10"/>
      <c r="C748" s="10"/>
      <c r="D748" s="10"/>
      <c r="E748" s="10"/>
      <c r="F748" s="10"/>
      <c r="G748" s="10"/>
      <c r="H748" s="10"/>
      <c r="I748" s="10"/>
    </row>
    <row r="749" spans="2:9" x14ac:dyDescent="0.3">
      <c r="B749" s="10"/>
      <c r="C749" s="10"/>
      <c r="D749" s="10"/>
      <c r="E749" s="10"/>
      <c r="F749" s="10"/>
      <c r="G749" s="10"/>
      <c r="H749" s="10"/>
      <c r="I749" s="10"/>
    </row>
    <row r="750" spans="2:9" x14ac:dyDescent="0.3">
      <c r="B750" s="10"/>
      <c r="C750" s="10"/>
      <c r="D750" s="10"/>
      <c r="E750" s="10"/>
      <c r="F750" s="10"/>
      <c r="G750" s="10"/>
      <c r="H750" s="10"/>
      <c r="I750" s="10"/>
    </row>
    <row r="751" spans="2:9" x14ac:dyDescent="0.3">
      <c r="B751" s="10"/>
      <c r="C751" s="10"/>
      <c r="D751" s="10"/>
      <c r="E751" s="10"/>
      <c r="F751" s="10"/>
      <c r="G751" s="10"/>
      <c r="H751" s="10"/>
      <c r="I751" s="10"/>
    </row>
    <row r="752" spans="2:9" x14ac:dyDescent="0.3">
      <c r="B752" s="10"/>
      <c r="C752" s="10"/>
      <c r="D752" s="10"/>
      <c r="E752" s="10"/>
      <c r="F752" s="10"/>
      <c r="G752" s="10"/>
      <c r="H752" s="10"/>
      <c r="I752" s="10"/>
    </row>
    <row r="753" spans="2:9" x14ac:dyDescent="0.3">
      <c r="B753" s="10"/>
      <c r="C753" s="10"/>
      <c r="D753" s="10"/>
      <c r="E753" s="10"/>
      <c r="F753" s="10"/>
      <c r="G753" s="10"/>
      <c r="H753" s="10"/>
      <c r="I753" s="10"/>
    </row>
    <row r="754" spans="2:9" x14ac:dyDescent="0.3">
      <c r="B754" s="10"/>
      <c r="C754" s="10"/>
      <c r="D754" s="10"/>
      <c r="E754" s="10"/>
      <c r="F754" s="10"/>
      <c r="G754" s="10"/>
      <c r="H754" s="10"/>
      <c r="I754" s="10"/>
    </row>
    <row r="755" spans="2:9" x14ac:dyDescent="0.3">
      <c r="B755" s="10"/>
      <c r="C755" s="10"/>
      <c r="D755" s="10"/>
      <c r="E755" s="10"/>
      <c r="F755" s="10"/>
      <c r="G755" s="10"/>
      <c r="H755" s="10"/>
      <c r="I755" s="10"/>
    </row>
    <row r="756" spans="2:9" x14ac:dyDescent="0.3">
      <c r="B756" s="10"/>
      <c r="C756" s="10"/>
      <c r="D756" s="10"/>
      <c r="E756" s="10"/>
      <c r="F756" s="10"/>
      <c r="G756" s="10"/>
      <c r="H756" s="10"/>
      <c r="I756" s="10"/>
    </row>
    <row r="757" spans="2:9" x14ac:dyDescent="0.3">
      <c r="B757" s="10"/>
      <c r="C757" s="10"/>
      <c r="D757" s="10"/>
      <c r="E757" s="10"/>
      <c r="F757" s="10"/>
      <c r="G757" s="10"/>
      <c r="H757" s="10"/>
      <c r="I757" s="10"/>
    </row>
    <row r="758" spans="2:9" x14ac:dyDescent="0.3">
      <c r="B758" s="10"/>
      <c r="C758" s="10"/>
      <c r="D758" s="10"/>
      <c r="E758" s="10"/>
      <c r="F758" s="10"/>
      <c r="G758" s="10"/>
      <c r="H758" s="10"/>
      <c r="I758" s="10"/>
    </row>
    <row r="759" spans="2:9" x14ac:dyDescent="0.3">
      <c r="B759" s="10"/>
      <c r="C759" s="10"/>
      <c r="D759" s="10"/>
      <c r="E759" s="10"/>
      <c r="F759" s="10"/>
      <c r="G759" s="10"/>
      <c r="H759" s="10"/>
      <c r="I759" s="10"/>
    </row>
    <row r="760" spans="2:9" x14ac:dyDescent="0.3">
      <c r="B760" s="10"/>
      <c r="C760" s="10"/>
      <c r="D760" s="10"/>
      <c r="E760" s="10"/>
      <c r="F760" s="10"/>
      <c r="G760" s="10"/>
      <c r="H760" s="10"/>
      <c r="I760" s="10"/>
    </row>
    <row r="761" spans="2:9" x14ac:dyDescent="0.3">
      <c r="B761" s="10"/>
      <c r="C761" s="10"/>
      <c r="D761" s="10"/>
      <c r="E761" s="10"/>
      <c r="F761" s="10"/>
      <c r="G761" s="10"/>
      <c r="H761" s="10"/>
      <c r="I761" s="10"/>
    </row>
    <row r="762" spans="2:9" x14ac:dyDescent="0.3">
      <c r="B762" s="10"/>
      <c r="C762" s="10"/>
      <c r="D762" s="10"/>
      <c r="E762" s="10"/>
      <c r="F762" s="10"/>
      <c r="G762" s="10"/>
      <c r="H762" s="10"/>
      <c r="I762" s="10"/>
    </row>
    <row r="763" spans="2:9" x14ac:dyDescent="0.3">
      <c r="B763" s="10"/>
      <c r="C763" s="10"/>
      <c r="D763" s="10"/>
      <c r="E763" s="10"/>
      <c r="F763" s="10"/>
      <c r="G763" s="10"/>
      <c r="H763" s="10"/>
      <c r="I763" s="10"/>
    </row>
    <row r="764" spans="2:9" x14ac:dyDescent="0.3">
      <c r="B764" s="10"/>
      <c r="C764" s="10"/>
      <c r="D764" s="10"/>
      <c r="E764" s="10"/>
      <c r="F764" s="10"/>
      <c r="G764" s="10"/>
      <c r="H764" s="10"/>
      <c r="I764" s="10"/>
    </row>
    <row r="765" spans="2:9" x14ac:dyDescent="0.3">
      <c r="B765" s="10"/>
      <c r="C765" s="10"/>
      <c r="D765" s="10"/>
      <c r="E765" s="10"/>
      <c r="F765" s="10"/>
      <c r="G765" s="10"/>
      <c r="H765" s="10"/>
      <c r="I765" s="10"/>
    </row>
    <row r="766" spans="2:9" x14ac:dyDescent="0.3">
      <c r="B766" s="10"/>
      <c r="C766" s="10"/>
      <c r="D766" s="10"/>
      <c r="E766" s="10"/>
      <c r="F766" s="10"/>
      <c r="G766" s="10"/>
      <c r="H766" s="10"/>
      <c r="I766" s="10"/>
    </row>
    <row r="767" spans="2:9" x14ac:dyDescent="0.3">
      <c r="B767" s="10"/>
      <c r="C767" s="10"/>
      <c r="D767" s="10"/>
      <c r="E767" s="10"/>
      <c r="F767" s="10"/>
      <c r="G767" s="10"/>
      <c r="H767" s="10"/>
      <c r="I767" s="10"/>
    </row>
    <row r="768" spans="2:9" x14ac:dyDescent="0.3">
      <c r="B768" s="10"/>
      <c r="C768" s="10"/>
      <c r="D768" s="10"/>
      <c r="E768" s="10"/>
      <c r="F768" s="10"/>
      <c r="G768" s="10"/>
      <c r="H768" s="10"/>
      <c r="I768" s="10"/>
    </row>
    <row r="769" spans="2:9" x14ac:dyDescent="0.3">
      <c r="B769" s="10"/>
      <c r="C769" s="10"/>
      <c r="D769" s="10"/>
      <c r="E769" s="10"/>
      <c r="F769" s="10"/>
      <c r="G769" s="10"/>
      <c r="H769" s="10"/>
      <c r="I769" s="10"/>
    </row>
    <row r="770" spans="2:9" x14ac:dyDescent="0.3">
      <c r="B770" s="10"/>
      <c r="C770" s="10"/>
      <c r="D770" s="10"/>
      <c r="E770" s="10"/>
      <c r="F770" s="10"/>
      <c r="G770" s="10"/>
      <c r="H770" s="10"/>
      <c r="I770" s="10"/>
    </row>
    <row r="771" spans="2:9" x14ac:dyDescent="0.3">
      <c r="B771" s="10"/>
      <c r="C771" s="10"/>
      <c r="D771" s="10"/>
      <c r="E771" s="10"/>
      <c r="F771" s="10"/>
      <c r="G771" s="10"/>
      <c r="H771" s="10"/>
      <c r="I771" s="10"/>
    </row>
    <row r="772" spans="2:9" x14ac:dyDescent="0.3">
      <c r="B772" s="10"/>
      <c r="C772" s="10"/>
      <c r="D772" s="10"/>
      <c r="E772" s="10"/>
      <c r="F772" s="10"/>
      <c r="G772" s="10"/>
      <c r="H772" s="10"/>
      <c r="I772" s="10"/>
    </row>
    <row r="773" spans="2:9" x14ac:dyDescent="0.3">
      <c r="B773" s="10"/>
      <c r="C773" s="10"/>
      <c r="D773" s="10"/>
      <c r="E773" s="10"/>
      <c r="F773" s="10"/>
      <c r="G773" s="10"/>
      <c r="H773" s="10"/>
      <c r="I773" s="10"/>
    </row>
    <row r="774" spans="2:9" x14ac:dyDescent="0.3">
      <c r="B774" s="10"/>
      <c r="C774" s="10"/>
      <c r="D774" s="10"/>
      <c r="E774" s="10"/>
      <c r="F774" s="10"/>
      <c r="G774" s="10"/>
      <c r="H774" s="10"/>
      <c r="I774" s="10"/>
    </row>
    <row r="775" spans="2:9" x14ac:dyDescent="0.3">
      <c r="B775" s="10"/>
      <c r="C775" s="10"/>
      <c r="D775" s="10"/>
      <c r="E775" s="10"/>
      <c r="F775" s="10"/>
      <c r="G775" s="10"/>
      <c r="H775" s="10"/>
      <c r="I775" s="10"/>
    </row>
    <row r="776" spans="2:9" x14ac:dyDescent="0.3">
      <c r="B776" s="10"/>
      <c r="C776" s="10"/>
      <c r="D776" s="10"/>
      <c r="E776" s="10"/>
      <c r="F776" s="10"/>
      <c r="G776" s="10"/>
      <c r="H776" s="10"/>
      <c r="I776" s="10"/>
    </row>
    <row r="777" spans="2:9" x14ac:dyDescent="0.3">
      <c r="B777" s="10"/>
      <c r="C777" s="10"/>
      <c r="D777" s="10"/>
      <c r="E777" s="10"/>
      <c r="F777" s="10"/>
      <c r="G777" s="10"/>
      <c r="H777" s="10"/>
      <c r="I777" s="10"/>
    </row>
    <row r="778" spans="2:9" x14ac:dyDescent="0.3">
      <c r="B778" s="10"/>
      <c r="C778" s="10"/>
      <c r="D778" s="10"/>
      <c r="E778" s="10"/>
      <c r="F778" s="10"/>
      <c r="G778" s="10"/>
      <c r="H778" s="10"/>
      <c r="I778" s="10"/>
    </row>
    <row r="779" spans="2:9" x14ac:dyDescent="0.3">
      <c r="B779" s="10"/>
      <c r="C779" s="10"/>
      <c r="D779" s="10"/>
      <c r="E779" s="10"/>
      <c r="F779" s="10"/>
      <c r="G779" s="10"/>
      <c r="H779" s="10"/>
      <c r="I779" s="10"/>
    </row>
    <row r="780" spans="2:9" x14ac:dyDescent="0.3">
      <c r="B780" s="10"/>
      <c r="C780" s="10"/>
      <c r="D780" s="10"/>
      <c r="E780" s="10"/>
      <c r="F780" s="10"/>
      <c r="G780" s="10"/>
      <c r="H780" s="10"/>
      <c r="I780" s="10"/>
    </row>
    <row r="781" spans="2:9" x14ac:dyDescent="0.3">
      <c r="B781" s="10"/>
      <c r="C781" s="10"/>
      <c r="D781" s="10"/>
      <c r="E781" s="10"/>
      <c r="F781" s="10"/>
      <c r="G781" s="10"/>
      <c r="H781" s="10"/>
      <c r="I781" s="10"/>
    </row>
    <row r="782" spans="2:9" x14ac:dyDescent="0.3">
      <c r="B782" s="10"/>
      <c r="C782" s="10"/>
      <c r="D782" s="10"/>
      <c r="E782" s="10"/>
      <c r="F782" s="10"/>
      <c r="G782" s="10"/>
      <c r="H782" s="10"/>
      <c r="I782" s="10"/>
    </row>
    <row r="783" spans="2:9" x14ac:dyDescent="0.3">
      <c r="B783" s="10"/>
      <c r="C783" s="10"/>
      <c r="D783" s="10"/>
      <c r="E783" s="10"/>
      <c r="F783" s="10"/>
      <c r="G783" s="10"/>
      <c r="H783" s="10"/>
      <c r="I783" s="10"/>
    </row>
    <row r="784" spans="2:9" x14ac:dyDescent="0.3">
      <c r="B784" s="10"/>
      <c r="C784" s="10"/>
      <c r="D784" s="10"/>
      <c r="E784" s="10"/>
      <c r="F784" s="10"/>
      <c r="G784" s="10"/>
      <c r="H784" s="10"/>
      <c r="I784" s="10"/>
    </row>
    <row r="785" spans="2:9" x14ac:dyDescent="0.3">
      <c r="B785" s="10"/>
      <c r="C785" s="10"/>
      <c r="D785" s="10"/>
      <c r="E785" s="10"/>
      <c r="F785" s="10"/>
      <c r="G785" s="10"/>
      <c r="H785" s="10"/>
      <c r="I785" s="10"/>
    </row>
    <row r="786" spans="2:9" x14ac:dyDescent="0.3">
      <c r="B786" s="10"/>
      <c r="C786" s="10"/>
      <c r="D786" s="10"/>
      <c r="E786" s="10"/>
      <c r="F786" s="10"/>
      <c r="G786" s="10"/>
      <c r="H786" s="10"/>
      <c r="I786" s="10"/>
    </row>
    <row r="787" spans="2:9" x14ac:dyDescent="0.3">
      <c r="B787" s="10"/>
      <c r="C787" s="10"/>
      <c r="D787" s="10"/>
      <c r="E787" s="10"/>
      <c r="F787" s="10"/>
      <c r="G787" s="10"/>
      <c r="H787" s="10"/>
      <c r="I787" s="10"/>
    </row>
    <row r="788" spans="2:9" x14ac:dyDescent="0.3">
      <c r="B788" s="10"/>
      <c r="C788" s="10"/>
      <c r="D788" s="10"/>
      <c r="E788" s="10"/>
      <c r="F788" s="10"/>
      <c r="G788" s="10"/>
      <c r="H788" s="10"/>
      <c r="I788" s="10"/>
    </row>
    <row r="789" spans="2:9" x14ac:dyDescent="0.3">
      <c r="B789" s="10"/>
      <c r="C789" s="10"/>
      <c r="D789" s="10"/>
      <c r="E789" s="10"/>
      <c r="F789" s="10"/>
      <c r="G789" s="10"/>
      <c r="H789" s="10"/>
      <c r="I789" s="10"/>
    </row>
    <row r="790" spans="2:9" x14ac:dyDescent="0.3">
      <c r="B790" s="10"/>
      <c r="C790" s="10"/>
      <c r="D790" s="10"/>
      <c r="E790" s="10"/>
      <c r="F790" s="10"/>
      <c r="G790" s="10"/>
      <c r="H790" s="10"/>
      <c r="I790" s="10"/>
    </row>
    <row r="791" spans="2:9" x14ac:dyDescent="0.3">
      <c r="B791" s="10"/>
      <c r="C791" s="10"/>
      <c r="D791" s="10"/>
      <c r="E791" s="10"/>
      <c r="F791" s="10"/>
      <c r="G791" s="10"/>
      <c r="H791" s="10"/>
      <c r="I791" s="10"/>
    </row>
    <row r="792" spans="2:9" x14ac:dyDescent="0.3">
      <c r="B792" s="10"/>
      <c r="C792" s="10"/>
      <c r="D792" s="10"/>
      <c r="E792" s="10"/>
      <c r="F792" s="10"/>
      <c r="G792" s="10"/>
      <c r="H792" s="10"/>
      <c r="I792" s="10"/>
    </row>
    <row r="793" spans="2:9" x14ac:dyDescent="0.3">
      <c r="B793" s="10"/>
      <c r="C793" s="10"/>
      <c r="D793" s="10"/>
      <c r="E793" s="10"/>
      <c r="F793" s="10"/>
      <c r="G793" s="10"/>
      <c r="H793" s="10"/>
      <c r="I793" s="10"/>
    </row>
    <row r="794" spans="2:9" x14ac:dyDescent="0.3">
      <c r="B794" s="10"/>
      <c r="C794" s="10"/>
      <c r="D794" s="10"/>
      <c r="E794" s="10"/>
      <c r="F794" s="10"/>
      <c r="G794" s="10"/>
      <c r="H794" s="10"/>
      <c r="I794" s="10"/>
    </row>
    <row r="795" spans="2:9" x14ac:dyDescent="0.3">
      <c r="B795" s="10"/>
      <c r="C795" s="10"/>
      <c r="D795" s="10"/>
      <c r="E795" s="10"/>
      <c r="F795" s="10"/>
      <c r="G795" s="10"/>
      <c r="H795" s="10"/>
      <c r="I795" s="10"/>
    </row>
    <row r="796" spans="2:9" x14ac:dyDescent="0.3">
      <c r="B796" s="10"/>
      <c r="C796" s="10"/>
      <c r="D796" s="10"/>
      <c r="E796" s="10"/>
      <c r="F796" s="10"/>
      <c r="G796" s="10"/>
      <c r="H796" s="10"/>
      <c r="I796" s="10"/>
    </row>
    <row r="797" spans="2:9" x14ac:dyDescent="0.3">
      <c r="B797" s="10"/>
      <c r="C797" s="10"/>
      <c r="D797" s="10"/>
      <c r="E797" s="10"/>
      <c r="F797" s="10"/>
      <c r="G797" s="10"/>
      <c r="H797" s="10"/>
      <c r="I797" s="10"/>
    </row>
    <row r="798" spans="2:9" x14ac:dyDescent="0.3">
      <c r="B798" s="10"/>
      <c r="C798" s="10"/>
      <c r="D798" s="10"/>
      <c r="E798" s="10"/>
      <c r="F798" s="10"/>
      <c r="G798" s="10"/>
      <c r="H798" s="10"/>
      <c r="I798" s="10"/>
    </row>
    <row r="799" spans="2:9" x14ac:dyDescent="0.3">
      <c r="B799" s="10"/>
      <c r="C799" s="10"/>
      <c r="D799" s="10"/>
      <c r="E799" s="10"/>
      <c r="F799" s="10"/>
      <c r="G799" s="10"/>
      <c r="H799" s="10"/>
      <c r="I799" s="10"/>
    </row>
    <row r="800" spans="2:9" x14ac:dyDescent="0.3">
      <c r="B800" s="10"/>
      <c r="C800" s="10"/>
      <c r="D800" s="10"/>
      <c r="E800" s="10"/>
      <c r="F800" s="10"/>
      <c r="G800" s="10"/>
      <c r="H800" s="10"/>
      <c r="I800" s="10"/>
    </row>
    <row r="801" spans="2:9" x14ac:dyDescent="0.3">
      <c r="B801" s="10"/>
      <c r="C801" s="10"/>
      <c r="D801" s="10"/>
      <c r="E801" s="10"/>
      <c r="F801" s="10"/>
      <c r="G801" s="10"/>
      <c r="H801" s="10"/>
      <c r="I801" s="10"/>
    </row>
    <row r="802" spans="2:9" x14ac:dyDescent="0.3">
      <c r="B802" s="10"/>
      <c r="C802" s="10"/>
      <c r="D802" s="10"/>
      <c r="E802" s="10"/>
      <c r="F802" s="10"/>
      <c r="G802" s="10"/>
      <c r="H802" s="10"/>
      <c r="I802" s="10"/>
    </row>
    <row r="803" spans="2:9" x14ac:dyDescent="0.3">
      <c r="B803" s="10"/>
      <c r="C803" s="10"/>
      <c r="D803" s="10"/>
      <c r="E803" s="10"/>
      <c r="F803" s="10"/>
      <c r="G803" s="10"/>
      <c r="H803" s="10"/>
      <c r="I803" s="10"/>
    </row>
    <row r="804" spans="2:9" x14ac:dyDescent="0.3">
      <c r="B804" s="10"/>
      <c r="C804" s="10"/>
      <c r="D804" s="10"/>
      <c r="E804" s="10"/>
      <c r="F804" s="10"/>
      <c r="G804" s="10"/>
      <c r="H804" s="10"/>
      <c r="I804" s="10"/>
    </row>
    <row r="805" spans="2:9" x14ac:dyDescent="0.3">
      <c r="B805" s="10"/>
      <c r="C805" s="10"/>
      <c r="D805" s="10"/>
      <c r="E805" s="10"/>
      <c r="F805" s="10"/>
      <c r="G805" s="10"/>
      <c r="H805" s="10"/>
      <c r="I805" s="10"/>
    </row>
    <row r="806" spans="2:9" x14ac:dyDescent="0.3">
      <c r="B806" s="10"/>
      <c r="C806" s="10"/>
      <c r="D806" s="10"/>
      <c r="E806" s="10"/>
      <c r="F806" s="10"/>
      <c r="G806" s="10"/>
      <c r="H806" s="10"/>
      <c r="I806" s="10"/>
    </row>
    <row r="807" spans="2:9" x14ac:dyDescent="0.3">
      <c r="B807" s="10"/>
      <c r="C807" s="10"/>
      <c r="D807" s="10"/>
      <c r="E807" s="10"/>
      <c r="F807" s="10"/>
      <c r="G807" s="10"/>
      <c r="H807" s="10"/>
      <c r="I807" s="10"/>
    </row>
    <row r="808" spans="2:9" x14ac:dyDescent="0.3">
      <c r="B808" s="10"/>
      <c r="C808" s="10"/>
      <c r="D808" s="10"/>
      <c r="E808" s="10"/>
      <c r="F808" s="10"/>
      <c r="G808" s="10"/>
      <c r="H808" s="10"/>
      <c r="I808" s="10"/>
    </row>
    <row r="809" spans="2:9" x14ac:dyDescent="0.3">
      <c r="B809" s="10"/>
      <c r="C809" s="10"/>
      <c r="D809" s="10"/>
      <c r="E809" s="10"/>
      <c r="F809" s="10"/>
      <c r="G809" s="10"/>
      <c r="H809" s="10"/>
      <c r="I809" s="10"/>
    </row>
    <row r="810" spans="2:9" x14ac:dyDescent="0.3">
      <c r="B810" s="10"/>
      <c r="C810" s="10"/>
      <c r="D810" s="10"/>
      <c r="E810" s="10"/>
      <c r="F810" s="10"/>
      <c r="G810" s="10"/>
      <c r="H810" s="10"/>
      <c r="I810" s="10"/>
    </row>
    <row r="811" spans="2:9" x14ac:dyDescent="0.3">
      <c r="B811" s="10"/>
      <c r="C811" s="10"/>
      <c r="D811" s="10"/>
      <c r="E811" s="10"/>
      <c r="F811" s="10"/>
      <c r="G811" s="10"/>
      <c r="H811" s="10"/>
      <c r="I811" s="10"/>
    </row>
    <row r="812" spans="2:9" x14ac:dyDescent="0.3">
      <c r="B812" s="10"/>
      <c r="C812" s="10"/>
      <c r="D812" s="10"/>
      <c r="E812" s="10"/>
      <c r="F812" s="10"/>
      <c r="G812" s="10"/>
      <c r="H812" s="10"/>
      <c r="I812" s="10"/>
    </row>
    <row r="813" spans="2:9" x14ac:dyDescent="0.3">
      <c r="B813" s="10"/>
      <c r="C813" s="10"/>
      <c r="D813" s="10"/>
      <c r="E813" s="10"/>
      <c r="F813" s="10"/>
      <c r="G813" s="10"/>
      <c r="H813" s="10"/>
      <c r="I813" s="10"/>
    </row>
    <row r="814" spans="2:9" x14ac:dyDescent="0.3">
      <c r="B814" s="10"/>
      <c r="C814" s="10"/>
      <c r="D814" s="10"/>
      <c r="E814" s="10"/>
      <c r="F814" s="10"/>
      <c r="G814" s="10"/>
      <c r="H814" s="10"/>
      <c r="I814" s="10"/>
    </row>
    <row r="815" spans="2:9" x14ac:dyDescent="0.3">
      <c r="B815" s="10"/>
      <c r="C815" s="10"/>
      <c r="D815" s="10"/>
      <c r="E815" s="10"/>
      <c r="F815" s="10"/>
      <c r="G815" s="10"/>
      <c r="H815" s="10"/>
      <c r="I815" s="10"/>
    </row>
    <row r="816" spans="2:9" x14ac:dyDescent="0.3">
      <c r="B816" s="10"/>
      <c r="C816" s="10"/>
      <c r="D816" s="10"/>
      <c r="E816" s="10"/>
      <c r="F816" s="10"/>
      <c r="G816" s="10"/>
      <c r="H816" s="10"/>
      <c r="I816" s="10"/>
    </row>
    <row r="817" spans="2:9" x14ac:dyDescent="0.3">
      <c r="B817" s="10"/>
      <c r="C817" s="10"/>
      <c r="D817" s="10"/>
      <c r="E817" s="10"/>
      <c r="F817" s="10"/>
      <c r="G817" s="10"/>
      <c r="H817" s="10"/>
      <c r="I817" s="10"/>
    </row>
    <row r="818" spans="2:9" x14ac:dyDescent="0.3">
      <c r="B818" s="10"/>
      <c r="C818" s="10"/>
      <c r="D818" s="10"/>
      <c r="E818" s="10"/>
      <c r="F818" s="10"/>
      <c r="G818" s="10"/>
      <c r="H818" s="10"/>
      <c r="I818" s="10"/>
    </row>
    <row r="819" spans="2:9" x14ac:dyDescent="0.3">
      <c r="B819" s="10"/>
      <c r="C819" s="10"/>
      <c r="D819" s="10"/>
      <c r="E819" s="10"/>
      <c r="F819" s="10"/>
      <c r="G819" s="10"/>
      <c r="H819" s="10"/>
      <c r="I819" s="10"/>
    </row>
    <row r="820" spans="2:9" x14ac:dyDescent="0.3">
      <c r="B820" s="10"/>
      <c r="C820" s="10"/>
      <c r="D820" s="10"/>
      <c r="E820" s="10"/>
      <c r="F820" s="10"/>
      <c r="G820" s="10"/>
      <c r="H820" s="10"/>
      <c r="I820" s="10"/>
    </row>
    <row r="821" spans="2:9" x14ac:dyDescent="0.3">
      <c r="B821" s="10"/>
      <c r="C821" s="10"/>
      <c r="D821" s="10"/>
      <c r="E821" s="10"/>
      <c r="F821" s="10"/>
      <c r="G821" s="10"/>
      <c r="H821" s="10"/>
      <c r="I821" s="10"/>
    </row>
    <row r="822" spans="2:9" x14ac:dyDescent="0.3">
      <c r="B822" s="10"/>
      <c r="C822" s="10"/>
      <c r="D822" s="10"/>
      <c r="E822" s="10"/>
      <c r="F822" s="10"/>
      <c r="G822" s="10"/>
      <c r="H822" s="10"/>
      <c r="I822" s="10"/>
    </row>
    <row r="823" spans="2:9" x14ac:dyDescent="0.3">
      <c r="B823" s="10"/>
      <c r="C823" s="10"/>
      <c r="D823" s="10"/>
      <c r="E823" s="10"/>
      <c r="F823" s="10"/>
      <c r="G823" s="10"/>
      <c r="H823" s="10"/>
      <c r="I823" s="10"/>
    </row>
    <row r="824" spans="2:9" x14ac:dyDescent="0.3">
      <c r="B824" s="10"/>
      <c r="C824" s="10"/>
      <c r="D824" s="10"/>
      <c r="E824" s="10"/>
      <c r="F824" s="10"/>
      <c r="G824" s="10"/>
      <c r="H824" s="10"/>
      <c r="I824" s="10"/>
    </row>
    <row r="825" spans="2:9" x14ac:dyDescent="0.3">
      <c r="B825" s="10"/>
      <c r="C825" s="10"/>
      <c r="D825" s="10"/>
      <c r="E825" s="10"/>
      <c r="F825" s="10"/>
      <c r="G825" s="10"/>
      <c r="H825" s="10"/>
      <c r="I825" s="10"/>
    </row>
    <row r="826" spans="2:9" x14ac:dyDescent="0.3">
      <c r="B826" s="10"/>
      <c r="C826" s="10"/>
      <c r="D826" s="10"/>
      <c r="E826" s="10"/>
      <c r="F826" s="10"/>
      <c r="G826" s="10"/>
      <c r="H826" s="10"/>
      <c r="I826" s="10"/>
    </row>
    <row r="827" spans="2:9" x14ac:dyDescent="0.3">
      <c r="B827" s="10"/>
      <c r="C827" s="10"/>
      <c r="D827" s="10"/>
      <c r="E827" s="10"/>
      <c r="F827" s="10"/>
      <c r="G827" s="10"/>
      <c r="H827" s="10"/>
      <c r="I827" s="10"/>
    </row>
    <row r="828" spans="2:9" x14ac:dyDescent="0.3">
      <c r="B828" s="10"/>
      <c r="C828" s="10"/>
      <c r="D828" s="10"/>
      <c r="E828" s="10"/>
      <c r="F828" s="10"/>
      <c r="G828" s="10"/>
      <c r="H828" s="10"/>
      <c r="I828" s="10"/>
    </row>
    <row r="829" spans="2:9" x14ac:dyDescent="0.3">
      <c r="B829" s="10"/>
      <c r="C829" s="10"/>
      <c r="D829" s="10"/>
      <c r="E829" s="10"/>
      <c r="F829" s="10"/>
      <c r="G829" s="10"/>
      <c r="H829" s="10"/>
      <c r="I829" s="10"/>
    </row>
    <row r="830" spans="2:9" x14ac:dyDescent="0.3">
      <c r="B830" s="10"/>
      <c r="C830" s="10"/>
      <c r="D830" s="10"/>
      <c r="E830" s="10"/>
      <c r="F830" s="10"/>
      <c r="G830" s="10"/>
      <c r="H830" s="10"/>
      <c r="I830" s="10"/>
    </row>
    <row r="831" spans="2:9" x14ac:dyDescent="0.3">
      <c r="B831" s="10"/>
      <c r="C831" s="10"/>
      <c r="D831" s="10"/>
      <c r="E831" s="10"/>
      <c r="F831" s="10"/>
      <c r="G831" s="10"/>
      <c r="H831" s="10"/>
      <c r="I831" s="10"/>
    </row>
    <row r="832" spans="2:9" x14ac:dyDescent="0.3">
      <c r="B832" s="10"/>
      <c r="C832" s="10"/>
      <c r="D832" s="10"/>
      <c r="E832" s="10"/>
      <c r="F832" s="10"/>
      <c r="G832" s="10"/>
      <c r="H832" s="10"/>
      <c r="I832" s="10"/>
    </row>
    <row r="833" spans="2:9" x14ac:dyDescent="0.3">
      <c r="B833" s="10"/>
      <c r="C833" s="10"/>
      <c r="D833" s="10"/>
      <c r="E833" s="10"/>
      <c r="F833" s="10"/>
      <c r="G833" s="10"/>
      <c r="H833" s="10"/>
      <c r="I833" s="10"/>
    </row>
    <row r="834" spans="2:9" x14ac:dyDescent="0.3">
      <c r="B834" s="10"/>
      <c r="C834" s="10"/>
      <c r="D834" s="10"/>
      <c r="E834" s="10"/>
      <c r="F834" s="10"/>
      <c r="G834" s="10"/>
      <c r="H834" s="10"/>
      <c r="I834" s="10"/>
    </row>
    <row r="835" spans="2:9" x14ac:dyDescent="0.3">
      <c r="B835" s="10"/>
      <c r="C835" s="10"/>
      <c r="D835" s="10"/>
      <c r="E835" s="10"/>
      <c r="F835" s="10"/>
      <c r="G835" s="10"/>
      <c r="H835" s="10"/>
      <c r="I835" s="10"/>
    </row>
    <row r="836" spans="2:9" x14ac:dyDescent="0.3">
      <c r="B836" s="10"/>
      <c r="C836" s="10"/>
      <c r="D836" s="10"/>
      <c r="E836" s="10"/>
      <c r="F836" s="10"/>
      <c r="G836" s="10"/>
      <c r="H836" s="10"/>
      <c r="I836" s="10"/>
    </row>
    <row r="837" spans="2:9" x14ac:dyDescent="0.3">
      <c r="B837" s="10"/>
      <c r="C837" s="10"/>
      <c r="D837" s="10"/>
      <c r="E837" s="10"/>
      <c r="F837" s="10"/>
      <c r="G837" s="10"/>
      <c r="H837" s="10"/>
      <c r="I837" s="10"/>
    </row>
    <row r="838" spans="2:9" x14ac:dyDescent="0.3">
      <c r="B838" s="10"/>
      <c r="C838" s="10"/>
      <c r="D838" s="10"/>
      <c r="E838" s="10"/>
      <c r="F838" s="10"/>
      <c r="G838" s="10"/>
      <c r="H838" s="10"/>
      <c r="I838" s="10"/>
    </row>
    <row r="839" spans="2:9" x14ac:dyDescent="0.3">
      <c r="B839" s="10"/>
      <c r="C839" s="10"/>
      <c r="D839" s="10"/>
      <c r="E839" s="10"/>
      <c r="F839" s="10"/>
      <c r="G839" s="10"/>
      <c r="H839" s="10"/>
      <c r="I839" s="10"/>
    </row>
    <row r="840" spans="2:9" x14ac:dyDescent="0.3">
      <c r="B840" s="10"/>
      <c r="C840" s="10"/>
      <c r="D840" s="10"/>
      <c r="E840" s="10"/>
      <c r="F840" s="10"/>
      <c r="G840" s="10"/>
      <c r="H840" s="10"/>
      <c r="I840" s="10"/>
    </row>
    <row r="841" spans="2:9" x14ac:dyDescent="0.3">
      <c r="B841" s="10"/>
      <c r="C841" s="10"/>
      <c r="D841" s="10"/>
      <c r="E841" s="10"/>
      <c r="F841" s="10"/>
      <c r="G841" s="10"/>
      <c r="H841" s="10"/>
      <c r="I841" s="10"/>
    </row>
    <row r="842" spans="2:9" x14ac:dyDescent="0.3">
      <c r="B842" s="10"/>
      <c r="C842" s="10"/>
      <c r="D842" s="10"/>
      <c r="E842" s="10"/>
      <c r="F842" s="10"/>
      <c r="G842" s="10"/>
      <c r="H842" s="10"/>
      <c r="I842" s="10"/>
    </row>
    <row r="843" spans="2:9" x14ac:dyDescent="0.3">
      <c r="B843" s="10"/>
      <c r="C843" s="10"/>
      <c r="D843" s="10"/>
      <c r="E843" s="10"/>
      <c r="F843" s="10"/>
      <c r="G843" s="10"/>
      <c r="H843" s="10"/>
      <c r="I843" s="10"/>
    </row>
    <row r="844" spans="2:9" x14ac:dyDescent="0.3">
      <c r="B844" s="10"/>
      <c r="C844" s="10"/>
      <c r="D844" s="10"/>
      <c r="E844" s="10"/>
      <c r="F844" s="10"/>
      <c r="G844" s="10"/>
      <c r="H844" s="10"/>
      <c r="I844" s="10"/>
    </row>
    <row r="845" spans="2:9" x14ac:dyDescent="0.3">
      <c r="B845" s="10"/>
      <c r="C845" s="10"/>
      <c r="D845" s="10"/>
      <c r="E845" s="10"/>
      <c r="F845" s="10"/>
      <c r="G845" s="10"/>
      <c r="H845" s="10"/>
      <c r="I845" s="10"/>
    </row>
    <row r="846" spans="2:9" x14ac:dyDescent="0.3">
      <c r="B846" s="10"/>
      <c r="C846" s="10"/>
      <c r="D846" s="10"/>
      <c r="E846" s="10"/>
      <c r="F846" s="10"/>
      <c r="G846" s="10"/>
      <c r="H846" s="10"/>
      <c r="I846" s="10"/>
    </row>
    <row r="847" spans="2:9" x14ac:dyDescent="0.3">
      <c r="B847" s="10"/>
      <c r="C847" s="10"/>
      <c r="D847" s="10"/>
      <c r="E847" s="10"/>
      <c r="F847" s="10"/>
      <c r="G847" s="10"/>
      <c r="H847" s="10"/>
      <c r="I847" s="10"/>
    </row>
    <row r="848" spans="2:9" x14ac:dyDescent="0.3">
      <c r="B848" s="10"/>
      <c r="C848" s="10"/>
      <c r="D848" s="10"/>
      <c r="E848" s="10"/>
      <c r="F848" s="10"/>
      <c r="G848" s="10"/>
      <c r="H848" s="10"/>
      <c r="I848" s="10"/>
    </row>
    <row r="849" spans="2:9" x14ac:dyDescent="0.3">
      <c r="B849" s="10"/>
      <c r="C849" s="10"/>
      <c r="D849" s="10"/>
      <c r="E849" s="10"/>
      <c r="F849" s="10"/>
      <c r="G849" s="10"/>
      <c r="H849" s="10"/>
      <c r="I849" s="10"/>
    </row>
    <row r="850" spans="2:9" x14ac:dyDescent="0.3">
      <c r="B850" s="10"/>
      <c r="C850" s="10"/>
      <c r="D850" s="10"/>
      <c r="E850" s="10"/>
      <c r="F850" s="10"/>
      <c r="G850" s="10"/>
      <c r="H850" s="10"/>
      <c r="I850" s="10"/>
    </row>
    <row r="851" spans="2:9" x14ac:dyDescent="0.3">
      <c r="B851" s="10"/>
      <c r="C851" s="10"/>
      <c r="D851" s="10"/>
      <c r="E851" s="10"/>
      <c r="F851" s="10"/>
      <c r="G851" s="10"/>
      <c r="H851" s="10"/>
      <c r="I851" s="10"/>
    </row>
    <row r="852" spans="2:9" x14ac:dyDescent="0.3">
      <c r="B852" s="10"/>
      <c r="C852" s="10"/>
      <c r="D852" s="10"/>
      <c r="E852" s="10"/>
      <c r="F852" s="10"/>
      <c r="G852" s="10"/>
      <c r="H852" s="10"/>
      <c r="I852" s="10"/>
    </row>
    <row r="853" spans="2:9" x14ac:dyDescent="0.3">
      <c r="B853" s="10"/>
      <c r="C853" s="10"/>
      <c r="D853" s="10"/>
      <c r="E853" s="10"/>
      <c r="F853" s="10"/>
      <c r="G853" s="10"/>
      <c r="H853" s="10"/>
      <c r="I853" s="10"/>
    </row>
    <row r="854" spans="2:9" x14ac:dyDescent="0.3">
      <c r="B854" s="10"/>
      <c r="C854" s="10"/>
      <c r="D854" s="10"/>
      <c r="E854" s="10"/>
      <c r="F854" s="10"/>
      <c r="G854" s="10"/>
      <c r="H854" s="10"/>
      <c r="I854" s="10"/>
    </row>
    <row r="855" spans="2:9" x14ac:dyDescent="0.3">
      <c r="B855" s="10"/>
      <c r="C855" s="10"/>
      <c r="D855" s="10"/>
      <c r="E855" s="10"/>
      <c r="F855" s="10"/>
      <c r="G855" s="10"/>
      <c r="H855" s="10"/>
      <c r="I855" s="10"/>
    </row>
    <row r="856" spans="2:9" x14ac:dyDescent="0.3">
      <c r="B856" s="10"/>
      <c r="C856" s="10"/>
      <c r="D856" s="10"/>
      <c r="E856" s="10"/>
      <c r="F856" s="10"/>
      <c r="G856" s="10"/>
      <c r="H856" s="10"/>
      <c r="I856" s="10"/>
    </row>
    <row r="857" spans="2:9" x14ac:dyDescent="0.3">
      <c r="B857" s="10"/>
      <c r="C857" s="10"/>
      <c r="D857" s="10"/>
      <c r="E857" s="10"/>
      <c r="F857" s="10"/>
      <c r="G857" s="10"/>
      <c r="H857" s="10"/>
      <c r="I857" s="10"/>
    </row>
    <row r="858" spans="2:9" x14ac:dyDescent="0.3">
      <c r="B858" s="10"/>
      <c r="C858" s="10"/>
      <c r="D858" s="10"/>
      <c r="E858" s="10"/>
      <c r="F858" s="10"/>
      <c r="G858" s="10"/>
      <c r="H858" s="10"/>
      <c r="I858" s="10"/>
    </row>
    <row r="859" spans="2:9" x14ac:dyDescent="0.3">
      <c r="B859" s="10"/>
      <c r="C859" s="10"/>
      <c r="D859" s="10"/>
      <c r="E859" s="10"/>
      <c r="F859" s="10"/>
      <c r="G859" s="10"/>
      <c r="H859" s="10"/>
      <c r="I859" s="10"/>
    </row>
    <row r="860" spans="2:9" x14ac:dyDescent="0.3">
      <c r="B860" s="10"/>
      <c r="C860" s="10"/>
      <c r="D860" s="10"/>
      <c r="E860" s="10"/>
      <c r="F860" s="10"/>
      <c r="G860" s="10"/>
      <c r="H860" s="10"/>
      <c r="I860" s="10"/>
    </row>
    <row r="861" spans="2:9" x14ac:dyDescent="0.3">
      <c r="B861" s="10"/>
      <c r="C861" s="10"/>
      <c r="D861" s="10"/>
      <c r="E861" s="10"/>
      <c r="F861" s="10"/>
      <c r="G861" s="10"/>
      <c r="H861" s="10"/>
      <c r="I861" s="10"/>
    </row>
    <row r="862" spans="2:9" x14ac:dyDescent="0.3">
      <c r="B862" s="10"/>
      <c r="C862" s="10"/>
      <c r="D862" s="10"/>
      <c r="E862" s="10"/>
      <c r="F862" s="10"/>
      <c r="G862" s="10"/>
      <c r="H862" s="10"/>
      <c r="I862" s="10"/>
    </row>
    <row r="863" spans="2:9" x14ac:dyDescent="0.3">
      <c r="B863" s="10"/>
      <c r="C863" s="10"/>
      <c r="D863" s="10"/>
      <c r="E863" s="10"/>
      <c r="F863" s="10"/>
      <c r="G863" s="10"/>
      <c r="H863" s="10"/>
      <c r="I863" s="10"/>
    </row>
    <row r="864" spans="2:9" x14ac:dyDescent="0.3">
      <c r="B864" s="10"/>
      <c r="C864" s="10"/>
      <c r="D864" s="10"/>
      <c r="E864" s="10"/>
      <c r="F864" s="10"/>
      <c r="G864" s="10"/>
      <c r="H864" s="10"/>
      <c r="I864" s="10"/>
    </row>
    <row r="865" spans="2:9" x14ac:dyDescent="0.3">
      <c r="B865" s="10"/>
      <c r="C865" s="10"/>
      <c r="D865" s="10"/>
      <c r="E865" s="10"/>
      <c r="F865" s="10"/>
      <c r="G865" s="10"/>
      <c r="H865" s="10"/>
      <c r="I865" s="10"/>
    </row>
    <row r="866" spans="2:9" x14ac:dyDescent="0.3">
      <c r="B866" s="10"/>
      <c r="C866" s="10"/>
      <c r="D866" s="10"/>
      <c r="E866" s="10"/>
      <c r="F866" s="10"/>
      <c r="G866" s="10"/>
      <c r="H866" s="10"/>
      <c r="I866" s="10"/>
    </row>
    <row r="867" spans="2:9" x14ac:dyDescent="0.3">
      <c r="B867" s="10"/>
      <c r="C867" s="10"/>
      <c r="D867" s="10"/>
      <c r="E867" s="10"/>
      <c r="F867" s="10"/>
      <c r="G867" s="10"/>
      <c r="H867" s="10"/>
      <c r="I867" s="10"/>
    </row>
    <row r="868" spans="2:9" x14ac:dyDescent="0.3">
      <c r="B868" s="10"/>
      <c r="C868" s="10"/>
      <c r="D868" s="10"/>
      <c r="E868" s="10"/>
      <c r="F868" s="10"/>
      <c r="G868" s="10"/>
      <c r="H868" s="10"/>
      <c r="I868" s="10"/>
    </row>
    <row r="869" spans="2:9" x14ac:dyDescent="0.3">
      <c r="B869" s="10"/>
      <c r="C869" s="10"/>
      <c r="D869" s="10"/>
      <c r="E869" s="10"/>
      <c r="F869" s="10"/>
      <c r="G869" s="10"/>
      <c r="H869" s="10"/>
      <c r="I869" s="10"/>
    </row>
    <row r="870" spans="2:9" x14ac:dyDescent="0.3">
      <c r="B870" s="10"/>
      <c r="C870" s="10"/>
      <c r="D870" s="10"/>
      <c r="E870" s="10"/>
      <c r="F870" s="10"/>
      <c r="G870" s="10"/>
      <c r="H870" s="10"/>
      <c r="I870" s="10"/>
    </row>
    <row r="871" spans="2:9" x14ac:dyDescent="0.3">
      <c r="B871" s="10"/>
      <c r="C871" s="10"/>
      <c r="D871" s="10"/>
      <c r="E871" s="10"/>
      <c r="F871" s="10"/>
      <c r="G871" s="10"/>
      <c r="H871" s="10"/>
      <c r="I871" s="10"/>
    </row>
    <row r="872" spans="2:9" x14ac:dyDescent="0.3">
      <c r="B872" s="10"/>
      <c r="C872" s="10"/>
      <c r="D872" s="10"/>
      <c r="E872" s="10"/>
      <c r="F872" s="10"/>
      <c r="G872" s="10"/>
      <c r="H872" s="10"/>
      <c r="I872" s="10"/>
    </row>
    <row r="873" spans="2:9" x14ac:dyDescent="0.3">
      <c r="B873" s="10"/>
      <c r="C873" s="10"/>
      <c r="D873" s="10"/>
      <c r="E873" s="10"/>
      <c r="F873" s="10"/>
      <c r="G873" s="10"/>
      <c r="H873" s="10"/>
      <c r="I873" s="10"/>
    </row>
    <row r="874" spans="2:9" x14ac:dyDescent="0.3">
      <c r="B874" s="10"/>
      <c r="C874" s="10"/>
      <c r="D874" s="10"/>
      <c r="E874" s="10"/>
      <c r="F874" s="10"/>
      <c r="G874" s="10"/>
      <c r="H874" s="10"/>
      <c r="I874" s="10"/>
    </row>
    <row r="875" spans="2:9" x14ac:dyDescent="0.3">
      <c r="B875" s="10"/>
      <c r="C875" s="10"/>
      <c r="D875" s="10"/>
      <c r="E875" s="10"/>
      <c r="F875" s="10"/>
      <c r="G875" s="10"/>
      <c r="H875" s="10"/>
      <c r="I875" s="10"/>
    </row>
    <row r="876" spans="2:9" x14ac:dyDescent="0.3">
      <c r="B876" s="10"/>
      <c r="C876" s="10"/>
      <c r="D876" s="10"/>
      <c r="E876" s="10"/>
      <c r="F876" s="10"/>
      <c r="G876" s="10"/>
      <c r="H876" s="10"/>
      <c r="I876" s="10"/>
    </row>
    <row r="877" spans="2:9" x14ac:dyDescent="0.3">
      <c r="B877" s="10"/>
      <c r="C877" s="10"/>
      <c r="D877" s="10"/>
      <c r="E877" s="10"/>
      <c r="F877" s="10"/>
      <c r="G877" s="10"/>
      <c r="H877" s="10"/>
      <c r="I877" s="10"/>
    </row>
    <row r="878" spans="2:9" x14ac:dyDescent="0.3">
      <c r="B878" s="10"/>
      <c r="C878" s="10"/>
      <c r="D878" s="10"/>
      <c r="E878" s="10"/>
      <c r="F878" s="10"/>
      <c r="G878" s="10"/>
      <c r="H878" s="10"/>
      <c r="I878" s="10"/>
    </row>
    <row r="879" spans="2:9" x14ac:dyDescent="0.3">
      <c r="B879" s="10"/>
      <c r="C879" s="10"/>
      <c r="D879" s="10"/>
      <c r="E879" s="10"/>
      <c r="F879" s="10"/>
      <c r="G879" s="10"/>
      <c r="H879" s="10"/>
      <c r="I879" s="10"/>
    </row>
    <row r="880" spans="2:9" x14ac:dyDescent="0.3">
      <c r="B880" s="10"/>
      <c r="C880" s="10"/>
      <c r="D880" s="10"/>
      <c r="E880" s="10"/>
      <c r="F880" s="10"/>
      <c r="G880" s="10"/>
      <c r="H880" s="10"/>
      <c r="I880" s="10"/>
    </row>
    <row r="881" spans="2:9" x14ac:dyDescent="0.3">
      <c r="B881" s="10"/>
      <c r="C881" s="10"/>
      <c r="D881" s="10"/>
      <c r="E881" s="10"/>
      <c r="F881" s="10"/>
      <c r="G881" s="10"/>
      <c r="H881" s="10"/>
      <c r="I881" s="10"/>
    </row>
    <row r="882" spans="2:9" x14ac:dyDescent="0.3">
      <c r="B882" s="10"/>
      <c r="C882" s="10"/>
      <c r="D882" s="10"/>
      <c r="E882" s="10"/>
      <c r="F882" s="10"/>
      <c r="G882" s="10"/>
      <c r="H882" s="10"/>
      <c r="I882" s="10"/>
    </row>
    <row r="883" spans="2:9" x14ac:dyDescent="0.3">
      <c r="B883" s="10"/>
      <c r="C883" s="10"/>
      <c r="D883" s="10"/>
      <c r="E883" s="10"/>
      <c r="F883" s="10"/>
      <c r="G883" s="10"/>
      <c r="H883" s="10"/>
      <c r="I883" s="10"/>
    </row>
    <row r="884" spans="2:9" x14ac:dyDescent="0.3">
      <c r="B884" s="10"/>
      <c r="C884" s="10"/>
      <c r="D884" s="10"/>
      <c r="E884" s="10"/>
      <c r="F884" s="10"/>
      <c r="G884" s="10"/>
      <c r="H884" s="10"/>
      <c r="I884" s="10"/>
    </row>
    <row r="885" spans="2:9" x14ac:dyDescent="0.3">
      <c r="B885" s="10"/>
      <c r="C885" s="10"/>
      <c r="D885" s="10"/>
      <c r="E885" s="10"/>
      <c r="F885" s="10"/>
      <c r="G885" s="10"/>
      <c r="H885" s="10"/>
      <c r="I885" s="10"/>
    </row>
    <row r="886" spans="2:9" x14ac:dyDescent="0.3">
      <c r="B886" s="10"/>
      <c r="C886" s="10"/>
      <c r="D886" s="10"/>
      <c r="E886" s="10"/>
      <c r="F886" s="10"/>
      <c r="G886" s="10"/>
      <c r="H886" s="10"/>
      <c r="I886" s="10"/>
    </row>
    <row r="887" spans="2:9" x14ac:dyDescent="0.3">
      <c r="B887" s="10"/>
      <c r="C887" s="10"/>
      <c r="D887" s="10"/>
      <c r="E887" s="10"/>
      <c r="F887" s="10"/>
      <c r="G887" s="10"/>
      <c r="H887" s="10"/>
      <c r="I887" s="10"/>
    </row>
    <row r="888" spans="2:9" x14ac:dyDescent="0.3">
      <c r="B888" s="10"/>
      <c r="C888" s="10"/>
      <c r="D888" s="10"/>
      <c r="E888" s="10"/>
      <c r="F888" s="10"/>
      <c r="G888" s="10"/>
      <c r="H888" s="10"/>
      <c r="I888" s="10"/>
    </row>
    <row r="889" spans="2:9" x14ac:dyDescent="0.3">
      <c r="B889" s="10"/>
      <c r="C889" s="10"/>
      <c r="D889" s="10"/>
      <c r="E889" s="10"/>
      <c r="F889" s="10"/>
      <c r="G889" s="10"/>
      <c r="H889" s="10"/>
      <c r="I889" s="10"/>
    </row>
    <row r="890" spans="2:9" x14ac:dyDescent="0.3">
      <c r="B890" s="10"/>
      <c r="C890" s="10"/>
      <c r="D890" s="10"/>
      <c r="E890" s="10"/>
      <c r="F890" s="10"/>
      <c r="G890" s="10"/>
      <c r="H890" s="10"/>
      <c r="I890" s="10"/>
    </row>
    <row r="891" spans="2:9" x14ac:dyDescent="0.3">
      <c r="B891" s="10"/>
      <c r="C891" s="10"/>
      <c r="D891" s="10"/>
      <c r="E891" s="10"/>
      <c r="F891" s="10"/>
      <c r="G891" s="10"/>
      <c r="H891" s="10"/>
      <c r="I891" s="10"/>
    </row>
    <row r="892" spans="2:9" x14ac:dyDescent="0.3">
      <c r="B892" s="10"/>
      <c r="C892" s="10"/>
      <c r="D892" s="10"/>
      <c r="E892" s="10"/>
      <c r="F892" s="10"/>
      <c r="G892" s="10"/>
      <c r="H892" s="10"/>
      <c r="I892" s="10"/>
    </row>
    <row r="893" spans="2:9" x14ac:dyDescent="0.3">
      <c r="B893" s="10"/>
      <c r="C893" s="10"/>
      <c r="D893" s="10"/>
      <c r="E893" s="10"/>
      <c r="F893" s="10"/>
      <c r="G893" s="10"/>
      <c r="H893" s="10"/>
      <c r="I893" s="10"/>
    </row>
    <row r="894" spans="2:9" x14ac:dyDescent="0.3">
      <c r="B894" s="10"/>
      <c r="C894" s="10"/>
      <c r="D894" s="10"/>
      <c r="E894" s="10"/>
      <c r="F894" s="10"/>
      <c r="G894" s="10"/>
      <c r="H894" s="10"/>
      <c r="I894" s="10"/>
    </row>
    <row r="895" spans="2:9" x14ac:dyDescent="0.3">
      <c r="B895" s="10"/>
      <c r="C895" s="10"/>
      <c r="D895" s="10"/>
      <c r="E895" s="10"/>
      <c r="F895" s="10"/>
      <c r="G895" s="10"/>
      <c r="H895" s="10"/>
      <c r="I895" s="10"/>
    </row>
    <row r="896" spans="2:9" x14ac:dyDescent="0.3">
      <c r="B896" s="10"/>
      <c r="C896" s="10"/>
      <c r="D896" s="10"/>
      <c r="E896" s="10"/>
      <c r="F896" s="10"/>
      <c r="G896" s="10"/>
      <c r="H896" s="10"/>
      <c r="I896" s="10"/>
    </row>
    <row r="897" spans="2:9" x14ac:dyDescent="0.3">
      <c r="B897" s="10"/>
      <c r="C897" s="10"/>
      <c r="D897" s="10"/>
      <c r="E897" s="10"/>
      <c r="F897" s="10"/>
      <c r="G897" s="10"/>
      <c r="H897" s="10"/>
      <c r="I897" s="10"/>
    </row>
    <row r="898" spans="2:9" x14ac:dyDescent="0.3">
      <c r="B898" s="10"/>
      <c r="C898" s="10"/>
      <c r="D898" s="10"/>
      <c r="E898" s="10"/>
      <c r="F898" s="10"/>
      <c r="G898" s="10"/>
      <c r="H898" s="10"/>
      <c r="I898" s="10"/>
    </row>
    <row r="899" spans="2:9" x14ac:dyDescent="0.3">
      <c r="B899" s="10"/>
      <c r="C899" s="10"/>
      <c r="D899" s="10"/>
      <c r="E899" s="10"/>
      <c r="F899" s="10"/>
      <c r="G899" s="10"/>
      <c r="H899" s="10"/>
      <c r="I899" s="10"/>
    </row>
    <row r="900" spans="2:9" x14ac:dyDescent="0.3">
      <c r="B900" s="10"/>
      <c r="C900" s="10"/>
      <c r="D900" s="10"/>
      <c r="E900" s="10"/>
      <c r="F900" s="10"/>
      <c r="G900" s="10"/>
      <c r="H900" s="10"/>
      <c r="I900" s="10"/>
    </row>
    <row r="901" spans="2:9" x14ac:dyDescent="0.3">
      <c r="B901" s="10"/>
      <c r="C901" s="10"/>
      <c r="D901" s="10"/>
      <c r="E901" s="10"/>
      <c r="F901" s="10"/>
      <c r="G901" s="10"/>
      <c r="H901" s="10"/>
      <c r="I901" s="10"/>
    </row>
    <row r="902" spans="2:9" x14ac:dyDescent="0.3">
      <c r="B902" s="10"/>
      <c r="C902" s="10"/>
      <c r="D902" s="10"/>
      <c r="E902" s="10"/>
      <c r="F902" s="10"/>
      <c r="G902" s="10"/>
      <c r="H902" s="10"/>
      <c r="I902" s="10"/>
    </row>
    <row r="903" spans="2:9" x14ac:dyDescent="0.3">
      <c r="B903" s="10"/>
      <c r="C903" s="10"/>
      <c r="D903" s="10"/>
      <c r="E903" s="10"/>
      <c r="F903" s="10"/>
      <c r="G903" s="10"/>
      <c r="H903" s="10"/>
      <c r="I903" s="10"/>
    </row>
    <row r="904" spans="2:9" x14ac:dyDescent="0.3">
      <c r="B904" s="10"/>
      <c r="C904" s="10"/>
      <c r="D904" s="10"/>
      <c r="E904" s="10"/>
      <c r="F904" s="10"/>
      <c r="G904" s="10"/>
      <c r="H904" s="10"/>
      <c r="I904" s="10"/>
    </row>
    <row r="905" spans="2:9" x14ac:dyDescent="0.3">
      <c r="B905" s="10"/>
      <c r="C905" s="10"/>
      <c r="D905" s="10"/>
      <c r="E905" s="10"/>
      <c r="F905" s="10"/>
      <c r="G905" s="10"/>
      <c r="H905" s="10"/>
      <c r="I905" s="10"/>
    </row>
    <row r="906" spans="2:9" x14ac:dyDescent="0.3">
      <c r="B906" s="10"/>
      <c r="C906" s="10"/>
      <c r="D906" s="10"/>
      <c r="E906" s="10"/>
      <c r="F906" s="10"/>
      <c r="G906" s="10"/>
      <c r="H906" s="10"/>
      <c r="I906" s="10"/>
    </row>
    <row r="907" spans="2:9" x14ac:dyDescent="0.3">
      <c r="B907" s="10"/>
      <c r="C907" s="10"/>
      <c r="D907" s="10"/>
      <c r="E907" s="10"/>
      <c r="F907" s="10"/>
      <c r="G907" s="10"/>
      <c r="H907" s="10"/>
      <c r="I907" s="10"/>
    </row>
    <row r="908" spans="2:9" x14ac:dyDescent="0.3">
      <c r="B908" s="10"/>
      <c r="C908" s="10"/>
      <c r="D908" s="10"/>
      <c r="E908" s="10"/>
      <c r="F908" s="10"/>
      <c r="G908" s="10"/>
      <c r="H908" s="10"/>
      <c r="I908" s="10"/>
    </row>
    <row r="909" spans="2:9" x14ac:dyDescent="0.3">
      <c r="B909" s="10"/>
      <c r="C909" s="10"/>
      <c r="D909" s="10"/>
      <c r="E909" s="10"/>
      <c r="F909" s="10"/>
      <c r="G909" s="10"/>
      <c r="H909" s="10"/>
      <c r="I909" s="10"/>
    </row>
    <row r="910" spans="2:9" x14ac:dyDescent="0.3">
      <c r="B910" s="10"/>
      <c r="C910" s="10"/>
      <c r="D910" s="10"/>
      <c r="E910" s="10"/>
      <c r="F910" s="10"/>
      <c r="G910" s="10"/>
      <c r="H910" s="10"/>
      <c r="I910" s="10"/>
    </row>
    <row r="911" spans="2:9" x14ac:dyDescent="0.3">
      <c r="B911" s="10"/>
      <c r="C911" s="10"/>
      <c r="D911" s="10"/>
      <c r="E911" s="10"/>
      <c r="F911" s="10"/>
      <c r="G911" s="10"/>
      <c r="H911" s="10"/>
      <c r="I911" s="10"/>
    </row>
    <row r="912" spans="2:9" x14ac:dyDescent="0.3">
      <c r="B912" s="10"/>
      <c r="C912" s="10"/>
      <c r="D912" s="10"/>
      <c r="E912" s="10"/>
      <c r="F912" s="10"/>
      <c r="G912" s="10"/>
      <c r="H912" s="10"/>
      <c r="I912" s="10"/>
    </row>
    <row r="913" spans="2:9" x14ac:dyDescent="0.3">
      <c r="B913" s="10"/>
      <c r="C913" s="10"/>
      <c r="D913" s="10"/>
      <c r="E913" s="10"/>
      <c r="F913" s="10"/>
      <c r="G913" s="10"/>
      <c r="H913" s="10"/>
      <c r="I913" s="10"/>
    </row>
    <row r="914" spans="2:9" x14ac:dyDescent="0.3">
      <c r="B914" s="10"/>
      <c r="C914" s="10"/>
      <c r="D914" s="10"/>
      <c r="E914" s="10"/>
      <c r="F914" s="10"/>
      <c r="G914" s="10"/>
      <c r="H914" s="10"/>
      <c r="I914" s="10"/>
    </row>
    <row r="915" spans="2:9" x14ac:dyDescent="0.3">
      <c r="B915" s="10"/>
      <c r="C915" s="10"/>
      <c r="D915" s="10"/>
      <c r="E915" s="10"/>
      <c r="F915" s="10"/>
      <c r="G915" s="10"/>
      <c r="H915" s="10"/>
      <c r="I915" s="10"/>
    </row>
    <row r="916" spans="2:9" x14ac:dyDescent="0.3">
      <c r="B916" s="10"/>
      <c r="C916" s="10"/>
      <c r="D916" s="10"/>
      <c r="E916" s="10"/>
      <c r="F916" s="10"/>
      <c r="G916" s="10"/>
      <c r="H916" s="10"/>
      <c r="I916" s="10"/>
    </row>
    <row r="917" spans="2:9" x14ac:dyDescent="0.3">
      <c r="B917" s="10"/>
      <c r="C917" s="10"/>
      <c r="D917" s="10"/>
      <c r="E917" s="10"/>
      <c r="F917" s="10"/>
      <c r="G917" s="10"/>
      <c r="H917" s="10"/>
      <c r="I917" s="10"/>
    </row>
    <row r="918" spans="2:9" x14ac:dyDescent="0.3">
      <c r="B918" s="10"/>
      <c r="C918" s="10"/>
      <c r="D918" s="10"/>
      <c r="E918" s="10"/>
      <c r="F918" s="10"/>
      <c r="G918" s="10"/>
      <c r="H918" s="10"/>
      <c r="I918" s="10"/>
    </row>
    <row r="919" spans="2:9" x14ac:dyDescent="0.3">
      <c r="B919" s="10"/>
      <c r="C919" s="10"/>
      <c r="D919" s="10"/>
      <c r="E919" s="10"/>
      <c r="F919" s="10"/>
      <c r="G919" s="10"/>
      <c r="H919" s="10"/>
      <c r="I919" s="10"/>
    </row>
    <row r="920" spans="2:9" x14ac:dyDescent="0.3">
      <c r="B920" s="10"/>
      <c r="C920" s="10"/>
      <c r="D920" s="10"/>
      <c r="E920" s="10"/>
      <c r="F920" s="10"/>
      <c r="G920" s="10"/>
      <c r="H920" s="10"/>
      <c r="I920" s="10"/>
    </row>
    <row r="921" spans="2:9" x14ac:dyDescent="0.3">
      <c r="B921" s="10"/>
      <c r="C921" s="10"/>
      <c r="D921" s="10"/>
      <c r="E921" s="10"/>
      <c r="F921" s="10"/>
      <c r="G921" s="10"/>
      <c r="H921" s="10"/>
      <c r="I921" s="10"/>
    </row>
    <row r="922" spans="2:9" x14ac:dyDescent="0.3">
      <c r="B922" s="10"/>
      <c r="C922" s="10"/>
      <c r="D922" s="10"/>
      <c r="E922" s="10"/>
      <c r="F922" s="10"/>
      <c r="G922" s="10"/>
      <c r="H922" s="10"/>
      <c r="I922" s="10"/>
    </row>
    <row r="923" spans="2:9" x14ac:dyDescent="0.3">
      <c r="B923" s="10"/>
      <c r="C923" s="10"/>
      <c r="D923" s="10"/>
      <c r="E923" s="10"/>
      <c r="F923" s="10"/>
      <c r="G923" s="10"/>
      <c r="H923" s="10"/>
      <c r="I923" s="10"/>
    </row>
    <row r="924" spans="2:9" x14ac:dyDescent="0.3">
      <c r="B924" s="10"/>
      <c r="C924" s="10"/>
      <c r="D924" s="10"/>
      <c r="E924" s="10"/>
      <c r="F924" s="10"/>
      <c r="G924" s="10"/>
      <c r="H924" s="10"/>
      <c r="I924" s="10"/>
    </row>
    <row r="925" spans="2:9" x14ac:dyDescent="0.3">
      <c r="B925" s="10"/>
      <c r="C925" s="10"/>
      <c r="D925" s="10"/>
      <c r="E925" s="10"/>
      <c r="F925" s="10"/>
      <c r="G925" s="10"/>
      <c r="H925" s="10"/>
      <c r="I925" s="10"/>
    </row>
    <row r="926" spans="2:9" x14ac:dyDescent="0.3">
      <c r="B926" s="10"/>
      <c r="C926" s="10"/>
      <c r="D926" s="10"/>
      <c r="E926" s="10"/>
      <c r="F926" s="10"/>
      <c r="G926" s="10"/>
      <c r="H926" s="10"/>
      <c r="I926" s="10"/>
    </row>
    <row r="927" spans="2:9" x14ac:dyDescent="0.3">
      <c r="B927" s="10"/>
      <c r="C927" s="10"/>
      <c r="D927" s="10"/>
      <c r="E927" s="10"/>
      <c r="F927" s="10"/>
      <c r="G927" s="10"/>
      <c r="H927" s="10"/>
      <c r="I927" s="10"/>
    </row>
    <row r="928" spans="2:9" x14ac:dyDescent="0.3">
      <c r="B928" s="10"/>
      <c r="C928" s="10"/>
      <c r="D928" s="10"/>
      <c r="E928" s="10"/>
      <c r="F928" s="10"/>
      <c r="G928" s="10"/>
      <c r="H928" s="10"/>
      <c r="I928" s="10"/>
    </row>
    <row r="929" spans="2:9" x14ac:dyDescent="0.3">
      <c r="B929" s="10"/>
      <c r="C929" s="10"/>
      <c r="D929" s="10"/>
      <c r="E929" s="10"/>
      <c r="F929" s="10"/>
      <c r="G929" s="10"/>
      <c r="H929" s="10"/>
      <c r="I929" s="10"/>
    </row>
    <row r="930" spans="2:9" x14ac:dyDescent="0.3">
      <c r="B930" s="10"/>
      <c r="C930" s="10"/>
      <c r="D930" s="10"/>
      <c r="E930" s="10"/>
      <c r="F930" s="10"/>
      <c r="G930" s="10"/>
      <c r="H930" s="10"/>
      <c r="I930" s="10"/>
    </row>
    <row r="931" spans="2:9" x14ac:dyDescent="0.3">
      <c r="B931" s="10"/>
      <c r="C931" s="10"/>
      <c r="D931" s="10"/>
      <c r="E931" s="10"/>
      <c r="F931" s="10"/>
      <c r="G931" s="10"/>
      <c r="H931" s="10"/>
      <c r="I931" s="10"/>
    </row>
    <row r="932" spans="2:9" x14ac:dyDescent="0.3">
      <c r="B932" s="10"/>
      <c r="C932" s="10"/>
      <c r="D932" s="10"/>
      <c r="E932" s="10"/>
      <c r="F932" s="10"/>
      <c r="G932" s="10"/>
      <c r="H932" s="10"/>
      <c r="I932" s="10"/>
    </row>
    <row r="933" spans="2:9" x14ac:dyDescent="0.3">
      <c r="B933" s="10"/>
      <c r="C933" s="10"/>
      <c r="D933" s="10"/>
      <c r="E933" s="10"/>
      <c r="F933" s="10"/>
      <c r="G933" s="10"/>
      <c r="H933" s="10"/>
      <c r="I933" s="10"/>
    </row>
    <row r="934" spans="2:9" x14ac:dyDescent="0.3">
      <c r="B934" s="10"/>
      <c r="C934" s="10"/>
      <c r="D934" s="10"/>
      <c r="E934" s="10"/>
      <c r="F934" s="10"/>
      <c r="G934" s="10"/>
      <c r="H934" s="10"/>
      <c r="I934" s="10"/>
    </row>
    <row r="935" spans="2:9" x14ac:dyDescent="0.3">
      <c r="B935" s="10"/>
      <c r="C935" s="10"/>
      <c r="D935" s="10"/>
      <c r="E935" s="10"/>
      <c r="F935" s="10"/>
      <c r="G935" s="10"/>
      <c r="H935" s="10"/>
      <c r="I935" s="10"/>
    </row>
    <row r="936" spans="2:9" x14ac:dyDescent="0.3">
      <c r="B936" s="10"/>
      <c r="C936" s="10"/>
      <c r="D936" s="10"/>
      <c r="E936" s="10"/>
      <c r="F936" s="10"/>
      <c r="G936" s="10"/>
      <c r="H936" s="10"/>
      <c r="I936" s="10"/>
    </row>
    <row r="937" spans="2:9" x14ac:dyDescent="0.3">
      <c r="B937" s="10"/>
      <c r="C937" s="10"/>
      <c r="D937" s="10"/>
      <c r="E937" s="10"/>
      <c r="F937" s="10"/>
      <c r="G937" s="10"/>
      <c r="H937" s="10"/>
      <c r="I937" s="10"/>
    </row>
    <row r="938" spans="2:9" x14ac:dyDescent="0.3">
      <c r="B938" s="10"/>
      <c r="C938" s="10"/>
      <c r="D938" s="10"/>
      <c r="E938" s="10"/>
      <c r="F938" s="10"/>
      <c r="G938" s="10"/>
      <c r="H938" s="10"/>
      <c r="I938" s="10"/>
    </row>
    <row r="939" spans="2:9" x14ac:dyDescent="0.3">
      <c r="B939" s="10"/>
      <c r="C939" s="10"/>
      <c r="D939" s="10"/>
      <c r="E939" s="10"/>
      <c r="F939" s="10"/>
      <c r="G939" s="10"/>
      <c r="H939" s="10"/>
      <c r="I939" s="10"/>
    </row>
    <row r="940" spans="2:9" x14ac:dyDescent="0.3">
      <c r="B940" s="10"/>
      <c r="C940" s="10"/>
      <c r="D940" s="10"/>
      <c r="E940" s="10"/>
      <c r="F940" s="10"/>
      <c r="G940" s="10"/>
      <c r="H940" s="10"/>
      <c r="I940" s="10"/>
    </row>
    <row r="941" spans="2:9" x14ac:dyDescent="0.3">
      <c r="B941" s="10"/>
      <c r="C941" s="10"/>
      <c r="D941" s="10"/>
      <c r="E941" s="10"/>
      <c r="F941" s="10"/>
      <c r="G941" s="10"/>
      <c r="H941" s="10"/>
      <c r="I941" s="10"/>
    </row>
    <row r="942" spans="2:9" x14ac:dyDescent="0.3">
      <c r="B942" s="10"/>
      <c r="C942" s="10"/>
      <c r="D942" s="10"/>
      <c r="E942" s="10"/>
      <c r="F942" s="10"/>
      <c r="G942" s="10"/>
      <c r="H942" s="10"/>
      <c r="I942" s="10"/>
    </row>
    <row r="943" spans="2:9" x14ac:dyDescent="0.3">
      <c r="B943" s="10"/>
      <c r="C943" s="10"/>
      <c r="D943" s="10"/>
      <c r="E943" s="10"/>
      <c r="F943" s="10"/>
      <c r="G943" s="10"/>
      <c r="H943" s="10"/>
      <c r="I943" s="10"/>
    </row>
    <row r="944" spans="2:9" x14ac:dyDescent="0.3">
      <c r="B944" s="10"/>
      <c r="C944" s="10"/>
      <c r="D944" s="10"/>
      <c r="E944" s="10"/>
      <c r="F944" s="10"/>
      <c r="G944" s="10"/>
      <c r="H944" s="10"/>
      <c r="I944" s="10"/>
    </row>
    <row r="945" spans="2:9" x14ac:dyDescent="0.3">
      <c r="B945" s="10"/>
      <c r="C945" s="10"/>
      <c r="D945" s="10"/>
      <c r="E945" s="10"/>
      <c r="F945" s="10"/>
      <c r="G945" s="10"/>
      <c r="H945" s="10"/>
      <c r="I945" s="10"/>
    </row>
    <row r="946" spans="2:9" x14ac:dyDescent="0.3">
      <c r="B946" s="10"/>
      <c r="C946" s="10"/>
      <c r="D946" s="10"/>
      <c r="E946" s="10"/>
      <c r="F946" s="10"/>
      <c r="G946" s="10"/>
      <c r="H946" s="10"/>
      <c r="I946" s="10"/>
    </row>
    <row r="947" spans="2:9" x14ac:dyDescent="0.3">
      <c r="B947" s="10"/>
      <c r="C947" s="10"/>
      <c r="D947" s="10"/>
      <c r="E947" s="10"/>
      <c r="F947" s="10"/>
      <c r="G947" s="10"/>
      <c r="H947" s="10"/>
      <c r="I947" s="10"/>
    </row>
    <row r="948" spans="2:9" x14ac:dyDescent="0.3">
      <c r="B948" s="10"/>
      <c r="C948" s="10"/>
      <c r="D948" s="10"/>
      <c r="E948" s="10"/>
      <c r="F948" s="10"/>
      <c r="G948" s="10"/>
      <c r="H948" s="10"/>
      <c r="I948" s="10"/>
    </row>
    <row r="949" spans="2:9" x14ac:dyDescent="0.3">
      <c r="B949" s="10"/>
      <c r="C949" s="10"/>
      <c r="D949" s="10"/>
      <c r="E949" s="10"/>
      <c r="F949" s="10"/>
      <c r="G949" s="10"/>
      <c r="H949" s="10"/>
      <c r="I949" s="10"/>
    </row>
    <row r="950" spans="2:9" x14ac:dyDescent="0.3">
      <c r="B950" s="10"/>
      <c r="C950" s="10"/>
      <c r="D950" s="10"/>
      <c r="E950" s="10"/>
      <c r="F950" s="10"/>
      <c r="G950" s="10"/>
      <c r="H950" s="10"/>
      <c r="I950" s="10"/>
    </row>
    <row r="951" spans="2:9" x14ac:dyDescent="0.3">
      <c r="B951" s="10"/>
      <c r="C951" s="10"/>
      <c r="D951" s="10"/>
      <c r="E951" s="10"/>
      <c r="F951" s="10"/>
      <c r="G951" s="10"/>
      <c r="H951" s="10"/>
      <c r="I951" s="10"/>
    </row>
    <row r="952" spans="2:9" x14ac:dyDescent="0.3">
      <c r="B952" s="10"/>
      <c r="C952" s="10"/>
      <c r="D952" s="10"/>
      <c r="E952" s="10"/>
      <c r="F952" s="10"/>
      <c r="G952" s="10"/>
      <c r="H952" s="10"/>
      <c r="I952" s="10"/>
    </row>
    <row r="953" spans="2:9" x14ac:dyDescent="0.3">
      <c r="B953" s="10"/>
      <c r="C953" s="10"/>
      <c r="D953" s="10"/>
      <c r="E953" s="10"/>
      <c r="F953" s="10"/>
      <c r="G953" s="10"/>
      <c r="H953" s="10"/>
      <c r="I953" s="10"/>
    </row>
    <row r="954" spans="2:9" x14ac:dyDescent="0.3">
      <c r="B954" s="10"/>
      <c r="C954" s="10"/>
      <c r="D954" s="10"/>
      <c r="E954" s="10"/>
      <c r="F954" s="10"/>
      <c r="G954" s="10"/>
      <c r="H954" s="10"/>
      <c r="I954" s="10"/>
    </row>
    <row r="955" spans="2:9" x14ac:dyDescent="0.3">
      <c r="B955" s="10"/>
      <c r="C955" s="10"/>
      <c r="D955" s="10"/>
      <c r="E955" s="10"/>
      <c r="F955" s="10"/>
      <c r="G955" s="10"/>
      <c r="H955" s="10"/>
      <c r="I955" s="10"/>
    </row>
    <row r="956" spans="2:9" x14ac:dyDescent="0.3">
      <c r="B956" s="10"/>
      <c r="C956" s="10"/>
      <c r="D956" s="10"/>
      <c r="E956" s="10"/>
      <c r="F956" s="10"/>
      <c r="G956" s="10"/>
      <c r="H956" s="10"/>
      <c r="I956" s="10"/>
    </row>
    <row r="957" spans="2:9" x14ac:dyDescent="0.3">
      <c r="B957" s="10"/>
      <c r="C957" s="10"/>
      <c r="D957" s="10"/>
      <c r="E957" s="10"/>
      <c r="F957" s="10"/>
      <c r="G957" s="10"/>
      <c r="H957" s="10"/>
      <c r="I957" s="10"/>
    </row>
    <row r="958" spans="2:9" x14ac:dyDescent="0.3">
      <c r="B958" s="10"/>
      <c r="C958" s="10"/>
      <c r="D958" s="10"/>
      <c r="E958" s="10"/>
      <c r="F958" s="10"/>
      <c r="G958" s="10"/>
      <c r="H958" s="10"/>
      <c r="I958" s="10"/>
    </row>
    <row r="959" spans="2:9" x14ac:dyDescent="0.3">
      <c r="B959" s="10"/>
      <c r="C959" s="10"/>
      <c r="D959" s="10"/>
      <c r="E959" s="10"/>
      <c r="F959" s="10"/>
      <c r="G959" s="10"/>
      <c r="H959" s="10"/>
      <c r="I959" s="10"/>
    </row>
    <row r="960" spans="2:9" x14ac:dyDescent="0.3">
      <c r="B960" s="10"/>
      <c r="C960" s="10"/>
      <c r="D960" s="10"/>
      <c r="E960" s="10"/>
      <c r="F960" s="10"/>
      <c r="G960" s="10"/>
      <c r="H960" s="10"/>
      <c r="I960" s="10"/>
    </row>
    <row r="961" spans="2:9" x14ac:dyDescent="0.3">
      <c r="B961" s="10"/>
      <c r="C961" s="10"/>
      <c r="D961" s="10"/>
      <c r="E961" s="10"/>
      <c r="F961" s="10"/>
      <c r="G961" s="10"/>
      <c r="H961" s="10"/>
      <c r="I961" s="10"/>
    </row>
    <row r="962" spans="2:9" x14ac:dyDescent="0.3">
      <c r="B962" s="10"/>
      <c r="C962" s="10"/>
      <c r="D962" s="10"/>
      <c r="E962" s="10"/>
      <c r="F962" s="10"/>
      <c r="G962" s="10"/>
      <c r="H962" s="10"/>
      <c r="I962" s="10"/>
    </row>
    <row r="963" spans="2:9" x14ac:dyDescent="0.3">
      <c r="B963" s="10"/>
      <c r="C963" s="10"/>
      <c r="D963" s="10"/>
      <c r="E963" s="10"/>
      <c r="F963" s="10"/>
      <c r="G963" s="10"/>
      <c r="H963" s="10"/>
      <c r="I963" s="10"/>
    </row>
    <row r="964" spans="2:9" x14ac:dyDescent="0.3">
      <c r="B964" s="10"/>
      <c r="C964" s="10"/>
      <c r="D964" s="10"/>
      <c r="E964" s="10"/>
      <c r="F964" s="10"/>
      <c r="G964" s="10"/>
      <c r="H964" s="10"/>
      <c r="I964" s="10"/>
    </row>
    <row r="965" spans="2:9" x14ac:dyDescent="0.3">
      <c r="B965" s="10"/>
      <c r="C965" s="10"/>
      <c r="D965" s="10"/>
      <c r="E965" s="10"/>
      <c r="F965" s="10"/>
      <c r="G965" s="10"/>
      <c r="H965" s="10"/>
      <c r="I965" s="10"/>
    </row>
    <row r="966" spans="2:9" x14ac:dyDescent="0.3">
      <c r="B966" s="10"/>
      <c r="C966" s="10"/>
      <c r="D966" s="10"/>
      <c r="E966" s="10"/>
      <c r="F966" s="10"/>
      <c r="G966" s="10"/>
      <c r="H966" s="10"/>
      <c r="I966" s="10"/>
    </row>
    <row r="967" spans="2:9" x14ac:dyDescent="0.3">
      <c r="B967" s="10"/>
      <c r="C967" s="10"/>
      <c r="D967" s="10"/>
      <c r="E967" s="10"/>
      <c r="F967" s="10"/>
      <c r="G967" s="10"/>
      <c r="H967" s="10"/>
      <c r="I967" s="10"/>
    </row>
    <row r="968" spans="2:9" x14ac:dyDescent="0.3">
      <c r="B968" s="10"/>
      <c r="C968" s="10"/>
      <c r="D968" s="10"/>
      <c r="E968" s="10"/>
      <c r="F968" s="10"/>
      <c r="G968" s="10"/>
      <c r="H968" s="10"/>
      <c r="I968" s="10"/>
    </row>
    <row r="969" spans="2:9" x14ac:dyDescent="0.3">
      <c r="B969" s="10"/>
      <c r="C969" s="10"/>
      <c r="D969" s="10"/>
      <c r="E969" s="10"/>
      <c r="F969" s="10"/>
      <c r="G969" s="10"/>
      <c r="H969" s="10"/>
      <c r="I969" s="10"/>
    </row>
    <row r="970" spans="2:9" x14ac:dyDescent="0.3">
      <c r="B970" s="10"/>
      <c r="C970" s="10"/>
      <c r="D970" s="10"/>
      <c r="E970" s="10"/>
      <c r="F970" s="10"/>
      <c r="G970" s="10"/>
      <c r="H970" s="10"/>
      <c r="I970" s="10"/>
    </row>
    <row r="971" spans="2:9" x14ac:dyDescent="0.3">
      <c r="B971" s="10"/>
      <c r="C971" s="10"/>
      <c r="D971" s="10"/>
      <c r="E971" s="10"/>
      <c r="F971" s="10"/>
      <c r="G971" s="10"/>
      <c r="H971" s="10"/>
      <c r="I971" s="10"/>
    </row>
    <row r="972" spans="2:9" x14ac:dyDescent="0.3">
      <c r="B972" s="10"/>
      <c r="C972" s="10"/>
      <c r="D972" s="10"/>
      <c r="E972" s="10"/>
      <c r="F972" s="10"/>
      <c r="G972" s="10"/>
      <c r="H972" s="10"/>
      <c r="I972" s="10"/>
    </row>
    <row r="973" spans="2:9" x14ac:dyDescent="0.3">
      <c r="B973" s="10"/>
      <c r="C973" s="10"/>
      <c r="D973" s="10"/>
      <c r="E973" s="10"/>
      <c r="F973" s="10"/>
      <c r="G973" s="10"/>
      <c r="H973" s="10"/>
      <c r="I973" s="10"/>
    </row>
    <row r="974" spans="2:9" x14ac:dyDescent="0.3">
      <c r="B974" s="10"/>
      <c r="C974" s="10"/>
      <c r="D974" s="10"/>
      <c r="E974" s="10"/>
      <c r="F974" s="10"/>
      <c r="G974" s="10"/>
      <c r="H974" s="10"/>
      <c r="I974" s="10"/>
    </row>
    <row r="975" spans="2:9" x14ac:dyDescent="0.3">
      <c r="B975" s="10"/>
      <c r="C975" s="10"/>
      <c r="D975" s="10"/>
      <c r="E975" s="10"/>
      <c r="F975" s="10"/>
      <c r="G975" s="10"/>
      <c r="H975" s="10"/>
      <c r="I975" s="10"/>
    </row>
    <row r="976" spans="2:9" x14ac:dyDescent="0.3">
      <c r="B976" s="10"/>
      <c r="C976" s="10"/>
      <c r="D976" s="10"/>
      <c r="E976" s="10"/>
      <c r="F976" s="10"/>
      <c r="G976" s="10"/>
      <c r="H976" s="10"/>
      <c r="I976" s="10"/>
    </row>
    <row r="977" spans="2:9" x14ac:dyDescent="0.3">
      <c r="B977" s="10"/>
      <c r="C977" s="10"/>
      <c r="D977" s="10"/>
      <c r="E977" s="10"/>
      <c r="F977" s="10"/>
      <c r="G977" s="10"/>
      <c r="H977" s="10"/>
      <c r="I977" s="10"/>
    </row>
    <row r="978" spans="2:9" x14ac:dyDescent="0.3">
      <c r="B978" s="10"/>
      <c r="C978" s="10"/>
      <c r="D978" s="10"/>
      <c r="E978" s="10"/>
      <c r="F978" s="10"/>
      <c r="G978" s="10"/>
      <c r="H978" s="10"/>
      <c r="I978" s="10"/>
    </row>
    <row r="979" spans="2:9" x14ac:dyDescent="0.3">
      <c r="B979" s="10"/>
      <c r="C979" s="10"/>
      <c r="D979" s="10"/>
      <c r="E979" s="10"/>
      <c r="F979" s="10"/>
      <c r="G979" s="10"/>
      <c r="H979" s="10"/>
      <c r="I979" s="10"/>
    </row>
    <row r="980" spans="2:9" x14ac:dyDescent="0.3">
      <c r="B980" s="10"/>
      <c r="C980" s="10"/>
      <c r="D980" s="10"/>
      <c r="E980" s="10"/>
      <c r="F980" s="10"/>
      <c r="G980" s="10"/>
      <c r="H980" s="10"/>
      <c r="I980" s="10"/>
    </row>
    <row r="981" spans="2:9" x14ac:dyDescent="0.3">
      <c r="B981" s="10"/>
      <c r="C981" s="10"/>
      <c r="D981" s="10"/>
      <c r="E981" s="10"/>
      <c r="F981" s="10"/>
      <c r="G981" s="10"/>
      <c r="H981" s="10"/>
      <c r="I981" s="10"/>
    </row>
    <row r="982" spans="2:9" x14ac:dyDescent="0.3">
      <c r="B982" s="10"/>
      <c r="C982" s="10"/>
      <c r="D982" s="10"/>
      <c r="E982" s="10"/>
      <c r="F982" s="10"/>
      <c r="G982" s="10"/>
      <c r="H982" s="10"/>
      <c r="I982" s="10"/>
    </row>
    <row r="983" spans="2:9" x14ac:dyDescent="0.3">
      <c r="B983" s="10"/>
      <c r="C983" s="10"/>
      <c r="D983" s="10"/>
      <c r="E983" s="10"/>
      <c r="F983" s="10"/>
      <c r="G983" s="10"/>
      <c r="H983" s="10"/>
      <c r="I983" s="10"/>
    </row>
    <row r="984" spans="2:9" x14ac:dyDescent="0.3">
      <c r="B984" s="10"/>
      <c r="C984" s="10"/>
      <c r="D984" s="10"/>
      <c r="E984" s="10"/>
      <c r="F984" s="10"/>
      <c r="G984" s="10"/>
      <c r="H984" s="10"/>
      <c r="I984" s="10"/>
    </row>
    <row r="985" spans="2:9" x14ac:dyDescent="0.3">
      <c r="B985" s="10"/>
      <c r="C985" s="10"/>
      <c r="D985" s="10"/>
      <c r="E985" s="10"/>
      <c r="F985" s="10"/>
      <c r="G985" s="10"/>
      <c r="H985" s="10"/>
      <c r="I985" s="10"/>
    </row>
    <row r="986" spans="2:9" x14ac:dyDescent="0.3">
      <c r="B986" s="10"/>
      <c r="C986" s="10"/>
      <c r="D986" s="10"/>
      <c r="E986" s="10"/>
      <c r="F986" s="10"/>
      <c r="G986" s="10"/>
      <c r="H986" s="10"/>
      <c r="I986" s="10"/>
    </row>
    <row r="987" spans="2:9" x14ac:dyDescent="0.3">
      <c r="B987" s="10"/>
      <c r="C987" s="10"/>
      <c r="D987" s="10"/>
      <c r="E987" s="10"/>
      <c r="F987" s="10"/>
      <c r="G987" s="10"/>
      <c r="H987" s="10"/>
      <c r="I987" s="10"/>
    </row>
    <row r="988" spans="2:9" x14ac:dyDescent="0.3">
      <c r="B988" s="10"/>
      <c r="C988" s="10"/>
      <c r="D988" s="10"/>
      <c r="E988" s="10"/>
      <c r="F988" s="10"/>
      <c r="G988" s="10"/>
      <c r="H988" s="10"/>
      <c r="I988" s="10"/>
    </row>
    <row r="989" spans="2:9" x14ac:dyDescent="0.3">
      <c r="B989" s="10"/>
      <c r="C989" s="10"/>
      <c r="D989" s="10"/>
      <c r="E989" s="10"/>
      <c r="F989" s="10"/>
      <c r="G989" s="10"/>
      <c r="H989" s="10"/>
      <c r="I989" s="10"/>
    </row>
    <row r="990" spans="2:9" x14ac:dyDescent="0.3">
      <c r="B990" s="10"/>
      <c r="C990" s="10"/>
      <c r="D990" s="10"/>
      <c r="E990" s="10"/>
      <c r="F990" s="10"/>
      <c r="G990" s="10"/>
      <c r="H990" s="10"/>
      <c r="I990" s="10"/>
    </row>
    <row r="991" spans="2:9" x14ac:dyDescent="0.3">
      <c r="B991" s="10"/>
      <c r="C991" s="10"/>
      <c r="D991" s="10"/>
      <c r="E991" s="10"/>
      <c r="F991" s="10"/>
      <c r="G991" s="10"/>
      <c r="H991" s="10"/>
      <c r="I991" s="10"/>
    </row>
    <row r="992" spans="2:9" x14ac:dyDescent="0.3">
      <c r="B992" s="10"/>
      <c r="C992" s="10"/>
      <c r="D992" s="10"/>
      <c r="E992" s="10"/>
      <c r="F992" s="10"/>
      <c r="G992" s="10"/>
      <c r="H992" s="10"/>
      <c r="I992" s="10"/>
    </row>
    <row r="993" spans="2:9" x14ac:dyDescent="0.3">
      <c r="B993" s="10"/>
      <c r="C993" s="10"/>
      <c r="D993" s="10"/>
      <c r="E993" s="10"/>
      <c r="F993" s="10"/>
      <c r="G993" s="10"/>
      <c r="H993" s="10"/>
      <c r="I993" s="10"/>
    </row>
    <row r="994" spans="2:9" x14ac:dyDescent="0.3">
      <c r="B994" s="10"/>
      <c r="C994" s="10"/>
      <c r="D994" s="10"/>
      <c r="E994" s="10"/>
      <c r="F994" s="10"/>
      <c r="G994" s="10"/>
      <c r="H994" s="10"/>
      <c r="I994" s="10"/>
    </row>
    <row r="995" spans="2:9" x14ac:dyDescent="0.3">
      <c r="B995" s="10"/>
      <c r="C995" s="10"/>
      <c r="D995" s="10"/>
      <c r="E995" s="10"/>
      <c r="F995" s="10"/>
      <c r="G995" s="10"/>
      <c r="H995" s="10"/>
      <c r="I995" s="10"/>
    </row>
    <row r="996" spans="2:9" x14ac:dyDescent="0.3">
      <c r="B996" s="10"/>
      <c r="C996" s="10"/>
      <c r="D996" s="10"/>
      <c r="E996" s="10"/>
      <c r="F996" s="10"/>
      <c r="G996" s="10"/>
      <c r="H996" s="10"/>
      <c r="I996" s="10"/>
    </row>
    <row r="997" spans="2:9" x14ac:dyDescent="0.3">
      <c r="B997" s="10"/>
      <c r="C997" s="10"/>
      <c r="D997" s="10"/>
      <c r="E997" s="10"/>
      <c r="F997" s="10"/>
      <c r="G997" s="10"/>
      <c r="H997" s="10"/>
      <c r="I997" s="10"/>
    </row>
    <row r="998" spans="2:9" x14ac:dyDescent="0.3">
      <c r="B998" s="10"/>
      <c r="C998" s="10"/>
      <c r="D998" s="10"/>
      <c r="E998" s="10"/>
      <c r="F998" s="10"/>
      <c r="G998" s="10"/>
      <c r="H998" s="10"/>
      <c r="I998" s="10"/>
    </row>
    <row r="999" spans="2:9" x14ac:dyDescent="0.3">
      <c r="B999" s="10"/>
      <c r="C999" s="10"/>
      <c r="D999" s="10"/>
      <c r="E999" s="10"/>
      <c r="F999" s="10"/>
      <c r="G999" s="10"/>
      <c r="H999" s="10"/>
      <c r="I999" s="10"/>
    </row>
    <row r="1000" spans="2:9" x14ac:dyDescent="0.3">
      <c r="B1000" s="10"/>
      <c r="C1000" s="10"/>
      <c r="D1000" s="10"/>
      <c r="E1000" s="10"/>
      <c r="F1000" s="10"/>
      <c r="G1000" s="10"/>
      <c r="H1000" s="10"/>
      <c r="I1000" s="10"/>
    </row>
    <row r="1001" spans="2:9" x14ac:dyDescent="0.3">
      <c r="B1001" s="10"/>
      <c r="C1001" s="10"/>
      <c r="D1001" s="10"/>
      <c r="E1001" s="10"/>
      <c r="F1001" s="10"/>
      <c r="G1001" s="10"/>
      <c r="H1001" s="10"/>
      <c r="I1001" s="10"/>
    </row>
    <row r="1002" spans="2:9" x14ac:dyDescent="0.3">
      <c r="B1002" s="10"/>
      <c r="C1002" s="10"/>
      <c r="D1002" s="10"/>
      <c r="E1002" s="10"/>
      <c r="F1002" s="10"/>
      <c r="G1002" s="10"/>
      <c r="H1002" s="10"/>
      <c r="I1002" s="10"/>
    </row>
    <row r="1003" spans="2:9" x14ac:dyDescent="0.3">
      <c r="B1003" s="10"/>
      <c r="C1003" s="10"/>
      <c r="D1003" s="10"/>
      <c r="E1003" s="10"/>
      <c r="F1003" s="10"/>
      <c r="G1003" s="10"/>
      <c r="H1003" s="10"/>
      <c r="I1003" s="10"/>
    </row>
    <row r="1004" spans="2:9" x14ac:dyDescent="0.3">
      <c r="B1004" s="10"/>
      <c r="C1004" s="10"/>
      <c r="D1004" s="10"/>
      <c r="E1004" s="10"/>
      <c r="F1004" s="10"/>
      <c r="G1004" s="10"/>
      <c r="H1004" s="10"/>
      <c r="I1004" s="10"/>
    </row>
    <row r="1005" spans="2:9" x14ac:dyDescent="0.3">
      <c r="B1005" s="10"/>
      <c r="C1005" s="10"/>
      <c r="D1005" s="10"/>
      <c r="E1005" s="10"/>
      <c r="F1005" s="10"/>
      <c r="G1005" s="10"/>
      <c r="H1005" s="10"/>
      <c r="I1005" s="10"/>
    </row>
    <row r="1006" spans="2:9" x14ac:dyDescent="0.3">
      <c r="B1006" s="10"/>
      <c r="C1006" s="10"/>
      <c r="D1006" s="10"/>
      <c r="E1006" s="10"/>
      <c r="F1006" s="10"/>
      <c r="G1006" s="10"/>
      <c r="H1006" s="10"/>
      <c r="I1006" s="10"/>
    </row>
    <row r="1007" spans="2:9" x14ac:dyDescent="0.3">
      <c r="B1007" s="10"/>
      <c r="C1007" s="10"/>
      <c r="D1007" s="10"/>
      <c r="E1007" s="10"/>
      <c r="F1007" s="10"/>
      <c r="G1007" s="10"/>
      <c r="H1007" s="10"/>
      <c r="I1007" s="10"/>
    </row>
    <row r="1008" spans="2:9" x14ac:dyDescent="0.3">
      <c r="B1008" s="10"/>
      <c r="C1008" s="10"/>
      <c r="D1008" s="10"/>
      <c r="E1008" s="10"/>
      <c r="F1008" s="10"/>
      <c r="G1008" s="10"/>
      <c r="H1008" s="10"/>
      <c r="I1008" s="10"/>
    </row>
  </sheetData>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A00-000000000000}">
          <x14:formula1>
            <xm:f>datasets!$B$9:$B$1000</xm:f>
          </x14:formula1>
          <xm:sqref>B9:B1008</xm:sqref>
        </x14:dataValidation>
        <x14:dataValidation type="list" allowBlank="1" showInputMessage="1" showErrorMessage="1" xr:uid="{00000000-0002-0000-0A00-000001000000}">
          <x14:formula1>
            <xm:f>hazard_event_sets!$C$9:$C$1000</xm:f>
          </x14:formula1>
          <xm:sqref>C11:C1008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A00-000002000000}">
          <x14:formula1>
            <xm:f>'# Enums'!$AQ$2:$AQ$12</xm:f>
          </x14:formula1>
          <xm:sqref>E9:E1008</xm:sqref>
        </x14:dataValidation>
        <x14:dataValidation type="list" errorStyle="warning" allowBlank="1" showInputMessage="1" showErrorMessage="1" errorTitle="Value not in codelist" error="You must use a code from the codelist._x000a__x000a_If no code is appropriate, please create an issue in the RDLS GitHub repository. If you entered multiple values from the codelist, you can ignore this warning." xr:uid="{00000000-0002-0000-0A00-000003000000}">
          <x14:formula1>
            <xm:f>'# Enums'!$AR$2:$AR$31</xm:f>
          </x14:formula1>
          <xm:sqref>F9:F1008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A00-000004000000}">
          <x14:formula1>
            <xm:f>'# Enums'!$AS$2:$AS$52</xm:f>
          </x14:formula1>
          <xm:sqref>G9:G1008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A00-000005000000}">
          <x14:formula1>
            <xm:f>'# Enums'!$AT$2:$AT$12</xm:f>
          </x14:formula1>
          <xm:sqref>H9:H1008</xm:sqref>
        </x14:dataValidation>
        <x14:dataValidation type="list" errorStyle="warning" allowBlank="1" showInputMessage="1" showErrorMessage="1" errorTitle="Value not in codelist" error="You must use a code from the codelist._x000a__x000a_If no code is appropriate, please create an issue in the RDLS GitHub repository. If you entered multiple values from the codelist, you can ignore this warning." xr:uid="{00000000-0002-0000-0A00-000006000000}">
          <x14:formula1>
            <xm:f>'# Enums'!$AU$2:$AU$31</xm:f>
          </x14:formula1>
          <xm:sqref>I9:I1008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148CB4"/>
  </sheetPr>
  <dimension ref="A1:G1008"/>
  <sheetViews>
    <sheetView workbookViewId="0">
      <pane xSplit="1" ySplit="1" topLeftCell="B7" activePane="bottomRight" state="frozen"/>
      <selection pane="topRight" activeCell="B1" sqref="B1"/>
      <selection pane="bottomLeft" activeCell="A2" sqref="A2"/>
      <selection pane="bottomRight" activeCell="A9" sqref="A9"/>
    </sheetView>
  </sheetViews>
  <sheetFormatPr defaultColWidth="8.88671875" defaultRowHeight="14.4" x14ac:dyDescent="0.3"/>
  <cols>
    <col min="1" max="1" width="11.6640625" style="3" customWidth="1"/>
    <col min="2" max="2" width="16.6640625" customWidth="1"/>
    <col min="3" max="3" width="22.6640625" customWidth="1"/>
    <col min="4" max="4" width="50.6640625" customWidth="1"/>
    <col min="5" max="5" width="54.6640625" customWidth="1"/>
    <col min="6" max="6" width="59.6640625" customWidth="1"/>
    <col min="7" max="7" width="51.6640625" customWidth="1"/>
  </cols>
  <sheetData>
    <row r="1" spans="1:7" s="4" customFormat="1" x14ac:dyDescent="0.3">
      <c r="A1" s="4" t="s">
        <v>2887</v>
      </c>
      <c r="B1" s="4" t="s">
        <v>2888</v>
      </c>
      <c r="C1" s="4" t="s">
        <v>3209</v>
      </c>
      <c r="D1" s="4" t="s">
        <v>3243</v>
      </c>
      <c r="E1" s="4" t="s">
        <v>49</v>
      </c>
      <c r="F1" s="4" t="s">
        <v>3244</v>
      </c>
      <c r="G1" s="4" t="s">
        <v>3245</v>
      </c>
    </row>
    <row r="2" spans="1:7" s="5" customFormat="1" x14ac:dyDescent="0.3">
      <c r="A2" s="5" t="s">
        <v>2919</v>
      </c>
      <c r="B2" s="5" t="s">
        <v>2920</v>
      </c>
      <c r="C2" s="5" t="s">
        <v>3218</v>
      </c>
      <c r="D2" s="5" t="s">
        <v>3136</v>
      </c>
      <c r="E2" s="5" t="s">
        <v>2962</v>
      </c>
      <c r="F2" s="5" t="s">
        <v>2922</v>
      </c>
      <c r="G2" s="5" t="s">
        <v>3137</v>
      </c>
    </row>
    <row r="3" spans="1:7" s="6" customFormat="1" ht="30" customHeight="1" x14ac:dyDescent="0.3">
      <c r="A3" s="6" t="s">
        <v>2965</v>
      </c>
      <c r="B3" s="6" t="s">
        <v>2966</v>
      </c>
      <c r="C3" s="6" t="s">
        <v>3225</v>
      </c>
      <c r="D3" s="6" t="s">
        <v>3138</v>
      </c>
      <c r="E3" s="6" t="s">
        <v>3139</v>
      </c>
      <c r="F3" s="6" t="s">
        <v>3140</v>
      </c>
      <c r="G3" s="6" t="s">
        <v>3141</v>
      </c>
    </row>
    <row r="4" spans="1:7" s="7" customFormat="1" ht="10.199999999999999" x14ac:dyDescent="0.2">
      <c r="A4" s="7" t="s">
        <v>3015</v>
      </c>
      <c r="B4" s="7" t="s">
        <v>3016</v>
      </c>
      <c r="C4" s="7" t="s">
        <v>3016</v>
      </c>
      <c r="D4" s="7" t="s">
        <v>3016</v>
      </c>
    </row>
    <row r="5" spans="1:7" s="7" customFormat="1" ht="10.199999999999999" x14ac:dyDescent="0.2">
      <c r="A5" s="7" t="s">
        <v>3017</v>
      </c>
      <c r="B5" s="7" t="s">
        <v>3018</v>
      </c>
      <c r="C5" s="7" t="s">
        <v>3018</v>
      </c>
      <c r="D5" s="7" t="s">
        <v>3018</v>
      </c>
      <c r="E5" s="7" t="s">
        <v>3018</v>
      </c>
      <c r="F5" s="7" t="s">
        <v>3018</v>
      </c>
      <c r="G5" s="7" t="s">
        <v>3018</v>
      </c>
    </row>
    <row r="6" spans="1:7" s="6" customFormat="1" ht="30" customHeight="1" x14ac:dyDescent="0.3">
      <c r="A6" s="6" t="s">
        <v>3021</v>
      </c>
      <c r="G6" s="6" t="s">
        <v>3024</v>
      </c>
    </row>
    <row r="7" spans="1:7" s="8" customFormat="1" ht="10.199999999999999" x14ac:dyDescent="0.2">
      <c r="A7" s="8" t="s">
        <v>3036</v>
      </c>
      <c r="E7" s="8" t="str">
        <f>HYPERLINK("https://docs.riskdatalibrary.org/en/latest/reference/codelists/#location-gazetteers","location_gazetteers")</f>
        <v>location_gazetteers</v>
      </c>
    </row>
    <row r="8" spans="1:7" s="9" customFormat="1" ht="50.1" customHeight="1" x14ac:dyDescent="0.3">
      <c r="A8" s="9" t="s">
        <v>3037</v>
      </c>
    </row>
    <row r="9" spans="1:7" x14ac:dyDescent="0.3">
      <c r="B9" s="10" t="s">
        <v>3041</v>
      </c>
      <c r="C9" s="10" t="s">
        <v>3516</v>
      </c>
      <c r="D9" s="10" t="s">
        <v>3246</v>
      </c>
      <c r="E9" s="10" t="s">
        <v>94</v>
      </c>
      <c r="F9" s="10" t="s">
        <v>3247</v>
      </c>
      <c r="G9" s="10"/>
    </row>
    <row r="10" spans="1:7" x14ac:dyDescent="0.3">
      <c r="B10" s="10" t="s">
        <v>3041</v>
      </c>
      <c r="C10" s="10" t="s">
        <v>3517</v>
      </c>
      <c r="D10" s="10" t="s">
        <v>3248</v>
      </c>
      <c r="E10" s="10" t="s">
        <v>94</v>
      </c>
      <c r="F10" s="10" t="s">
        <v>3247</v>
      </c>
      <c r="G10" s="10"/>
    </row>
    <row r="11" spans="1:7" x14ac:dyDescent="0.3">
      <c r="B11" s="10"/>
      <c r="C11" s="10"/>
      <c r="D11" s="10"/>
      <c r="E11" s="10"/>
      <c r="F11" s="10"/>
      <c r="G11" s="10"/>
    </row>
    <row r="12" spans="1:7" x14ac:dyDescent="0.3">
      <c r="B12" s="10"/>
      <c r="C12" s="10"/>
      <c r="D12" s="10"/>
      <c r="E12" s="10"/>
      <c r="F12" s="10"/>
      <c r="G12" s="10"/>
    </row>
    <row r="13" spans="1:7" x14ac:dyDescent="0.3">
      <c r="B13" s="10"/>
      <c r="C13" s="10"/>
      <c r="D13" s="10"/>
      <c r="E13" s="10"/>
      <c r="F13" s="10"/>
      <c r="G13" s="10"/>
    </row>
    <row r="14" spans="1:7" x14ac:dyDescent="0.3">
      <c r="B14" s="10"/>
      <c r="C14" s="10"/>
      <c r="D14" s="10"/>
      <c r="E14" s="10"/>
      <c r="F14" s="10"/>
      <c r="G14" s="10"/>
    </row>
    <row r="15" spans="1:7" x14ac:dyDescent="0.3">
      <c r="B15" s="10"/>
      <c r="C15" s="10"/>
      <c r="D15" s="10"/>
      <c r="E15" s="10"/>
      <c r="F15" s="10"/>
      <c r="G15" s="10"/>
    </row>
    <row r="16" spans="1:7" x14ac:dyDescent="0.3">
      <c r="B16" s="10"/>
      <c r="C16" s="10"/>
      <c r="D16" s="10"/>
      <c r="E16" s="10"/>
      <c r="F16" s="10"/>
      <c r="G16" s="10"/>
    </row>
    <row r="17" spans="2:7" x14ac:dyDescent="0.3">
      <c r="B17" s="10"/>
      <c r="C17" s="10"/>
      <c r="D17" s="10"/>
      <c r="E17" s="10"/>
      <c r="F17" s="10"/>
      <c r="G17" s="10"/>
    </row>
    <row r="18" spans="2:7" x14ac:dyDescent="0.3">
      <c r="B18" s="10"/>
      <c r="C18" s="10"/>
      <c r="D18" s="10"/>
      <c r="E18" s="10"/>
      <c r="F18" s="10"/>
      <c r="G18" s="10"/>
    </row>
    <row r="19" spans="2:7" x14ac:dyDescent="0.3">
      <c r="B19" s="10"/>
      <c r="C19" s="10"/>
      <c r="D19" s="10"/>
      <c r="E19" s="10"/>
      <c r="F19" s="10"/>
      <c r="G19" s="10"/>
    </row>
    <row r="20" spans="2:7" x14ac:dyDescent="0.3">
      <c r="B20" s="10"/>
      <c r="C20" s="10"/>
      <c r="D20" s="10"/>
      <c r="E20" s="10"/>
      <c r="F20" s="10"/>
      <c r="G20" s="10"/>
    </row>
    <row r="21" spans="2:7" x14ac:dyDescent="0.3">
      <c r="B21" s="10"/>
      <c r="C21" s="10"/>
      <c r="D21" s="10"/>
      <c r="E21" s="10"/>
      <c r="F21" s="10"/>
      <c r="G21" s="10"/>
    </row>
    <row r="22" spans="2:7" x14ac:dyDescent="0.3">
      <c r="B22" s="10"/>
      <c r="C22" s="10"/>
      <c r="D22" s="10"/>
      <c r="E22" s="10"/>
      <c r="F22" s="10"/>
      <c r="G22" s="10"/>
    </row>
    <row r="23" spans="2:7" x14ac:dyDescent="0.3">
      <c r="B23" s="10"/>
      <c r="C23" s="10"/>
      <c r="D23" s="10"/>
      <c r="E23" s="10"/>
      <c r="F23" s="10"/>
      <c r="G23" s="10"/>
    </row>
    <row r="24" spans="2:7" x14ac:dyDescent="0.3">
      <c r="B24" s="10"/>
      <c r="C24" s="10"/>
      <c r="D24" s="10"/>
      <c r="E24" s="10"/>
      <c r="F24" s="10"/>
      <c r="G24" s="10"/>
    </row>
    <row r="25" spans="2:7" x14ac:dyDescent="0.3">
      <c r="B25" s="10"/>
      <c r="C25" s="10"/>
      <c r="D25" s="10"/>
      <c r="E25" s="10"/>
      <c r="F25" s="10"/>
      <c r="G25" s="10"/>
    </row>
    <row r="26" spans="2:7" x14ac:dyDescent="0.3">
      <c r="B26" s="10"/>
      <c r="C26" s="10"/>
      <c r="D26" s="10"/>
      <c r="E26" s="10"/>
      <c r="F26" s="10"/>
      <c r="G26" s="10"/>
    </row>
    <row r="27" spans="2:7" x14ac:dyDescent="0.3">
      <c r="B27" s="10"/>
      <c r="C27" s="10"/>
      <c r="D27" s="10"/>
      <c r="E27" s="10"/>
      <c r="F27" s="10"/>
      <c r="G27" s="10"/>
    </row>
    <row r="28" spans="2:7" x14ac:dyDescent="0.3">
      <c r="B28" s="10"/>
      <c r="C28" s="10"/>
      <c r="D28" s="10"/>
      <c r="E28" s="10"/>
      <c r="F28" s="10"/>
      <c r="G28" s="10"/>
    </row>
    <row r="29" spans="2:7" x14ac:dyDescent="0.3">
      <c r="B29" s="10"/>
      <c r="C29" s="10"/>
      <c r="D29" s="10"/>
      <c r="E29" s="10"/>
      <c r="F29" s="10"/>
      <c r="G29" s="10"/>
    </row>
    <row r="30" spans="2:7" x14ac:dyDescent="0.3">
      <c r="B30" s="10"/>
      <c r="C30" s="10"/>
      <c r="D30" s="10"/>
      <c r="E30" s="10"/>
      <c r="F30" s="10"/>
      <c r="G30" s="10"/>
    </row>
    <row r="31" spans="2:7" x14ac:dyDescent="0.3">
      <c r="B31" s="10"/>
      <c r="C31" s="10"/>
      <c r="D31" s="10"/>
      <c r="E31" s="10"/>
      <c r="F31" s="10"/>
      <c r="G31" s="10"/>
    </row>
    <row r="32" spans="2:7" x14ac:dyDescent="0.3">
      <c r="B32" s="10"/>
      <c r="C32" s="10"/>
      <c r="D32" s="10"/>
      <c r="E32" s="10"/>
      <c r="F32" s="10"/>
      <c r="G32" s="10"/>
    </row>
    <row r="33" spans="2:7" x14ac:dyDescent="0.3">
      <c r="B33" s="10"/>
      <c r="C33" s="10"/>
      <c r="D33" s="10"/>
      <c r="E33" s="10"/>
      <c r="F33" s="10"/>
      <c r="G33" s="10"/>
    </row>
    <row r="34" spans="2:7" x14ac:dyDescent="0.3">
      <c r="B34" s="10"/>
      <c r="C34" s="10"/>
      <c r="D34" s="10"/>
      <c r="E34" s="10"/>
      <c r="F34" s="10"/>
      <c r="G34" s="10"/>
    </row>
    <row r="35" spans="2:7" x14ac:dyDescent="0.3">
      <c r="B35" s="10"/>
      <c r="C35" s="10"/>
      <c r="D35" s="10"/>
      <c r="E35" s="10"/>
      <c r="F35" s="10"/>
      <c r="G35" s="10"/>
    </row>
    <row r="36" spans="2:7" x14ac:dyDescent="0.3">
      <c r="B36" s="10"/>
      <c r="C36" s="10"/>
      <c r="D36" s="10"/>
      <c r="E36" s="10"/>
      <c r="F36" s="10"/>
      <c r="G36" s="10"/>
    </row>
    <row r="37" spans="2:7" x14ac:dyDescent="0.3">
      <c r="B37" s="10"/>
      <c r="C37" s="10"/>
      <c r="D37" s="10"/>
      <c r="E37" s="10"/>
      <c r="F37" s="10"/>
      <c r="G37" s="10"/>
    </row>
    <row r="38" spans="2:7" x14ac:dyDescent="0.3">
      <c r="B38" s="10"/>
      <c r="C38" s="10"/>
      <c r="D38" s="10"/>
      <c r="E38" s="10"/>
      <c r="F38" s="10"/>
      <c r="G38" s="10"/>
    </row>
    <row r="39" spans="2:7" x14ac:dyDescent="0.3">
      <c r="B39" s="10"/>
      <c r="C39" s="10"/>
      <c r="D39" s="10"/>
      <c r="E39" s="10"/>
      <c r="F39" s="10"/>
      <c r="G39" s="10"/>
    </row>
    <row r="40" spans="2:7" x14ac:dyDescent="0.3">
      <c r="B40" s="10"/>
      <c r="C40" s="10"/>
      <c r="D40" s="10"/>
      <c r="E40" s="10"/>
      <c r="F40" s="10"/>
      <c r="G40" s="10"/>
    </row>
    <row r="41" spans="2:7" x14ac:dyDescent="0.3">
      <c r="B41" s="10"/>
      <c r="C41" s="10"/>
      <c r="D41" s="10"/>
      <c r="E41" s="10"/>
      <c r="F41" s="10"/>
      <c r="G41" s="10"/>
    </row>
    <row r="42" spans="2:7" x14ac:dyDescent="0.3">
      <c r="B42" s="10"/>
      <c r="C42" s="10"/>
      <c r="D42" s="10"/>
      <c r="E42" s="10"/>
      <c r="F42" s="10"/>
      <c r="G42" s="10"/>
    </row>
    <row r="43" spans="2:7" x14ac:dyDescent="0.3">
      <c r="B43" s="10"/>
      <c r="C43" s="10"/>
      <c r="D43" s="10"/>
      <c r="E43" s="10"/>
      <c r="F43" s="10"/>
      <c r="G43" s="10"/>
    </row>
    <row r="44" spans="2:7" x14ac:dyDescent="0.3">
      <c r="B44" s="10"/>
      <c r="C44" s="10"/>
      <c r="D44" s="10"/>
      <c r="E44" s="10"/>
      <c r="F44" s="10"/>
      <c r="G44" s="10"/>
    </row>
    <row r="45" spans="2:7" x14ac:dyDescent="0.3">
      <c r="B45" s="10"/>
      <c r="C45" s="10"/>
      <c r="D45" s="10"/>
      <c r="E45" s="10"/>
      <c r="F45" s="10"/>
      <c r="G45" s="10"/>
    </row>
    <row r="46" spans="2:7" x14ac:dyDescent="0.3">
      <c r="B46" s="10"/>
      <c r="C46" s="10"/>
      <c r="D46" s="10"/>
      <c r="E46" s="10"/>
      <c r="F46" s="10"/>
      <c r="G46" s="10"/>
    </row>
    <row r="47" spans="2:7" x14ac:dyDescent="0.3">
      <c r="B47" s="10"/>
      <c r="C47" s="10"/>
      <c r="D47" s="10"/>
      <c r="E47" s="10"/>
      <c r="F47" s="10"/>
      <c r="G47" s="10"/>
    </row>
    <row r="48" spans="2:7" x14ac:dyDescent="0.3">
      <c r="B48" s="10"/>
      <c r="C48" s="10"/>
      <c r="D48" s="10"/>
      <c r="E48" s="10"/>
      <c r="F48" s="10"/>
      <c r="G48" s="10"/>
    </row>
    <row r="49" spans="2:7" x14ac:dyDescent="0.3">
      <c r="B49" s="10"/>
      <c r="C49" s="10"/>
      <c r="D49" s="10"/>
      <c r="E49" s="10"/>
      <c r="F49" s="10"/>
      <c r="G49" s="10"/>
    </row>
    <row r="50" spans="2:7" x14ac:dyDescent="0.3">
      <c r="B50" s="10"/>
      <c r="C50" s="10"/>
      <c r="D50" s="10"/>
      <c r="E50" s="10"/>
      <c r="F50" s="10"/>
      <c r="G50" s="10"/>
    </row>
    <row r="51" spans="2:7" x14ac:dyDescent="0.3">
      <c r="B51" s="10"/>
      <c r="C51" s="10"/>
      <c r="D51" s="10"/>
      <c r="E51" s="10"/>
      <c r="F51" s="10"/>
      <c r="G51" s="10"/>
    </row>
    <row r="52" spans="2:7" x14ac:dyDescent="0.3">
      <c r="B52" s="10"/>
      <c r="C52" s="10"/>
      <c r="D52" s="10"/>
      <c r="E52" s="10"/>
      <c r="F52" s="10"/>
      <c r="G52" s="10"/>
    </row>
    <row r="53" spans="2:7" x14ac:dyDescent="0.3">
      <c r="B53" s="10"/>
      <c r="C53" s="10"/>
      <c r="D53" s="10"/>
      <c r="E53" s="10"/>
      <c r="F53" s="10"/>
      <c r="G53" s="10"/>
    </row>
    <row r="54" spans="2:7" x14ac:dyDescent="0.3">
      <c r="B54" s="10"/>
      <c r="C54" s="10"/>
      <c r="D54" s="10"/>
      <c r="E54" s="10"/>
      <c r="F54" s="10"/>
      <c r="G54" s="10"/>
    </row>
    <row r="55" spans="2:7" x14ac:dyDescent="0.3">
      <c r="B55" s="10"/>
      <c r="C55" s="10"/>
      <c r="D55" s="10"/>
      <c r="E55" s="10"/>
      <c r="F55" s="10"/>
      <c r="G55" s="10"/>
    </row>
    <row r="56" spans="2:7" x14ac:dyDescent="0.3">
      <c r="B56" s="10"/>
      <c r="C56" s="10"/>
      <c r="D56" s="10"/>
      <c r="E56" s="10"/>
      <c r="F56" s="10"/>
      <c r="G56" s="10"/>
    </row>
    <row r="57" spans="2:7" x14ac:dyDescent="0.3">
      <c r="B57" s="10"/>
      <c r="C57" s="10"/>
      <c r="D57" s="10"/>
      <c r="E57" s="10"/>
      <c r="F57" s="10"/>
      <c r="G57" s="10"/>
    </row>
    <row r="58" spans="2:7" x14ac:dyDescent="0.3">
      <c r="B58" s="10"/>
      <c r="C58" s="10"/>
      <c r="D58" s="10"/>
      <c r="E58" s="10"/>
      <c r="F58" s="10"/>
      <c r="G58" s="10"/>
    </row>
    <row r="59" spans="2:7" x14ac:dyDescent="0.3">
      <c r="B59" s="10"/>
      <c r="C59" s="10"/>
      <c r="D59" s="10"/>
      <c r="E59" s="10"/>
      <c r="F59" s="10"/>
      <c r="G59" s="10"/>
    </row>
    <row r="60" spans="2:7" x14ac:dyDescent="0.3">
      <c r="B60" s="10"/>
      <c r="C60" s="10"/>
      <c r="D60" s="10"/>
      <c r="E60" s="10"/>
      <c r="F60" s="10"/>
      <c r="G60" s="10"/>
    </row>
    <row r="61" spans="2:7" x14ac:dyDescent="0.3">
      <c r="B61" s="10"/>
      <c r="C61" s="10"/>
      <c r="D61" s="10"/>
      <c r="E61" s="10"/>
      <c r="F61" s="10"/>
      <c r="G61" s="10"/>
    </row>
    <row r="62" spans="2:7" x14ac:dyDescent="0.3">
      <c r="B62" s="10"/>
      <c r="C62" s="10"/>
      <c r="D62" s="10"/>
      <c r="E62" s="10"/>
      <c r="F62" s="10"/>
      <c r="G62" s="10"/>
    </row>
    <row r="63" spans="2:7" x14ac:dyDescent="0.3">
      <c r="B63" s="10"/>
      <c r="C63" s="10"/>
      <c r="D63" s="10"/>
      <c r="E63" s="10"/>
      <c r="F63" s="10"/>
      <c r="G63" s="10"/>
    </row>
    <row r="64" spans="2:7" x14ac:dyDescent="0.3">
      <c r="B64" s="10"/>
      <c r="C64" s="10"/>
      <c r="D64" s="10"/>
      <c r="E64" s="10"/>
      <c r="F64" s="10"/>
      <c r="G64" s="10"/>
    </row>
    <row r="65" spans="2:7" x14ac:dyDescent="0.3">
      <c r="B65" s="10"/>
      <c r="C65" s="10"/>
      <c r="D65" s="10"/>
      <c r="E65" s="10"/>
      <c r="F65" s="10"/>
      <c r="G65" s="10"/>
    </row>
    <row r="66" spans="2:7" x14ac:dyDescent="0.3">
      <c r="B66" s="10"/>
      <c r="C66" s="10"/>
      <c r="D66" s="10"/>
      <c r="E66" s="10"/>
      <c r="F66" s="10"/>
      <c r="G66" s="10"/>
    </row>
    <row r="67" spans="2:7" x14ac:dyDescent="0.3">
      <c r="B67" s="10"/>
      <c r="C67" s="10"/>
      <c r="D67" s="10"/>
      <c r="E67" s="10"/>
      <c r="F67" s="10"/>
      <c r="G67" s="10"/>
    </row>
    <row r="68" spans="2:7" x14ac:dyDescent="0.3">
      <c r="B68" s="10"/>
      <c r="C68" s="10"/>
      <c r="D68" s="10"/>
      <c r="E68" s="10"/>
      <c r="F68" s="10"/>
      <c r="G68" s="10"/>
    </row>
    <row r="69" spans="2:7" x14ac:dyDescent="0.3">
      <c r="B69" s="10"/>
      <c r="C69" s="10"/>
      <c r="D69" s="10"/>
      <c r="E69" s="10"/>
      <c r="F69" s="10"/>
      <c r="G69" s="10"/>
    </row>
    <row r="70" spans="2:7" x14ac:dyDescent="0.3">
      <c r="B70" s="10"/>
      <c r="C70" s="10"/>
      <c r="D70" s="10"/>
      <c r="E70" s="10"/>
      <c r="F70" s="10"/>
      <c r="G70" s="10"/>
    </row>
    <row r="71" spans="2:7" x14ac:dyDescent="0.3">
      <c r="B71" s="10"/>
      <c r="C71" s="10"/>
      <c r="D71" s="10"/>
      <c r="E71" s="10"/>
      <c r="F71" s="10"/>
      <c r="G71" s="10"/>
    </row>
    <row r="72" spans="2:7" x14ac:dyDescent="0.3">
      <c r="B72" s="10"/>
      <c r="C72" s="10"/>
      <c r="D72" s="10"/>
      <c r="E72" s="10"/>
      <c r="F72" s="10"/>
      <c r="G72" s="10"/>
    </row>
    <row r="73" spans="2:7" x14ac:dyDescent="0.3">
      <c r="B73" s="10"/>
      <c r="C73" s="10"/>
      <c r="D73" s="10"/>
      <c r="E73" s="10"/>
      <c r="F73" s="10"/>
      <c r="G73" s="10"/>
    </row>
    <row r="74" spans="2:7" x14ac:dyDescent="0.3">
      <c r="B74" s="10"/>
      <c r="C74" s="10"/>
      <c r="D74" s="10"/>
      <c r="E74" s="10"/>
      <c r="F74" s="10"/>
      <c r="G74" s="10"/>
    </row>
    <row r="75" spans="2:7" x14ac:dyDescent="0.3">
      <c r="B75" s="10"/>
      <c r="C75" s="10"/>
      <c r="D75" s="10"/>
      <c r="E75" s="10"/>
      <c r="F75" s="10"/>
      <c r="G75" s="10"/>
    </row>
    <row r="76" spans="2:7" x14ac:dyDescent="0.3">
      <c r="B76" s="10"/>
      <c r="C76" s="10"/>
      <c r="D76" s="10"/>
      <c r="E76" s="10"/>
      <c r="F76" s="10"/>
      <c r="G76" s="10"/>
    </row>
    <row r="77" spans="2:7" x14ac:dyDescent="0.3">
      <c r="B77" s="10"/>
      <c r="C77" s="10"/>
      <c r="D77" s="10"/>
      <c r="E77" s="10"/>
      <c r="F77" s="10"/>
      <c r="G77" s="10"/>
    </row>
    <row r="78" spans="2:7" x14ac:dyDescent="0.3">
      <c r="B78" s="10"/>
      <c r="C78" s="10"/>
      <c r="D78" s="10"/>
      <c r="E78" s="10"/>
      <c r="F78" s="10"/>
      <c r="G78" s="10"/>
    </row>
    <row r="79" spans="2:7" x14ac:dyDescent="0.3">
      <c r="B79" s="10"/>
      <c r="C79" s="10"/>
      <c r="D79" s="10"/>
      <c r="E79" s="10"/>
      <c r="F79" s="10"/>
      <c r="G79" s="10"/>
    </row>
    <row r="80" spans="2:7" x14ac:dyDescent="0.3">
      <c r="B80" s="10"/>
      <c r="C80" s="10"/>
      <c r="D80" s="10"/>
      <c r="E80" s="10"/>
      <c r="F80" s="10"/>
      <c r="G80" s="10"/>
    </row>
    <row r="81" spans="2:7" x14ac:dyDescent="0.3">
      <c r="B81" s="10"/>
      <c r="C81" s="10"/>
      <c r="D81" s="10"/>
      <c r="E81" s="10"/>
      <c r="F81" s="10"/>
      <c r="G81" s="10"/>
    </row>
    <row r="82" spans="2:7" x14ac:dyDescent="0.3">
      <c r="B82" s="10"/>
      <c r="C82" s="10"/>
      <c r="D82" s="10"/>
      <c r="E82" s="10"/>
      <c r="F82" s="10"/>
      <c r="G82" s="10"/>
    </row>
    <row r="83" spans="2:7" x14ac:dyDescent="0.3">
      <c r="B83" s="10"/>
      <c r="C83" s="10"/>
      <c r="D83" s="10"/>
      <c r="E83" s="10"/>
      <c r="F83" s="10"/>
      <c r="G83" s="10"/>
    </row>
    <row r="84" spans="2:7" x14ac:dyDescent="0.3">
      <c r="B84" s="10"/>
      <c r="C84" s="10"/>
      <c r="D84" s="10"/>
      <c r="E84" s="10"/>
      <c r="F84" s="10"/>
      <c r="G84" s="10"/>
    </row>
    <row r="85" spans="2:7" x14ac:dyDescent="0.3">
      <c r="B85" s="10"/>
      <c r="C85" s="10"/>
      <c r="D85" s="10"/>
      <c r="E85" s="10"/>
      <c r="F85" s="10"/>
      <c r="G85" s="10"/>
    </row>
    <row r="86" spans="2:7" x14ac:dyDescent="0.3">
      <c r="B86" s="10"/>
      <c r="C86" s="10"/>
      <c r="D86" s="10"/>
      <c r="E86" s="10"/>
      <c r="F86" s="10"/>
      <c r="G86" s="10"/>
    </row>
    <row r="87" spans="2:7" x14ac:dyDescent="0.3">
      <c r="B87" s="10"/>
      <c r="C87" s="10"/>
      <c r="D87" s="10"/>
      <c r="E87" s="10"/>
      <c r="F87" s="10"/>
      <c r="G87" s="10"/>
    </row>
    <row r="88" spans="2:7" x14ac:dyDescent="0.3">
      <c r="B88" s="10"/>
      <c r="C88" s="10"/>
      <c r="D88" s="10"/>
      <c r="E88" s="10"/>
      <c r="F88" s="10"/>
      <c r="G88" s="10"/>
    </row>
    <row r="89" spans="2:7" x14ac:dyDescent="0.3">
      <c r="B89" s="10"/>
      <c r="C89" s="10"/>
      <c r="D89" s="10"/>
      <c r="E89" s="10"/>
      <c r="F89" s="10"/>
      <c r="G89" s="10"/>
    </row>
    <row r="90" spans="2:7" x14ac:dyDescent="0.3">
      <c r="B90" s="10"/>
      <c r="C90" s="10"/>
      <c r="D90" s="10"/>
      <c r="E90" s="10"/>
      <c r="F90" s="10"/>
      <c r="G90" s="10"/>
    </row>
    <row r="91" spans="2:7" x14ac:dyDescent="0.3">
      <c r="B91" s="10"/>
      <c r="C91" s="10"/>
      <c r="D91" s="10"/>
      <c r="E91" s="10"/>
      <c r="F91" s="10"/>
      <c r="G91" s="10"/>
    </row>
    <row r="92" spans="2:7" x14ac:dyDescent="0.3">
      <c r="B92" s="10"/>
      <c r="C92" s="10"/>
      <c r="D92" s="10"/>
      <c r="E92" s="10"/>
      <c r="F92" s="10"/>
      <c r="G92" s="10"/>
    </row>
    <row r="93" spans="2:7" x14ac:dyDescent="0.3">
      <c r="B93" s="10"/>
      <c r="C93" s="10"/>
      <c r="D93" s="10"/>
      <c r="E93" s="10"/>
      <c r="F93" s="10"/>
      <c r="G93" s="10"/>
    </row>
    <row r="94" spans="2:7" x14ac:dyDescent="0.3">
      <c r="B94" s="10"/>
      <c r="C94" s="10"/>
      <c r="D94" s="10"/>
      <c r="E94" s="10"/>
      <c r="F94" s="10"/>
      <c r="G94" s="10"/>
    </row>
    <row r="95" spans="2:7" x14ac:dyDescent="0.3">
      <c r="B95" s="10"/>
      <c r="C95" s="10"/>
      <c r="D95" s="10"/>
      <c r="E95" s="10"/>
      <c r="F95" s="10"/>
      <c r="G95" s="10"/>
    </row>
    <row r="96" spans="2:7" x14ac:dyDescent="0.3">
      <c r="B96" s="10"/>
      <c r="C96" s="10"/>
      <c r="D96" s="10"/>
      <c r="E96" s="10"/>
      <c r="F96" s="10"/>
      <c r="G96" s="10"/>
    </row>
    <row r="97" spans="2:7" x14ac:dyDescent="0.3">
      <c r="B97" s="10"/>
      <c r="C97" s="10"/>
      <c r="D97" s="10"/>
      <c r="E97" s="10"/>
      <c r="F97" s="10"/>
      <c r="G97" s="10"/>
    </row>
    <row r="98" spans="2:7" x14ac:dyDescent="0.3">
      <c r="B98" s="10"/>
      <c r="C98" s="10"/>
      <c r="D98" s="10"/>
      <c r="E98" s="10"/>
      <c r="F98" s="10"/>
      <c r="G98" s="10"/>
    </row>
    <row r="99" spans="2:7" x14ac:dyDescent="0.3">
      <c r="B99" s="10"/>
      <c r="C99" s="10"/>
      <c r="D99" s="10"/>
      <c r="E99" s="10"/>
      <c r="F99" s="10"/>
      <c r="G99" s="10"/>
    </row>
    <row r="100" spans="2:7" x14ac:dyDescent="0.3">
      <c r="B100" s="10"/>
      <c r="C100" s="10"/>
      <c r="D100" s="10"/>
      <c r="E100" s="10"/>
      <c r="F100" s="10"/>
      <c r="G100" s="10"/>
    </row>
    <row r="101" spans="2:7" x14ac:dyDescent="0.3">
      <c r="B101" s="10"/>
      <c r="C101" s="10"/>
      <c r="D101" s="10"/>
      <c r="E101" s="10"/>
      <c r="F101" s="10"/>
      <c r="G101" s="10"/>
    </row>
    <row r="102" spans="2:7" x14ac:dyDescent="0.3">
      <c r="B102" s="10"/>
      <c r="C102" s="10"/>
      <c r="D102" s="10"/>
      <c r="E102" s="10"/>
      <c r="F102" s="10"/>
      <c r="G102" s="10"/>
    </row>
    <row r="103" spans="2:7" x14ac:dyDescent="0.3">
      <c r="B103" s="10"/>
      <c r="C103" s="10"/>
      <c r="D103" s="10"/>
      <c r="E103" s="10"/>
      <c r="F103" s="10"/>
      <c r="G103" s="10"/>
    </row>
    <row r="104" spans="2:7" x14ac:dyDescent="0.3">
      <c r="B104" s="10"/>
      <c r="C104" s="10"/>
      <c r="D104" s="10"/>
      <c r="E104" s="10"/>
      <c r="F104" s="10"/>
      <c r="G104" s="10"/>
    </row>
    <row r="105" spans="2:7" x14ac:dyDescent="0.3">
      <c r="B105" s="10"/>
      <c r="C105" s="10"/>
      <c r="D105" s="10"/>
      <c r="E105" s="10"/>
      <c r="F105" s="10"/>
      <c r="G105" s="10"/>
    </row>
    <row r="106" spans="2:7" x14ac:dyDescent="0.3">
      <c r="B106" s="10"/>
      <c r="C106" s="10"/>
      <c r="D106" s="10"/>
      <c r="E106" s="10"/>
      <c r="F106" s="10"/>
      <c r="G106" s="10"/>
    </row>
    <row r="107" spans="2:7" x14ac:dyDescent="0.3">
      <c r="B107" s="10"/>
      <c r="C107" s="10"/>
      <c r="D107" s="10"/>
      <c r="E107" s="10"/>
      <c r="F107" s="10"/>
      <c r="G107" s="10"/>
    </row>
    <row r="108" spans="2:7" x14ac:dyDescent="0.3">
      <c r="B108" s="10"/>
      <c r="C108" s="10"/>
      <c r="D108" s="10"/>
      <c r="E108" s="10"/>
      <c r="F108" s="10"/>
      <c r="G108" s="10"/>
    </row>
    <row r="109" spans="2:7" x14ac:dyDescent="0.3">
      <c r="B109" s="10"/>
      <c r="C109" s="10"/>
      <c r="D109" s="10"/>
      <c r="E109" s="10"/>
      <c r="F109" s="10"/>
      <c r="G109" s="10"/>
    </row>
    <row r="110" spans="2:7" x14ac:dyDescent="0.3">
      <c r="B110" s="10"/>
      <c r="C110" s="10"/>
      <c r="D110" s="10"/>
      <c r="E110" s="10"/>
      <c r="F110" s="10"/>
      <c r="G110" s="10"/>
    </row>
    <row r="111" spans="2:7" x14ac:dyDescent="0.3">
      <c r="B111" s="10"/>
      <c r="C111" s="10"/>
      <c r="D111" s="10"/>
      <c r="E111" s="10"/>
      <c r="F111" s="10"/>
      <c r="G111" s="10"/>
    </row>
    <row r="112" spans="2:7" x14ac:dyDescent="0.3">
      <c r="B112" s="10"/>
      <c r="C112" s="10"/>
      <c r="D112" s="10"/>
      <c r="E112" s="10"/>
      <c r="F112" s="10"/>
      <c r="G112" s="10"/>
    </row>
    <row r="113" spans="2:7" x14ac:dyDescent="0.3">
      <c r="B113" s="10"/>
      <c r="C113" s="10"/>
      <c r="D113" s="10"/>
      <c r="E113" s="10"/>
      <c r="F113" s="10"/>
      <c r="G113" s="10"/>
    </row>
    <row r="114" spans="2:7" x14ac:dyDescent="0.3">
      <c r="B114" s="10"/>
      <c r="C114" s="10"/>
      <c r="D114" s="10"/>
      <c r="E114" s="10"/>
      <c r="F114" s="10"/>
      <c r="G114" s="10"/>
    </row>
    <row r="115" spans="2:7" x14ac:dyDescent="0.3">
      <c r="B115" s="10"/>
      <c r="C115" s="10"/>
      <c r="D115" s="10"/>
      <c r="E115" s="10"/>
      <c r="F115" s="10"/>
      <c r="G115" s="10"/>
    </row>
    <row r="116" spans="2:7" x14ac:dyDescent="0.3">
      <c r="B116" s="10"/>
      <c r="C116" s="10"/>
      <c r="D116" s="10"/>
      <c r="E116" s="10"/>
      <c r="F116" s="10"/>
      <c r="G116" s="10"/>
    </row>
    <row r="117" spans="2:7" x14ac:dyDescent="0.3">
      <c r="B117" s="10"/>
      <c r="C117" s="10"/>
      <c r="D117" s="10"/>
      <c r="E117" s="10"/>
      <c r="F117" s="10"/>
      <c r="G117" s="10"/>
    </row>
    <row r="118" spans="2:7" x14ac:dyDescent="0.3">
      <c r="B118" s="10"/>
      <c r="C118" s="10"/>
      <c r="D118" s="10"/>
      <c r="E118" s="10"/>
      <c r="F118" s="10"/>
      <c r="G118" s="10"/>
    </row>
    <row r="119" spans="2:7" x14ac:dyDescent="0.3">
      <c r="B119" s="10"/>
      <c r="C119" s="10"/>
      <c r="D119" s="10"/>
      <c r="E119" s="10"/>
      <c r="F119" s="10"/>
      <c r="G119" s="10"/>
    </row>
    <row r="120" spans="2:7" x14ac:dyDescent="0.3">
      <c r="B120" s="10"/>
      <c r="C120" s="10"/>
      <c r="D120" s="10"/>
      <c r="E120" s="10"/>
      <c r="F120" s="10"/>
      <c r="G120" s="10"/>
    </row>
    <row r="121" spans="2:7" x14ac:dyDescent="0.3">
      <c r="B121" s="10"/>
      <c r="C121" s="10"/>
      <c r="D121" s="10"/>
      <c r="E121" s="10"/>
      <c r="F121" s="10"/>
      <c r="G121" s="10"/>
    </row>
    <row r="122" spans="2:7" x14ac:dyDescent="0.3">
      <c r="B122" s="10"/>
      <c r="C122" s="10"/>
      <c r="D122" s="10"/>
      <c r="E122" s="10"/>
      <c r="F122" s="10"/>
      <c r="G122" s="10"/>
    </row>
    <row r="123" spans="2:7" x14ac:dyDescent="0.3">
      <c r="B123" s="10"/>
      <c r="C123" s="10"/>
      <c r="D123" s="10"/>
      <c r="E123" s="10"/>
      <c r="F123" s="10"/>
      <c r="G123" s="10"/>
    </row>
    <row r="124" spans="2:7" x14ac:dyDescent="0.3">
      <c r="B124" s="10"/>
      <c r="C124" s="10"/>
      <c r="D124" s="10"/>
      <c r="E124" s="10"/>
      <c r="F124" s="10"/>
      <c r="G124" s="10"/>
    </row>
    <row r="125" spans="2:7" x14ac:dyDescent="0.3">
      <c r="B125" s="10"/>
      <c r="C125" s="10"/>
      <c r="D125" s="10"/>
      <c r="E125" s="10"/>
      <c r="F125" s="10"/>
      <c r="G125" s="10"/>
    </row>
    <row r="126" spans="2:7" x14ac:dyDescent="0.3">
      <c r="B126" s="10"/>
      <c r="C126" s="10"/>
      <c r="D126" s="10"/>
      <c r="E126" s="10"/>
      <c r="F126" s="10"/>
      <c r="G126" s="10"/>
    </row>
    <row r="127" spans="2:7" x14ac:dyDescent="0.3">
      <c r="B127" s="10"/>
      <c r="C127" s="10"/>
      <c r="D127" s="10"/>
      <c r="E127" s="10"/>
      <c r="F127" s="10"/>
      <c r="G127" s="10"/>
    </row>
    <row r="128" spans="2:7" x14ac:dyDescent="0.3">
      <c r="B128" s="10"/>
      <c r="C128" s="10"/>
      <c r="D128" s="10"/>
      <c r="E128" s="10"/>
      <c r="F128" s="10"/>
      <c r="G128" s="10"/>
    </row>
    <row r="129" spans="2:7" x14ac:dyDescent="0.3">
      <c r="B129" s="10"/>
      <c r="C129" s="10"/>
      <c r="D129" s="10"/>
      <c r="E129" s="10"/>
      <c r="F129" s="10"/>
      <c r="G129" s="10"/>
    </row>
    <row r="130" spans="2:7" x14ac:dyDescent="0.3">
      <c r="B130" s="10"/>
      <c r="C130" s="10"/>
      <c r="D130" s="10"/>
      <c r="E130" s="10"/>
      <c r="F130" s="10"/>
      <c r="G130" s="10"/>
    </row>
    <row r="131" spans="2:7" x14ac:dyDescent="0.3">
      <c r="B131" s="10"/>
      <c r="C131" s="10"/>
      <c r="D131" s="10"/>
      <c r="E131" s="10"/>
      <c r="F131" s="10"/>
      <c r="G131" s="10"/>
    </row>
    <row r="132" spans="2:7" x14ac:dyDescent="0.3">
      <c r="B132" s="10"/>
      <c r="C132" s="10"/>
      <c r="D132" s="10"/>
      <c r="E132" s="10"/>
      <c r="F132" s="10"/>
      <c r="G132" s="10"/>
    </row>
    <row r="133" spans="2:7" x14ac:dyDescent="0.3">
      <c r="B133" s="10"/>
      <c r="C133" s="10"/>
      <c r="D133" s="10"/>
      <c r="E133" s="10"/>
      <c r="F133" s="10"/>
      <c r="G133" s="10"/>
    </row>
    <row r="134" spans="2:7" x14ac:dyDescent="0.3">
      <c r="B134" s="10"/>
      <c r="C134" s="10"/>
      <c r="D134" s="10"/>
      <c r="E134" s="10"/>
      <c r="F134" s="10"/>
      <c r="G134" s="10"/>
    </row>
    <row r="135" spans="2:7" x14ac:dyDescent="0.3">
      <c r="B135" s="10"/>
      <c r="C135" s="10"/>
      <c r="D135" s="10"/>
      <c r="E135" s="10"/>
      <c r="F135" s="10"/>
      <c r="G135" s="10"/>
    </row>
    <row r="136" spans="2:7" x14ac:dyDescent="0.3">
      <c r="B136" s="10"/>
      <c r="C136" s="10"/>
      <c r="D136" s="10"/>
      <c r="E136" s="10"/>
      <c r="F136" s="10"/>
      <c r="G136" s="10"/>
    </row>
    <row r="137" spans="2:7" x14ac:dyDescent="0.3">
      <c r="B137" s="10"/>
      <c r="C137" s="10"/>
      <c r="D137" s="10"/>
      <c r="E137" s="10"/>
      <c r="F137" s="10"/>
      <c r="G137" s="10"/>
    </row>
    <row r="138" spans="2:7" x14ac:dyDescent="0.3">
      <c r="B138" s="10"/>
      <c r="C138" s="10"/>
      <c r="D138" s="10"/>
      <c r="E138" s="10"/>
      <c r="F138" s="10"/>
      <c r="G138" s="10"/>
    </row>
    <row r="139" spans="2:7" x14ac:dyDescent="0.3">
      <c r="B139" s="10"/>
      <c r="C139" s="10"/>
      <c r="D139" s="10"/>
      <c r="E139" s="10"/>
      <c r="F139" s="10"/>
      <c r="G139" s="10"/>
    </row>
    <row r="140" spans="2:7" x14ac:dyDescent="0.3">
      <c r="B140" s="10"/>
      <c r="C140" s="10"/>
      <c r="D140" s="10"/>
      <c r="E140" s="10"/>
      <c r="F140" s="10"/>
      <c r="G140" s="10"/>
    </row>
    <row r="141" spans="2:7" x14ac:dyDescent="0.3">
      <c r="B141" s="10"/>
      <c r="C141" s="10"/>
      <c r="D141" s="10"/>
      <c r="E141" s="10"/>
      <c r="F141" s="10"/>
      <c r="G141" s="10"/>
    </row>
    <row r="142" spans="2:7" x14ac:dyDescent="0.3">
      <c r="B142" s="10"/>
      <c r="C142" s="10"/>
      <c r="D142" s="10"/>
      <c r="E142" s="10"/>
      <c r="F142" s="10"/>
      <c r="G142" s="10"/>
    </row>
    <row r="143" spans="2:7" x14ac:dyDescent="0.3">
      <c r="B143" s="10"/>
      <c r="C143" s="10"/>
      <c r="D143" s="10"/>
      <c r="E143" s="10"/>
      <c r="F143" s="10"/>
      <c r="G143" s="10"/>
    </row>
    <row r="144" spans="2:7" x14ac:dyDescent="0.3">
      <c r="B144" s="10"/>
      <c r="C144" s="10"/>
      <c r="D144" s="10"/>
      <c r="E144" s="10"/>
      <c r="F144" s="10"/>
      <c r="G144" s="10"/>
    </row>
    <row r="145" spans="2:7" x14ac:dyDescent="0.3">
      <c r="B145" s="10"/>
      <c r="C145" s="10"/>
      <c r="D145" s="10"/>
      <c r="E145" s="10"/>
      <c r="F145" s="10"/>
      <c r="G145" s="10"/>
    </row>
    <row r="146" spans="2:7" x14ac:dyDescent="0.3">
      <c r="B146" s="10"/>
      <c r="C146" s="10"/>
      <c r="D146" s="10"/>
      <c r="E146" s="10"/>
      <c r="F146" s="10"/>
      <c r="G146" s="10"/>
    </row>
    <row r="147" spans="2:7" x14ac:dyDescent="0.3">
      <c r="B147" s="10"/>
      <c r="C147" s="10"/>
      <c r="D147" s="10"/>
      <c r="E147" s="10"/>
      <c r="F147" s="10"/>
      <c r="G147" s="10"/>
    </row>
    <row r="148" spans="2:7" x14ac:dyDescent="0.3">
      <c r="B148" s="10"/>
      <c r="C148" s="10"/>
      <c r="D148" s="10"/>
      <c r="E148" s="10"/>
      <c r="F148" s="10"/>
      <c r="G148" s="10"/>
    </row>
    <row r="149" spans="2:7" x14ac:dyDescent="0.3">
      <c r="B149" s="10"/>
      <c r="C149" s="10"/>
      <c r="D149" s="10"/>
      <c r="E149" s="10"/>
      <c r="F149" s="10"/>
      <c r="G149" s="10"/>
    </row>
    <row r="150" spans="2:7" x14ac:dyDescent="0.3">
      <c r="B150" s="10"/>
      <c r="C150" s="10"/>
      <c r="D150" s="10"/>
      <c r="E150" s="10"/>
      <c r="F150" s="10"/>
      <c r="G150" s="10"/>
    </row>
    <row r="151" spans="2:7" x14ac:dyDescent="0.3">
      <c r="B151" s="10"/>
      <c r="C151" s="10"/>
      <c r="D151" s="10"/>
      <c r="E151" s="10"/>
      <c r="F151" s="10"/>
      <c r="G151" s="10"/>
    </row>
    <row r="152" spans="2:7" x14ac:dyDescent="0.3">
      <c r="B152" s="10"/>
      <c r="C152" s="10"/>
      <c r="D152" s="10"/>
      <c r="E152" s="10"/>
      <c r="F152" s="10"/>
      <c r="G152" s="10"/>
    </row>
    <row r="153" spans="2:7" x14ac:dyDescent="0.3">
      <c r="B153" s="10"/>
      <c r="C153" s="10"/>
      <c r="D153" s="10"/>
      <c r="E153" s="10"/>
      <c r="F153" s="10"/>
      <c r="G153" s="10"/>
    </row>
    <row r="154" spans="2:7" x14ac:dyDescent="0.3">
      <c r="B154" s="10"/>
      <c r="C154" s="10"/>
      <c r="D154" s="10"/>
      <c r="E154" s="10"/>
      <c r="F154" s="10"/>
      <c r="G154" s="10"/>
    </row>
    <row r="155" spans="2:7" x14ac:dyDescent="0.3">
      <c r="B155" s="10"/>
      <c r="C155" s="10"/>
      <c r="D155" s="10"/>
      <c r="E155" s="10"/>
      <c r="F155" s="10"/>
      <c r="G155" s="10"/>
    </row>
    <row r="156" spans="2:7" x14ac:dyDescent="0.3">
      <c r="B156" s="10"/>
      <c r="C156" s="10"/>
      <c r="D156" s="10"/>
      <c r="E156" s="10"/>
      <c r="F156" s="10"/>
      <c r="G156" s="10"/>
    </row>
    <row r="157" spans="2:7" x14ac:dyDescent="0.3">
      <c r="B157" s="10"/>
      <c r="C157" s="10"/>
      <c r="D157" s="10"/>
      <c r="E157" s="10"/>
      <c r="F157" s="10"/>
      <c r="G157" s="10"/>
    </row>
    <row r="158" spans="2:7" x14ac:dyDescent="0.3">
      <c r="B158" s="10"/>
      <c r="C158" s="10"/>
      <c r="D158" s="10"/>
      <c r="E158" s="10"/>
      <c r="F158" s="10"/>
      <c r="G158" s="10"/>
    </row>
    <row r="159" spans="2:7" x14ac:dyDescent="0.3">
      <c r="B159" s="10"/>
      <c r="C159" s="10"/>
      <c r="D159" s="10"/>
      <c r="E159" s="10"/>
      <c r="F159" s="10"/>
      <c r="G159" s="10"/>
    </row>
    <row r="160" spans="2:7" x14ac:dyDescent="0.3">
      <c r="B160" s="10"/>
      <c r="C160" s="10"/>
      <c r="D160" s="10"/>
      <c r="E160" s="10"/>
      <c r="F160" s="10"/>
      <c r="G160" s="10"/>
    </row>
    <row r="161" spans="2:7" x14ac:dyDescent="0.3">
      <c r="B161" s="10"/>
      <c r="C161" s="10"/>
      <c r="D161" s="10"/>
      <c r="E161" s="10"/>
      <c r="F161" s="10"/>
      <c r="G161" s="10"/>
    </row>
    <row r="162" spans="2:7" x14ac:dyDescent="0.3">
      <c r="B162" s="10"/>
      <c r="C162" s="10"/>
      <c r="D162" s="10"/>
      <c r="E162" s="10"/>
      <c r="F162" s="10"/>
      <c r="G162" s="10"/>
    </row>
    <row r="163" spans="2:7" x14ac:dyDescent="0.3">
      <c r="B163" s="10"/>
      <c r="C163" s="10"/>
      <c r="D163" s="10"/>
      <c r="E163" s="10"/>
      <c r="F163" s="10"/>
      <c r="G163" s="10"/>
    </row>
    <row r="164" spans="2:7" x14ac:dyDescent="0.3">
      <c r="B164" s="10"/>
      <c r="C164" s="10"/>
      <c r="D164" s="10"/>
      <c r="E164" s="10"/>
      <c r="F164" s="10"/>
      <c r="G164" s="10"/>
    </row>
    <row r="165" spans="2:7" x14ac:dyDescent="0.3">
      <c r="B165" s="10"/>
      <c r="C165" s="10"/>
      <c r="D165" s="10"/>
      <c r="E165" s="10"/>
      <c r="F165" s="10"/>
      <c r="G165" s="10"/>
    </row>
    <row r="166" spans="2:7" x14ac:dyDescent="0.3">
      <c r="B166" s="10"/>
      <c r="C166" s="10"/>
      <c r="D166" s="10"/>
      <c r="E166" s="10"/>
      <c r="F166" s="10"/>
      <c r="G166" s="10"/>
    </row>
    <row r="167" spans="2:7" x14ac:dyDescent="0.3">
      <c r="B167" s="10"/>
      <c r="C167" s="10"/>
      <c r="D167" s="10"/>
      <c r="E167" s="10"/>
      <c r="F167" s="10"/>
      <c r="G167" s="10"/>
    </row>
    <row r="168" spans="2:7" x14ac:dyDescent="0.3">
      <c r="B168" s="10"/>
      <c r="C168" s="10"/>
      <c r="D168" s="10"/>
      <c r="E168" s="10"/>
      <c r="F168" s="10"/>
      <c r="G168" s="10"/>
    </row>
    <row r="169" spans="2:7" x14ac:dyDescent="0.3">
      <c r="B169" s="10"/>
      <c r="C169" s="10"/>
      <c r="D169" s="10"/>
      <c r="E169" s="10"/>
      <c r="F169" s="10"/>
      <c r="G169" s="10"/>
    </row>
    <row r="170" spans="2:7" x14ac:dyDescent="0.3">
      <c r="B170" s="10"/>
      <c r="C170" s="10"/>
      <c r="D170" s="10"/>
      <c r="E170" s="10"/>
      <c r="F170" s="10"/>
      <c r="G170" s="10"/>
    </row>
    <row r="171" spans="2:7" x14ac:dyDescent="0.3">
      <c r="B171" s="10"/>
      <c r="C171" s="10"/>
      <c r="D171" s="10"/>
      <c r="E171" s="10"/>
      <c r="F171" s="10"/>
      <c r="G171" s="10"/>
    </row>
    <row r="172" spans="2:7" x14ac:dyDescent="0.3">
      <c r="B172" s="10"/>
      <c r="C172" s="10"/>
      <c r="D172" s="10"/>
      <c r="E172" s="10"/>
      <c r="F172" s="10"/>
      <c r="G172" s="10"/>
    </row>
    <row r="173" spans="2:7" x14ac:dyDescent="0.3">
      <c r="B173" s="10"/>
      <c r="C173" s="10"/>
      <c r="D173" s="10"/>
      <c r="E173" s="10"/>
      <c r="F173" s="10"/>
      <c r="G173" s="10"/>
    </row>
    <row r="174" spans="2:7" x14ac:dyDescent="0.3">
      <c r="B174" s="10"/>
      <c r="C174" s="10"/>
      <c r="D174" s="10"/>
      <c r="E174" s="10"/>
      <c r="F174" s="10"/>
      <c r="G174" s="10"/>
    </row>
    <row r="175" spans="2:7" x14ac:dyDescent="0.3">
      <c r="B175" s="10"/>
      <c r="C175" s="10"/>
      <c r="D175" s="10"/>
      <c r="E175" s="10"/>
      <c r="F175" s="10"/>
      <c r="G175" s="10"/>
    </row>
    <row r="176" spans="2:7" x14ac:dyDescent="0.3">
      <c r="B176" s="10"/>
      <c r="C176" s="10"/>
      <c r="D176" s="10"/>
      <c r="E176" s="10"/>
      <c r="F176" s="10"/>
      <c r="G176" s="10"/>
    </row>
    <row r="177" spans="2:7" x14ac:dyDescent="0.3">
      <c r="B177" s="10"/>
      <c r="C177" s="10"/>
      <c r="D177" s="10"/>
      <c r="E177" s="10"/>
      <c r="F177" s="10"/>
      <c r="G177" s="10"/>
    </row>
    <row r="178" spans="2:7" x14ac:dyDescent="0.3">
      <c r="B178" s="10"/>
      <c r="C178" s="10"/>
      <c r="D178" s="10"/>
      <c r="E178" s="10"/>
      <c r="F178" s="10"/>
      <c r="G178" s="10"/>
    </row>
    <row r="179" spans="2:7" x14ac:dyDescent="0.3">
      <c r="B179" s="10"/>
      <c r="C179" s="10"/>
      <c r="D179" s="10"/>
      <c r="E179" s="10"/>
      <c r="F179" s="10"/>
      <c r="G179" s="10"/>
    </row>
    <row r="180" spans="2:7" x14ac:dyDescent="0.3">
      <c r="B180" s="10"/>
      <c r="C180" s="10"/>
      <c r="D180" s="10"/>
      <c r="E180" s="10"/>
      <c r="F180" s="10"/>
      <c r="G180" s="10"/>
    </row>
    <row r="181" spans="2:7" x14ac:dyDescent="0.3">
      <c r="B181" s="10"/>
      <c r="C181" s="10"/>
      <c r="D181" s="10"/>
      <c r="E181" s="10"/>
      <c r="F181" s="10"/>
      <c r="G181" s="10"/>
    </row>
    <row r="182" spans="2:7" x14ac:dyDescent="0.3">
      <c r="B182" s="10"/>
      <c r="C182" s="10"/>
      <c r="D182" s="10"/>
      <c r="E182" s="10"/>
      <c r="F182" s="10"/>
      <c r="G182" s="10"/>
    </row>
    <row r="183" spans="2:7" x14ac:dyDescent="0.3">
      <c r="B183" s="10"/>
      <c r="C183" s="10"/>
      <c r="D183" s="10"/>
      <c r="E183" s="10"/>
      <c r="F183" s="10"/>
      <c r="G183" s="10"/>
    </row>
    <row r="184" spans="2:7" x14ac:dyDescent="0.3">
      <c r="B184" s="10"/>
      <c r="C184" s="10"/>
      <c r="D184" s="10"/>
      <c r="E184" s="10"/>
      <c r="F184" s="10"/>
      <c r="G184" s="10"/>
    </row>
    <row r="185" spans="2:7" x14ac:dyDescent="0.3">
      <c r="B185" s="10"/>
      <c r="C185" s="10"/>
      <c r="D185" s="10"/>
      <c r="E185" s="10"/>
      <c r="F185" s="10"/>
      <c r="G185" s="10"/>
    </row>
    <row r="186" spans="2:7" x14ac:dyDescent="0.3">
      <c r="B186" s="10"/>
      <c r="C186" s="10"/>
      <c r="D186" s="10"/>
      <c r="E186" s="10"/>
      <c r="F186" s="10"/>
      <c r="G186" s="10"/>
    </row>
    <row r="187" spans="2:7" x14ac:dyDescent="0.3">
      <c r="B187" s="10"/>
      <c r="C187" s="10"/>
      <c r="D187" s="10"/>
      <c r="E187" s="10"/>
      <c r="F187" s="10"/>
      <c r="G187" s="10"/>
    </row>
    <row r="188" spans="2:7" x14ac:dyDescent="0.3">
      <c r="B188" s="10"/>
      <c r="C188" s="10"/>
      <c r="D188" s="10"/>
      <c r="E188" s="10"/>
      <c r="F188" s="10"/>
      <c r="G188" s="10"/>
    </row>
    <row r="189" spans="2:7" x14ac:dyDescent="0.3">
      <c r="B189" s="10"/>
      <c r="C189" s="10"/>
      <c r="D189" s="10"/>
      <c r="E189" s="10"/>
      <c r="F189" s="10"/>
      <c r="G189" s="10"/>
    </row>
    <row r="190" spans="2:7" x14ac:dyDescent="0.3">
      <c r="B190" s="10"/>
      <c r="C190" s="10"/>
      <c r="D190" s="10"/>
      <c r="E190" s="10"/>
      <c r="F190" s="10"/>
      <c r="G190" s="10"/>
    </row>
    <row r="191" spans="2:7" x14ac:dyDescent="0.3">
      <c r="B191" s="10"/>
      <c r="C191" s="10"/>
      <c r="D191" s="10"/>
      <c r="E191" s="10"/>
      <c r="F191" s="10"/>
      <c r="G191" s="10"/>
    </row>
    <row r="192" spans="2:7" x14ac:dyDescent="0.3">
      <c r="B192" s="10"/>
      <c r="C192" s="10"/>
      <c r="D192" s="10"/>
      <c r="E192" s="10"/>
      <c r="F192" s="10"/>
      <c r="G192" s="10"/>
    </row>
    <row r="193" spans="2:7" x14ac:dyDescent="0.3">
      <c r="B193" s="10"/>
      <c r="C193" s="10"/>
      <c r="D193" s="10"/>
      <c r="E193" s="10"/>
      <c r="F193" s="10"/>
      <c r="G193" s="10"/>
    </row>
    <row r="194" spans="2:7" x14ac:dyDescent="0.3">
      <c r="B194" s="10"/>
      <c r="C194" s="10"/>
      <c r="D194" s="10"/>
      <c r="E194" s="10"/>
      <c r="F194" s="10"/>
      <c r="G194" s="10"/>
    </row>
    <row r="195" spans="2:7" x14ac:dyDescent="0.3">
      <c r="B195" s="10"/>
      <c r="C195" s="10"/>
      <c r="D195" s="10"/>
      <c r="E195" s="10"/>
      <c r="F195" s="10"/>
      <c r="G195" s="10"/>
    </row>
    <row r="196" spans="2:7" x14ac:dyDescent="0.3">
      <c r="B196" s="10"/>
      <c r="C196" s="10"/>
      <c r="D196" s="10"/>
      <c r="E196" s="10"/>
      <c r="F196" s="10"/>
      <c r="G196" s="10"/>
    </row>
    <row r="197" spans="2:7" x14ac:dyDescent="0.3">
      <c r="B197" s="10"/>
      <c r="C197" s="10"/>
      <c r="D197" s="10"/>
      <c r="E197" s="10"/>
      <c r="F197" s="10"/>
      <c r="G197" s="10"/>
    </row>
    <row r="198" spans="2:7" x14ac:dyDescent="0.3">
      <c r="B198" s="10"/>
      <c r="C198" s="10"/>
      <c r="D198" s="10"/>
      <c r="E198" s="10"/>
      <c r="F198" s="10"/>
      <c r="G198" s="10"/>
    </row>
    <row r="199" spans="2:7" x14ac:dyDescent="0.3">
      <c r="B199" s="10"/>
      <c r="C199" s="10"/>
      <c r="D199" s="10"/>
      <c r="E199" s="10"/>
      <c r="F199" s="10"/>
      <c r="G199" s="10"/>
    </row>
    <row r="200" spans="2:7" x14ac:dyDescent="0.3">
      <c r="B200" s="10"/>
      <c r="C200" s="10"/>
      <c r="D200" s="10"/>
      <c r="E200" s="10"/>
      <c r="F200" s="10"/>
      <c r="G200" s="10"/>
    </row>
    <row r="201" spans="2:7" x14ac:dyDescent="0.3">
      <c r="B201" s="10"/>
      <c r="C201" s="10"/>
      <c r="D201" s="10"/>
      <c r="E201" s="10"/>
      <c r="F201" s="10"/>
      <c r="G201" s="10"/>
    </row>
    <row r="202" spans="2:7" x14ac:dyDescent="0.3">
      <c r="B202" s="10"/>
      <c r="C202" s="10"/>
      <c r="D202" s="10"/>
      <c r="E202" s="10"/>
      <c r="F202" s="10"/>
      <c r="G202" s="10"/>
    </row>
    <row r="203" spans="2:7" x14ac:dyDescent="0.3">
      <c r="B203" s="10"/>
      <c r="C203" s="10"/>
      <c r="D203" s="10"/>
      <c r="E203" s="10"/>
      <c r="F203" s="10"/>
      <c r="G203" s="10"/>
    </row>
    <row r="204" spans="2:7" x14ac:dyDescent="0.3">
      <c r="B204" s="10"/>
      <c r="C204" s="10"/>
      <c r="D204" s="10"/>
      <c r="E204" s="10"/>
      <c r="F204" s="10"/>
      <c r="G204" s="10"/>
    </row>
    <row r="205" spans="2:7" x14ac:dyDescent="0.3">
      <c r="B205" s="10"/>
      <c r="C205" s="10"/>
      <c r="D205" s="10"/>
      <c r="E205" s="10"/>
      <c r="F205" s="10"/>
      <c r="G205" s="10"/>
    </row>
    <row r="206" spans="2:7" x14ac:dyDescent="0.3">
      <c r="B206" s="10"/>
      <c r="C206" s="10"/>
      <c r="D206" s="10"/>
      <c r="E206" s="10"/>
      <c r="F206" s="10"/>
      <c r="G206" s="10"/>
    </row>
    <row r="207" spans="2:7" x14ac:dyDescent="0.3">
      <c r="B207" s="10"/>
      <c r="C207" s="10"/>
      <c r="D207" s="10"/>
      <c r="E207" s="10"/>
      <c r="F207" s="10"/>
      <c r="G207" s="10"/>
    </row>
    <row r="208" spans="2:7" x14ac:dyDescent="0.3">
      <c r="B208" s="10"/>
      <c r="C208" s="10"/>
      <c r="D208" s="10"/>
      <c r="E208" s="10"/>
      <c r="F208" s="10"/>
      <c r="G208" s="10"/>
    </row>
    <row r="209" spans="2:7" x14ac:dyDescent="0.3">
      <c r="B209" s="10"/>
      <c r="C209" s="10"/>
      <c r="D209" s="10"/>
      <c r="E209" s="10"/>
      <c r="F209" s="10"/>
      <c r="G209" s="10"/>
    </row>
    <row r="210" spans="2:7" x14ac:dyDescent="0.3">
      <c r="B210" s="10"/>
      <c r="C210" s="10"/>
      <c r="D210" s="10"/>
      <c r="E210" s="10"/>
      <c r="F210" s="10"/>
      <c r="G210" s="10"/>
    </row>
    <row r="211" spans="2:7" x14ac:dyDescent="0.3">
      <c r="B211" s="10"/>
      <c r="C211" s="10"/>
      <c r="D211" s="10"/>
      <c r="E211" s="10"/>
      <c r="F211" s="10"/>
      <c r="G211" s="10"/>
    </row>
    <row r="212" spans="2:7" x14ac:dyDescent="0.3">
      <c r="B212" s="10"/>
      <c r="C212" s="10"/>
      <c r="D212" s="10"/>
      <c r="E212" s="10"/>
      <c r="F212" s="10"/>
      <c r="G212" s="10"/>
    </row>
    <row r="213" spans="2:7" x14ac:dyDescent="0.3">
      <c r="B213" s="10"/>
      <c r="C213" s="10"/>
      <c r="D213" s="10"/>
      <c r="E213" s="10"/>
      <c r="F213" s="10"/>
      <c r="G213" s="10"/>
    </row>
    <row r="214" spans="2:7" x14ac:dyDescent="0.3">
      <c r="B214" s="10"/>
      <c r="C214" s="10"/>
      <c r="D214" s="10"/>
      <c r="E214" s="10"/>
      <c r="F214" s="10"/>
      <c r="G214" s="10"/>
    </row>
    <row r="215" spans="2:7" x14ac:dyDescent="0.3">
      <c r="B215" s="10"/>
      <c r="C215" s="10"/>
      <c r="D215" s="10"/>
      <c r="E215" s="10"/>
      <c r="F215" s="10"/>
      <c r="G215" s="10"/>
    </row>
    <row r="216" spans="2:7" x14ac:dyDescent="0.3">
      <c r="B216" s="10"/>
      <c r="C216" s="10"/>
      <c r="D216" s="10"/>
      <c r="E216" s="10"/>
      <c r="F216" s="10"/>
      <c r="G216" s="10"/>
    </row>
    <row r="217" spans="2:7" x14ac:dyDescent="0.3">
      <c r="B217" s="10"/>
      <c r="C217" s="10"/>
      <c r="D217" s="10"/>
      <c r="E217" s="10"/>
      <c r="F217" s="10"/>
      <c r="G217" s="10"/>
    </row>
    <row r="218" spans="2:7" x14ac:dyDescent="0.3">
      <c r="B218" s="10"/>
      <c r="C218" s="10"/>
      <c r="D218" s="10"/>
      <c r="E218" s="10"/>
      <c r="F218" s="10"/>
      <c r="G218" s="10"/>
    </row>
    <row r="219" spans="2:7" x14ac:dyDescent="0.3">
      <c r="B219" s="10"/>
      <c r="C219" s="10"/>
      <c r="D219" s="10"/>
      <c r="E219" s="10"/>
      <c r="F219" s="10"/>
      <c r="G219" s="10"/>
    </row>
    <row r="220" spans="2:7" x14ac:dyDescent="0.3">
      <c r="B220" s="10"/>
      <c r="C220" s="10"/>
      <c r="D220" s="10"/>
      <c r="E220" s="10"/>
      <c r="F220" s="10"/>
      <c r="G220" s="10"/>
    </row>
    <row r="221" spans="2:7" x14ac:dyDescent="0.3">
      <c r="B221" s="10"/>
      <c r="C221" s="10"/>
      <c r="D221" s="10"/>
      <c r="E221" s="10"/>
      <c r="F221" s="10"/>
      <c r="G221" s="10"/>
    </row>
    <row r="222" spans="2:7" x14ac:dyDescent="0.3">
      <c r="B222" s="10"/>
      <c r="C222" s="10"/>
      <c r="D222" s="10"/>
      <c r="E222" s="10"/>
      <c r="F222" s="10"/>
      <c r="G222" s="10"/>
    </row>
    <row r="223" spans="2:7" x14ac:dyDescent="0.3">
      <c r="B223" s="10"/>
      <c r="C223" s="10"/>
      <c r="D223" s="10"/>
      <c r="E223" s="10"/>
      <c r="F223" s="10"/>
      <c r="G223" s="10"/>
    </row>
    <row r="224" spans="2:7" x14ac:dyDescent="0.3">
      <c r="B224" s="10"/>
      <c r="C224" s="10"/>
      <c r="D224" s="10"/>
      <c r="E224" s="10"/>
      <c r="F224" s="10"/>
      <c r="G224" s="10"/>
    </row>
    <row r="225" spans="2:7" x14ac:dyDescent="0.3">
      <c r="B225" s="10"/>
      <c r="C225" s="10"/>
      <c r="D225" s="10"/>
      <c r="E225" s="10"/>
      <c r="F225" s="10"/>
      <c r="G225" s="10"/>
    </row>
    <row r="226" spans="2:7" x14ac:dyDescent="0.3">
      <c r="B226" s="10"/>
      <c r="C226" s="10"/>
      <c r="D226" s="10"/>
      <c r="E226" s="10"/>
      <c r="F226" s="10"/>
      <c r="G226" s="10"/>
    </row>
    <row r="227" spans="2:7" x14ac:dyDescent="0.3">
      <c r="B227" s="10"/>
      <c r="C227" s="10"/>
      <c r="D227" s="10"/>
      <c r="E227" s="10"/>
      <c r="F227" s="10"/>
      <c r="G227" s="10"/>
    </row>
    <row r="228" spans="2:7" x14ac:dyDescent="0.3">
      <c r="B228" s="10"/>
      <c r="C228" s="10"/>
      <c r="D228" s="10"/>
      <c r="E228" s="10"/>
      <c r="F228" s="10"/>
      <c r="G228" s="10"/>
    </row>
    <row r="229" spans="2:7" x14ac:dyDescent="0.3">
      <c r="B229" s="10"/>
      <c r="C229" s="10"/>
      <c r="D229" s="10"/>
      <c r="E229" s="10"/>
      <c r="F229" s="10"/>
      <c r="G229" s="10"/>
    </row>
    <row r="230" spans="2:7" x14ac:dyDescent="0.3">
      <c r="B230" s="10"/>
      <c r="C230" s="10"/>
      <c r="D230" s="10"/>
      <c r="E230" s="10"/>
      <c r="F230" s="10"/>
      <c r="G230" s="10"/>
    </row>
    <row r="231" spans="2:7" x14ac:dyDescent="0.3">
      <c r="B231" s="10"/>
      <c r="C231" s="10"/>
      <c r="D231" s="10"/>
      <c r="E231" s="10"/>
      <c r="F231" s="10"/>
      <c r="G231" s="10"/>
    </row>
    <row r="232" spans="2:7" x14ac:dyDescent="0.3">
      <c r="B232" s="10"/>
      <c r="C232" s="10"/>
      <c r="D232" s="10"/>
      <c r="E232" s="10"/>
      <c r="F232" s="10"/>
      <c r="G232" s="10"/>
    </row>
    <row r="233" spans="2:7" x14ac:dyDescent="0.3">
      <c r="B233" s="10"/>
      <c r="C233" s="10"/>
      <c r="D233" s="10"/>
      <c r="E233" s="10"/>
      <c r="F233" s="10"/>
      <c r="G233" s="10"/>
    </row>
    <row r="234" spans="2:7" x14ac:dyDescent="0.3">
      <c r="B234" s="10"/>
      <c r="C234" s="10"/>
      <c r="D234" s="10"/>
      <c r="E234" s="10"/>
      <c r="F234" s="10"/>
      <c r="G234" s="10"/>
    </row>
    <row r="235" spans="2:7" x14ac:dyDescent="0.3">
      <c r="B235" s="10"/>
      <c r="C235" s="10"/>
      <c r="D235" s="10"/>
      <c r="E235" s="10"/>
      <c r="F235" s="10"/>
      <c r="G235" s="10"/>
    </row>
    <row r="236" spans="2:7" x14ac:dyDescent="0.3">
      <c r="B236" s="10"/>
      <c r="C236" s="10"/>
      <c r="D236" s="10"/>
      <c r="E236" s="10"/>
      <c r="F236" s="10"/>
      <c r="G236" s="10"/>
    </row>
    <row r="237" spans="2:7" x14ac:dyDescent="0.3">
      <c r="B237" s="10"/>
      <c r="C237" s="10"/>
      <c r="D237" s="10"/>
      <c r="E237" s="10"/>
      <c r="F237" s="10"/>
      <c r="G237" s="10"/>
    </row>
    <row r="238" spans="2:7" x14ac:dyDescent="0.3">
      <c r="B238" s="10"/>
      <c r="C238" s="10"/>
      <c r="D238" s="10"/>
      <c r="E238" s="10"/>
      <c r="F238" s="10"/>
      <c r="G238" s="10"/>
    </row>
    <row r="239" spans="2:7" x14ac:dyDescent="0.3">
      <c r="B239" s="10"/>
      <c r="C239" s="10"/>
      <c r="D239" s="10"/>
      <c r="E239" s="10"/>
      <c r="F239" s="10"/>
      <c r="G239" s="10"/>
    </row>
    <row r="240" spans="2:7" x14ac:dyDescent="0.3">
      <c r="B240" s="10"/>
      <c r="C240" s="10"/>
      <c r="D240" s="10"/>
      <c r="E240" s="10"/>
      <c r="F240" s="10"/>
      <c r="G240" s="10"/>
    </row>
    <row r="241" spans="2:7" x14ac:dyDescent="0.3">
      <c r="B241" s="10"/>
      <c r="C241" s="10"/>
      <c r="D241" s="10"/>
      <c r="E241" s="10"/>
      <c r="F241" s="10"/>
      <c r="G241" s="10"/>
    </row>
    <row r="242" spans="2:7" x14ac:dyDescent="0.3">
      <c r="B242" s="10"/>
      <c r="C242" s="10"/>
      <c r="D242" s="10"/>
      <c r="E242" s="10"/>
      <c r="F242" s="10"/>
      <c r="G242" s="10"/>
    </row>
    <row r="243" spans="2:7" x14ac:dyDescent="0.3">
      <c r="B243" s="10"/>
      <c r="C243" s="10"/>
      <c r="D243" s="10"/>
      <c r="E243" s="10"/>
      <c r="F243" s="10"/>
      <c r="G243" s="10"/>
    </row>
    <row r="244" spans="2:7" x14ac:dyDescent="0.3">
      <c r="B244" s="10"/>
      <c r="C244" s="10"/>
      <c r="D244" s="10"/>
      <c r="E244" s="10"/>
      <c r="F244" s="10"/>
      <c r="G244" s="10"/>
    </row>
    <row r="245" spans="2:7" x14ac:dyDescent="0.3">
      <c r="B245" s="10"/>
      <c r="C245" s="10"/>
      <c r="D245" s="10"/>
      <c r="E245" s="10"/>
      <c r="F245" s="10"/>
      <c r="G245" s="10"/>
    </row>
    <row r="246" spans="2:7" x14ac:dyDescent="0.3">
      <c r="B246" s="10"/>
      <c r="C246" s="10"/>
      <c r="D246" s="10"/>
      <c r="E246" s="10"/>
      <c r="F246" s="10"/>
      <c r="G246" s="10"/>
    </row>
    <row r="247" spans="2:7" x14ac:dyDescent="0.3">
      <c r="B247" s="10"/>
      <c r="C247" s="10"/>
      <c r="D247" s="10"/>
      <c r="E247" s="10"/>
      <c r="F247" s="10"/>
      <c r="G247" s="10"/>
    </row>
    <row r="248" spans="2:7" x14ac:dyDescent="0.3">
      <c r="B248" s="10"/>
      <c r="C248" s="10"/>
      <c r="D248" s="10"/>
      <c r="E248" s="10"/>
      <c r="F248" s="10"/>
      <c r="G248" s="10"/>
    </row>
    <row r="249" spans="2:7" x14ac:dyDescent="0.3">
      <c r="B249" s="10"/>
      <c r="C249" s="10"/>
      <c r="D249" s="10"/>
      <c r="E249" s="10"/>
      <c r="F249" s="10"/>
      <c r="G249" s="10"/>
    </row>
    <row r="250" spans="2:7" x14ac:dyDescent="0.3">
      <c r="B250" s="10"/>
      <c r="C250" s="10"/>
      <c r="D250" s="10"/>
      <c r="E250" s="10"/>
      <c r="F250" s="10"/>
      <c r="G250" s="10"/>
    </row>
    <row r="251" spans="2:7" x14ac:dyDescent="0.3">
      <c r="B251" s="10"/>
      <c r="C251" s="10"/>
      <c r="D251" s="10"/>
      <c r="E251" s="10"/>
      <c r="F251" s="10"/>
      <c r="G251" s="10"/>
    </row>
    <row r="252" spans="2:7" x14ac:dyDescent="0.3">
      <c r="B252" s="10"/>
      <c r="C252" s="10"/>
      <c r="D252" s="10"/>
      <c r="E252" s="10"/>
      <c r="F252" s="10"/>
      <c r="G252" s="10"/>
    </row>
    <row r="253" spans="2:7" x14ac:dyDescent="0.3">
      <c r="B253" s="10"/>
      <c r="C253" s="10"/>
      <c r="D253" s="10"/>
      <c r="E253" s="10"/>
      <c r="F253" s="10"/>
      <c r="G253" s="10"/>
    </row>
    <row r="254" spans="2:7" x14ac:dyDescent="0.3">
      <c r="B254" s="10"/>
      <c r="C254" s="10"/>
      <c r="D254" s="10"/>
      <c r="E254" s="10"/>
      <c r="F254" s="10"/>
      <c r="G254" s="10"/>
    </row>
    <row r="255" spans="2:7" x14ac:dyDescent="0.3">
      <c r="B255" s="10"/>
      <c r="C255" s="10"/>
      <c r="D255" s="10"/>
      <c r="E255" s="10"/>
      <c r="F255" s="10"/>
      <c r="G255" s="10"/>
    </row>
    <row r="256" spans="2:7" x14ac:dyDescent="0.3">
      <c r="B256" s="10"/>
      <c r="C256" s="10"/>
      <c r="D256" s="10"/>
      <c r="E256" s="10"/>
      <c r="F256" s="10"/>
      <c r="G256" s="10"/>
    </row>
    <row r="257" spans="2:7" x14ac:dyDescent="0.3">
      <c r="B257" s="10"/>
      <c r="C257" s="10"/>
      <c r="D257" s="10"/>
      <c r="E257" s="10"/>
      <c r="F257" s="10"/>
      <c r="G257" s="10"/>
    </row>
    <row r="258" spans="2:7" x14ac:dyDescent="0.3">
      <c r="B258" s="10"/>
      <c r="C258" s="10"/>
      <c r="D258" s="10"/>
      <c r="E258" s="10"/>
      <c r="F258" s="10"/>
      <c r="G258" s="10"/>
    </row>
    <row r="259" spans="2:7" x14ac:dyDescent="0.3">
      <c r="B259" s="10"/>
      <c r="C259" s="10"/>
      <c r="D259" s="10"/>
      <c r="E259" s="10"/>
      <c r="F259" s="10"/>
      <c r="G259" s="10"/>
    </row>
    <row r="260" spans="2:7" x14ac:dyDescent="0.3">
      <c r="B260" s="10"/>
      <c r="C260" s="10"/>
      <c r="D260" s="10"/>
      <c r="E260" s="10"/>
      <c r="F260" s="10"/>
      <c r="G260" s="10"/>
    </row>
    <row r="261" spans="2:7" x14ac:dyDescent="0.3">
      <c r="B261" s="10"/>
      <c r="C261" s="10"/>
      <c r="D261" s="10"/>
      <c r="E261" s="10"/>
      <c r="F261" s="10"/>
      <c r="G261" s="10"/>
    </row>
    <row r="262" spans="2:7" x14ac:dyDescent="0.3">
      <c r="B262" s="10"/>
      <c r="C262" s="10"/>
      <c r="D262" s="10"/>
      <c r="E262" s="10"/>
      <c r="F262" s="10"/>
      <c r="G262" s="10"/>
    </row>
    <row r="263" spans="2:7" x14ac:dyDescent="0.3">
      <c r="B263" s="10"/>
      <c r="C263" s="10"/>
      <c r="D263" s="10"/>
      <c r="E263" s="10"/>
      <c r="F263" s="10"/>
      <c r="G263" s="10"/>
    </row>
    <row r="264" spans="2:7" x14ac:dyDescent="0.3">
      <c r="B264" s="10"/>
      <c r="C264" s="10"/>
      <c r="D264" s="10"/>
      <c r="E264" s="10"/>
      <c r="F264" s="10"/>
      <c r="G264" s="10"/>
    </row>
    <row r="265" spans="2:7" x14ac:dyDescent="0.3">
      <c r="B265" s="10"/>
      <c r="C265" s="10"/>
      <c r="D265" s="10"/>
      <c r="E265" s="10"/>
      <c r="F265" s="10"/>
      <c r="G265" s="10"/>
    </row>
    <row r="266" spans="2:7" x14ac:dyDescent="0.3">
      <c r="B266" s="10"/>
      <c r="C266" s="10"/>
      <c r="D266" s="10"/>
      <c r="E266" s="10"/>
      <c r="F266" s="10"/>
      <c r="G266" s="10"/>
    </row>
    <row r="267" spans="2:7" x14ac:dyDescent="0.3">
      <c r="B267" s="10"/>
      <c r="C267" s="10"/>
      <c r="D267" s="10"/>
      <c r="E267" s="10"/>
      <c r="F267" s="10"/>
      <c r="G267" s="10"/>
    </row>
    <row r="268" spans="2:7" x14ac:dyDescent="0.3">
      <c r="B268" s="10"/>
      <c r="C268" s="10"/>
      <c r="D268" s="10"/>
      <c r="E268" s="10"/>
      <c r="F268" s="10"/>
      <c r="G268" s="10"/>
    </row>
    <row r="269" spans="2:7" x14ac:dyDescent="0.3">
      <c r="B269" s="10"/>
      <c r="C269" s="10"/>
      <c r="D269" s="10"/>
      <c r="E269" s="10"/>
      <c r="F269" s="10"/>
      <c r="G269" s="10"/>
    </row>
    <row r="270" spans="2:7" x14ac:dyDescent="0.3">
      <c r="B270" s="10"/>
      <c r="C270" s="10"/>
      <c r="D270" s="10"/>
      <c r="E270" s="10"/>
      <c r="F270" s="10"/>
      <c r="G270" s="10"/>
    </row>
    <row r="271" spans="2:7" x14ac:dyDescent="0.3">
      <c r="B271" s="10"/>
      <c r="C271" s="10"/>
      <c r="D271" s="10"/>
      <c r="E271" s="10"/>
      <c r="F271" s="10"/>
      <c r="G271" s="10"/>
    </row>
    <row r="272" spans="2:7" x14ac:dyDescent="0.3">
      <c r="B272" s="10"/>
      <c r="C272" s="10"/>
      <c r="D272" s="10"/>
      <c r="E272" s="10"/>
      <c r="F272" s="10"/>
      <c r="G272" s="10"/>
    </row>
    <row r="273" spans="2:7" x14ac:dyDescent="0.3">
      <c r="B273" s="10"/>
      <c r="C273" s="10"/>
      <c r="D273" s="10"/>
      <c r="E273" s="10"/>
      <c r="F273" s="10"/>
      <c r="G273" s="10"/>
    </row>
    <row r="274" spans="2:7" x14ac:dyDescent="0.3">
      <c r="B274" s="10"/>
      <c r="C274" s="10"/>
      <c r="D274" s="10"/>
      <c r="E274" s="10"/>
      <c r="F274" s="10"/>
      <c r="G274" s="10"/>
    </row>
    <row r="275" spans="2:7" x14ac:dyDescent="0.3">
      <c r="B275" s="10"/>
      <c r="C275" s="10"/>
      <c r="D275" s="10"/>
      <c r="E275" s="10"/>
      <c r="F275" s="10"/>
      <c r="G275" s="10"/>
    </row>
    <row r="276" spans="2:7" x14ac:dyDescent="0.3">
      <c r="B276" s="10"/>
      <c r="C276" s="10"/>
      <c r="D276" s="10"/>
      <c r="E276" s="10"/>
      <c r="F276" s="10"/>
      <c r="G276" s="10"/>
    </row>
    <row r="277" spans="2:7" x14ac:dyDescent="0.3">
      <c r="B277" s="10"/>
      <c r="C277" s="10"/>
      <c r="D277" s="10"/>
      <c r="E277" s="10"/>
      <c r="F277" s="10"/>
      <c r="G277" s="10"/>
    </row>
    <row r="278" spans="2:7" x14ac:dyDescent="0.3">
      <c r="B278" s="10"/>
      <c r="C278" s="10"/>
      <c r="D278" s="10"/>
      <c r="E278" s="10"/>
      <c r="F278" s="10"/>
      <c r="G278" s="10"/>
    </row>
    <row r="279" spans="2:7" x14ac:dyDescent="0.3">
      <c r="B279" s="10"/>
      <c r="C279" s="10"/>
      <c r="D279" s="10"/>
      <c r="E279" s="10"/>
      <c r="F279" s="10"/>
      <c r="G279" s="10"/>
    </row>
    <row r="280" spans="2:7" x14ac:dyDescent="0.3">
      <c r="B280" s="10"/>
      <c r="C280" s="10"/>
      <c r="D280" s="10"/>
      <c r="E280" s="10"/>
      <c r="F280" s="10"/>
      <c r="G280" s="10"/>
    </row>
    <row r="281" spans="2:7" x14ac:dyDescent="0.3">
      <c r="B281" s="10"/>
      <c r="C281" s="10"/>
      <c r="D281" s="10"/>
      <c r="E281" s="10"/>
      <c r="F281" s="10"/>
      <c r="G281" s="10"/>
    </row>
    <row r="282" spans="2:7" x14ac:dyDescent="0.3">
      <c r="B282" s="10"/>
      <c r="C282" s="10"/>
      <c r="D282" s="10"/>
      <c r="E282" s="10"/>
      <c r="F282" s="10"/>
      <c r="G282" s="10"/>
    </row>
    <row r="283" spans="2:7" x14ac:dyDescent="0.3">
      <c r="B283" s="10"/>
      <c r="C283" s="10"/>
      <c r="D283" s="10"/>
      <c r="E283" s="10"/>
      <c r="F283" s="10"/>
      <c r="G283" s="10"/>
    </row>
    <row r="284" spans="2:7" x14ac:dyDescent="0.3">
      <c r="B284" s="10"/>
      <c r="C284" s="10"/>
      <c r="D284" s="10"/>
      <c r="E284" s="10"/>
      <c r="F284" s="10"/>
      <c r="G284" s="10"/>
    </row>
    <row r="285" spans="2:7" x14ac:dyDescent="0.3">
      <c r="B285" s="10"/>
      <c r="C285" s="10"/>
      <c r="D285" s="10"/>
      <c r="E285" s="10"/>
      <c r="F285" s="10"/>
      <c r="G285" s="10"/>
    </row>
    <row r="286" spans="2:7" x14ac:dyDescent="0.3">
      <c r="B286" s="10"/>
      <c r="C286" s="10"/>
      <c r="D286" s="10"/>
      <c r="E286" s="10"/>
      <c r="F286" s="10"/>
      <c r="G286" s="10"/>
    </row>
    <row r="287" spans="2:7" x14ac:dyDescent="0.3">
      <c r="B287" s="10"/>
      <c r="C287" s="10"/>
      <c r="D287" s="10"/>
      <c r="E287" s="10"/>
      <c r="F287" s="10"/>
      <c r="G287" s="10"/>
    </row>
    <row r="288" spans="2:7" x14ac:dyDescent="0.3">
      <c r="B288" s="10"/>
      <c r="C288" s="10"/>
      <c r="D288" s="10"/>
      <c r="E288" s="10"/>
      <c r="F288" s="10"/>
      <c r="G288" s="10"/>
    </row>
    <row r="289" spans="2:7" x14ac:dyDescent="0.3">
      <c r="B289" s="10"/>
      <c r="C289" s="10"/>
      <c r="D289" s="10"/>
      <c r="E289" s="10"/>
      <c r="F289" s="10"/>
      <c r="G289" s="10"/>
    </row>
    <row r="290" spans="2:7" x14ac:dyDescent="0.3">
      <c r="B290" s="10"/>
      <c r="C290" s="10"/>
      <c r="D290" s="10"/>
      <c r="E290" s="10"/>
      <c r="F290" s="10"/>
      <c r="G290" s="10"/>
    </row>
    <row r="291" spans="2:7" x14ac:dyDescent="0.3">
      <c r="B291" s="10"/>
      <c r="C291" s="10"/>
      <c r="D291" s="10"/>
      <c r="E291" s="10"/>
      <c r="F291" s="10"/>
      <c r="G291" s="10"/>
    </row>
    <row r="292" spans="2:7" x14ac:dyDescent="0.3">
      <c r="B292" s="10"/>
      <c r="C292" s="10"/>
      <c r="D292" s="10"/>
      <c r="E292" s="10"/>
      <c r="F292" s="10"/>
      <c r="G292" s="10"/>
    </row>
    <row r="293" spans="2:7" x14ac:dyDescent="0.3">
      <c r="B293" s="10"/>
      <c r="C293" s="10"/>
      <c r="D293" s="10"/>
      <c r="E293" s="10"/>
      <c r="F293" s="10"/>
      <c r="G293" s="10"/>
    </row>
    <row r="294" spans="2:7" x14ac:dyDescent="0.3">
      <c r="B294" s="10"/>
      <c r="C294" s="10"/>
      <c r="D294" s="10"/>
      <c r="E294" s="10"/>
      <c r="F294" s="10"/>
      <c r="G294" s="10"/>
    </row>
    <row r="295" spans="2:7" x14ac:dyDescent="0.3">
      <c r="B295" s="10"/>
      <c r="C295" s="10"/>
      <c r="D295" s="10"/>
      <c r="E295" s="10"/>
      <c r="F295" s="10"/>
      <c r="G295" s="10"/>
    </row>
    <row r="296" spans="2:7" x14ac:dyDescent="0.3">
      <c r="B296" s="10"/>
      <c r="C296" s="10"/>
      <c r="D296" s="10"/>
      <c r="E296" s="10"/>
      <c r="F296" s="10"/>
      <c r="G296" s="10"/>
    </row>
    <row r="297" spans="2:7" x14ac:dyDescent="0.3">
      <c r="B297" s="10"/>
      <c r="C297" s="10"/>
      <c r="D297" s="10"/>
      <c r="E297" s="10"/>
      <c r="F297" s="10"/>
      <c r="G297" s="10"/>
    </row>
    <row r="298" spans="2:7" x14ac:dyDescent="0.3">
      <c r="B298" s="10"/>
      <c r="C298" s="10"/>
      <c r="D298" s="10"/>
      <c r="E298" s="10"/>
      <c r="F298" s="10"/>
      <c r="G298" s="10"/>
    </row>
    <row r="299" spans="2:7" x14ac:dyDescent="0.3">
      <c r="B299" s="10"/>
      <c r="C299" s="10"/>
      <c r="D299" s="10"/>
      <c r="E299" s="10"/>
      <c r="F299" s="10"/>
      <c r="G299" s="10"/>
    </row>
    <row r="300" spans="2:7" x14ac:dyDescent="0.3">
      <c r="B300" s="10"/>
      <c r="C300" s="10"/>
      <c r="D300" s="10"/>
      <c r="E300" s="10"/>
      <c r="F300" s="10"/>
      <c r="G300" s="10"/>
    </row>
    <row r="301" spans="2:7" x14ac:dyDescent="0.3">
      <c r="B301" s="10"/>
      <c r="C301" s="10"/>
      <c r="D301" s="10"/>
      <c r="E301" s="10"/>
      <c r="F301" s="10"/>
      <c r="G301" s="10"/>
    </row>
    <row r="302" spans="2:7" x14ac:dyDescent="0.3">
      <c r="B302" s="10"/>
      <c r="C302" s="10"/>
      <c r="D302" s="10"/>
      <c r="E302" s="10"/>
      <c r="F302" s="10"/>
      <c r="G302" s="10"/>
    </row>
    <row r="303" spans="2:7" x14ac:dyDescent="0.3">
      <c r="B303" s="10"/>
      <c r="C303" s="10"/>
      <c r="D303" s="10"/>
      <c r="E303" s="10"/>
      <c r="F303" s="10"/>
      <c r="G303" s="10"/>
    </row>
    <row r="304" spans="2:7" x14ac:dyDescent="0.3">
      <c r="B304" s="10"/>
      <c r="C304" s="10"/>
      <c r="D304" s="10"/>
      <c r="E304" s="10"/>
      <c r="F304" s="10"/>
      <c r="G304" s="10"/>
    </row>
    <row r="305" spans="2:7" x14ac:dyDescent="0.3">
      <c r="B305" s="10"/>
      <c r="C305" s="10"/>
      <c r="D305" s="10"/>
      <c r="E305" s="10"/>
      <c r="F305" s="10"/>
      <c r="G305" s="10"/>
    </row>
    <row r="306" spans="2:7" x14ac:dyDescent="0.3">
      <c r="B306" s="10"/>
      <c r="C306" s="10"/>
      <c r="D306" s="10"/>
      <c r="E306" s="10"/>
      <c r="F306" s="10"/>
      <c r="G306" s="10"/>
    </row>
    <row r="307" spans="2:7" x14ac:dyDescent="0.3">
      <c r="B307" s="10"/>
      <c r="C307" s="10"/>
      <c r="D307" s="10"/>
      <c r="E307" s="10"/>
      <c r="F307" s="10"/>
      <c r="G307" s="10"/>
    </row>
    <row r="308" spans="2:7" x14ac:dyDescent="0.3">
      <c r="B308" s="10"/>
      <c r="C308" s="10"/>
      <c r="D308" s="10"/>
      <c r="E308" s="10"/>
      <c r="F308" s="10"/>
      <c r="G308" s="10"/>
    </row>
    <row r="309" spans="2:7" x14ac:dyDescent="0.3">
      <c r="B309" s="10"/>
      <c r="C309" s="10"/>
      <c r="D309" s="10"/>
      <c r="E309" s="10"/>
      <c r="F309" s="10"/>
      <c r="G309" s="10"/>
    </row>
    <row r="310" spans="2:7" x14ac:dyDescent="0.3">
      <c r="B310" s="10"/>
      <c r="C310" s="10"/>
      <c r="D310" s="10"/>
      <c r="E310" s="10"/>
      <c r="F310" s="10"/>
      <c r="G310" s="10"/>
    </row>
    <row r="311" spans="2:7" x14ac:dyDescent="0.3">
      <c r="B311" s="10"/>
      <c r="C311" s="10"/>
      <c r="D311" s="10"/>
      <c r="E311" s="10"/>
      <c r="F311" s="10"/>
      <c r="G311" s="10"/>
    </row>
    <row r="312" spans="2:7" x14ac:dyDescent="0.3">
      <c r="B312" s="10"/>
      <c r="C312" s="10"/>
      <c r="D312" s="10"/>
      <c r="E312" s="10"/>
      <c r="F312" s="10"/>
      <c r="G312" s="10"/>
    </row>
    <row r="313" spans="2:7" x14ac:dyDescent="0.3">
      <c r="B313" s="10"/>
      <c r="C313" s="10"/>
      <c r="D313" s="10"/>
      <c r="E313" s="10"/>
      <c r="F313" s="10"/>
      <c r="G313" s="10"/>
    </row>
    <row r="314" spans="2:7" x14ac:dyDescent="0.3">
      <c r="B314" s="10"/>
      <c r="C314" s="10"/>
      <c r="D314" s="10"/>
      <c r="E314" s="10"/>
      <c r="F314" s="10"/>
      <c r="G314" s="10"/>
    </row>
    <row r="315" spans="2:7" x14ac:dyDescent="0.3">
      <c r="B315" s="10"/>
      <c r="C315" s="10"/>
      <c r="D315" s="10"/>
      <c r="E315" s="10"/>
      <c r="F315" s="10"/>
      <c r="G315" s="10"/>
    </row>
    <row r="316" spans="2:7" x14ac:dyDescent="0.3">
      <c r="B316" s="10"/>
      <c r="C316" s="10"/>
      <c r="D316" s="10"/>
      <c r="E316" s="10"/>
      <c r="F316" s="10"/>
      <c r="G316" s="10"/>
    </row>
    <row r="317" spans="2:7" x14ac:dyDescent="0.3">
      <c r="B317" s="10"/>
      <c r="C317" s="10"/>
      <c r="D317" s="10"/>
      <c r="E317" s="10"/>
      <c r="F317" s="10"/>
      <c r="G317" s="10"/>
    </row>
    <row r="318" spans="2:7" x14ac:dyDescent="0.3">
      <c r="B318" s="10"/>
      <c r="C318" s="10"/>
      <c r="D318" s="10"/>
      <c r="E318" s="10"/>
      <c r="F318" s="10"/>
      <c r="G318" s="10"/>
    </row>
    <row r="319" spans="2:7" x14ac:dyDescent="0.3">
      <c r="B319" s="10"/>
      <c r="C319" s="10"/>
      <c r="D319" s="10"/>
      <c r="E319" s="10"/>
      <c r="F319" s="10"/>
      <c r="G319" s="10"/>
    </row>
    <row r="320" spans="2:7" x14ac:dyDescent="0.3">
      <c r="B320" s="10"/>
      <c r="C320" s="10"/>
      <c r="D320" s="10"/>
      <c r="E320" s="10"/>
      <c r="F320" s="10"/>
      <c r="G320" s="10"/>
    </row>
    <row r="321" spans="2:7" x14ac:dyDescent="0.3">
      <c r="B321" s="10"/>
      <c r="C321" s="10"/>
      <c r="D321" s="10"/>
      <c r="E321" s="10"/>
      <c r="F321" s="10"/>
      <c r="G321" s="10"/>
    </row>
    <row r="322" spans="2:7" x14ac:dyDescent="0.3">
      <c r="B322" s="10"/>
      <c r="C322" s="10"/>
      <c r="D322" s="10"/>
      <c r="E322" s="10"/>
      <c r="F322" s="10"/>
      <c r="G322" s="10"/>
    </row>
    <row r="323" spans="2:7" x14ac:dyDescent="0.3">
      <c r="B323" s="10"/>
      <c r="C323" s="10"/>
      <c r="D323" s="10"/>
      <c r="E323" s="10"/>
      <c r="F323" s="10"/>
      <c r="G323" s="10"/>
    </row>
    <row r="324" spans="2:7" x14ac:dyDescent="0.3">
      <c r="B324" s="10"/>
      <c r="C324" s="10"/>
      <c r="D324" s="10"/>
      <c r="E324" s="10"/>
      <c r="F324" s="10"/>
      <c r="G324" s="10"/>
    </row>
    <row r="325" spans="2:7" x14ac:dyDescent="0.3">
      <c r="B325" s="10"/>
      <c r="C325" s="10"/>
      <c r="D325" s="10"/>
      <c r="E325" s="10"/>
      <c r="F325" s="10"/>
      <c r="G325" s="10"/>
    </row>
    <row r="326" spans="2:7" x14ac:dyDescent="0.3">
      <c r="B326" s="10"/>
      <c r="C326" s="10"/>
      <c r="D326" s="10"/>
      <c r="E326" s="10"/>
      <c r="F326" s="10"/>
      <c r="G326" s="10"/>
    </row>
    <row r="327" spans="2:7" x14ac:dyDescent="0.3">
      <c r="B327" s="10"/>
      <c r="C327" s="10"/>
      <c r="D327" s="10"/>
      <c r="E327" s="10"/>
      <c r="F327" s="10"/>
      <c r="G327" s="10"/>
    </row>
    <row r="328" spans="2:7" x14ac:dyDescent="0.3">
      <c r="B328" s="10"/>
      <c r="C328" s="10"/>
      <c r="D328" s="10"/>
      <c r="E328" s="10"/>
      <c r="F328" s="10"/>
      <c r="G328" s="10"/>
    </row>
    <row r="329" spans="2:7" x14ac:dyDescent="0.3">
      <c r="B329" s="10"/>
      <c r="C329" s="10"/>
      <c r="D329" s="10"/>
      <c r="E329" s="10"/>
      <c r="F329" s="10"/>
      <c r="G329" s="10"/>
    </row>
    <row r="330" spans="2:7" x14ac:dyDescent="0.3">
      <c r="B330" s="10"/>
      <c r="C330" s="10"/>
      <c r="D330" s="10"/>
      <c r="E330" s="10"/>
      <c r="F330" s="10"/>
      <c r="G330" s="10"/>
    </row>
    <row r="331" spans="2:7" x14ac:dyDescent="0.3">
      <c r="B331" s="10"/>
      <c r="C331" s="10"/>
      <c r="D331" s="10"/>
      <c r="E331" s="10"/>
      <c r="F331" s="10"/>
      <c r="G331" s="10"/>
    </row>
    <row r="332" spans="2:7" x14ac:dyDescent="0.3">
      <c r="B332" s="10"/>
      <c r="C332" s="10"/>
      <c r="D332" s="10"/>
      <c r="E332" s="10"/>
      <c r="F332" s="10"/>
      <c r="G332" s="10"/>
    </row>
    <row r="333" spans="2:7" x14ac:dyDescent="0.3">
      <c r="B333" s="10"/>
      <c r="C333" s="10"/>
      <c r="D333" s="10"/>
      <c r="E333" s="10"/>
      <c r="F333" s="10"/>
      <c r="G333" s="10"/>
    </row>
    <row r="334" spans="2:7" x14ac:dyDescent="0.3">
      <c r="B334" s="10"/>
      <c r="C334" s="10"/>
      <c r="D334" s="10"/>
      <c r="E334" s="10"/>
      <c r="F334" s="10"/>
      <c r="G334" s="10"/>
    </row>
    <row r="335" spans="2:7" x14ac:dyDescent="0.3">
      <c r="B335" s="10"/>
      <c r="C335" s="10"/>
      <c r="D335" s="10"/>
      <c r="E335" s="10"/>
      <c r="F335" s="10"/>
      <c r="G335" s="10"/>
    </row>
    <row r="336" spans="2:7" x14ac:dyDescent="0.3">
      <c r="B336" s="10"/>
      <c r="C336" s="10"/>
      <c r="D336" s="10"/>
      <c r="E336" s="10"/>
      <c r="F336" s="10"/>
      <c r="G336" s="10"/>
    </row>
    <row r="337" spans="2:7" x14ac:dyDescent="0.3">
      <c r="B337" s="10"/>
      <c r="C337" s="10"/>
      <c r="D337" s="10"/>
      <c r="E337" s="10"/>
      <c r="F337" s="10"/>
      <c r="G337" s="10"/>
    </row>
    <row r="338" spans="2:7" x14ac:dyDescent="0.3">
      <c r="B338" s="10"/>
      <c r="C338" s="10"/>
      <c r="D338" s="10"/>
      <c r="E338" s="10"/>
      <c r="F338" s="10"/>
      <c r="G338" s="10"/>
    </row>
    <row r="339" spans="2:7" x14ac:dyDescent="0.3">
      <c r="B339" s="10"/>
      <c r="C339" s="10"/>
      <c r="D339" s="10"/>
      <c r="E339" s="10"/>
      <c r="F339" s="10"/>
      <c r="G339" s="10"/>
    </row>
    <row r="340" spans="2:7" x14ac:dyDescent="0.3">
      <c r="B340" s="10"/>
      <c r="C340" s="10"/>
      <c r="D340" s="10"/>
      <c r="E340" s="10"/>
      <c r="F340" s="10"/>
      <c r="G340" s="10"/>
    </row>
    <row r="341" spans="2:7" x14ac:dyDescent="0.3">
      <c r="B341" s="10"/>
      <c r="C341" s="10"/>
      <c r="D341" s="10"/>
      <c r="E341" s="10"/>
      <c r="F341" s="10"/>
      <c r="G341" s="10"/>
    </row>
    <row r="342" spans="2:7" x14ac:dyDescent="0.3">
      <c r="B342" s="10"/>
      <c r="C342" s="10"/>
      <c r="D342" s="10"/>
      <c r="E342" s="10"/>
      <c r="F342" s="10"/>
      <c r="G342" s="10"/>
    </row>
    <row r="343" spans="2:7" x14ac:dyDescent="0.3">
      <c r="B343" s="10"/>
      <c r="C343" s="10"/>
      <c r="D343" s="10"/>
      <c r="E343" s="10"/>
      <c r="F343" s="10"/>
      <c r="G343" s="10"/>
    </row>
    <row r="344" spans="2:7" x14ac:dyDescent="0.3">
      <c r="B344" s="10"/>
      <c r="C344" s="10"/>
      <c r="D344" s="10"/>
      <c r="E344" s="10"/>
      <c r="F344" s="10"/>
      <c r="G344" s="10"/>
    </row>
    <row r="345" spans="2:7" x14ac:dyDescent="0.3">
      <c r="B345" s="10"/>
      <c r="C345" s="10"/>
      <c r="D345" s="10"/>
      <c r="E345" s="10"/>
      <c r="F345" s="10"/>
      <c r="G345" s="10"/>
    </row>
    <row r="346" spans="2:7" x14ac:dyDescent="0.3">
      <c r="B346" s="10"/>
      <c r="C346" s="10"/>
      <c r="D346" s="10"/>
      <c r="E346" s="10"/>
      <c r="F346" s="10"/>
      <c r="G346" s="10"/>
    </row>
    <row r="347" spans="2:7" x14ac:dyDescent="0.3">
      <c r="B347" s="10"/>
      <c r="C347" s="10"/>
      <c r="D347" s="10"/>
      <c r="E347" s="10"/>
      <c r="F347" s="10"/>
      <c r="G347" s="10"/>
    </row>
    <row r="348" spans="2:7" x14ac:dyDescent="0.3">
      <c r="B348" s="10"/>
      <c r="C348" s="10"/>
      <c r="D348" s="10"/>
      <c r="E348" s="10"/>
      <c r="F348" s="10"/>
      <c r="G348" s="10"/>
    </row>
    <row r="349" spans="2:7" x14ac:dyDescent="0.3">
      <c r="B349" s="10"/>
      <c r="C349" s="10"/>
      <c r="D349" s="10"/>
      <c r="E349" s="10"/>
      <c r="F349" s="10"/>
      <c r="G349" s="10"/>
    </row>
    <row r="350" spans="2:7" x14ac:dyDescent="0.3">
      <c r="B350" s="10"/>
      <c r="C350" s="10"/>
      <c r="D350" s="10"/>
      <c r="E350" s="10"/>
      <c r="F350" s="10"/>
      <c r="G350" s="10"/>
    </row>
    <row r="351" spans="2:7" x14ac:dyDescent="0.3">
      <c r="B351" s="10"/>
      <c r="C351" s="10"/>
      <c r="D351" s="10"/>
      <c r="E351" s="10"/>
      <c r="F351" s="10"/>
      <c r="G351" s="10"/>
    </row>
    <row r="352" spans="2:7" x14ac:dyDescent="0.3">
      <c r="B352" s="10"/>
      <c r="C352" s="10"/>
      <c r="D352" s="10"/>
      <c r="E352" s="10"/>
      <c r="F352" s="10"/>
      <c r="G352" s="10"/>
    </row>
    <row r="353" spans="2:7" x14ac:dyDescent="0.3">
      <c r="B353" s="10"/>
      <c r="C353" s="10"/>
      <c r="D353" s="10"/>
      <c r="E353" s="10"/>
      <c r="F353" s="10"/>
      <c r="G353" s="10"/>
    </row>
    <row r="354" spans="2:7" x14ac:dyDescent="0.3">
      <c r="B354" s="10"/>
      <c r="C354" s="10"/>
      <c r="D354" s="10"/>
      <c r="E354" s="10"/>
      <c r="F354" s="10"/>
      <c r="G354" s="10"/>
    </row>
    <row r="355" spans="2:7" x14ac:dyDescent="0.3">
      <c r="B355" s="10"/>
      <c r="C355" s="10"/>
      <c r="D355" s="10"/>
      <c r="E355" s="10"/>
      <c r="F355" s="10"/>
      <c r="G355" s="10"/>
    </row>
    <row r="356" spans="2:7" x14ac:dyDescent="0.3">
      <c r="B356" s="10"/>
      <c r="C356" s="10"/>
      <c r="D356" s="10"/>
      <c r="E356" s="10"/>
      <c r="F356" s="10"/>
      <c r="G356" s="10"/>
    </row>
    <row r="357" spans="2:7" x14ac:dyDescent="0.3">
      <c r="B357" s="10"/>
      <c r="C357" s="10"/>
      <c r="D357" s="10"/>
      <c r="E357" s="10"/>
      <c r="F357" s="10"/>
      <c r="G357" s="10"/>
    </row>
    <row r="358" spans="2:7" x14ac:dyDescent="0.3">
      <c r="B358" s="10"/>
      <c r="C358" s="10"/>
      <c r="D358" s="10"/>
      <c r="E358" s="10"/>
      <c r="F358" s="10"/>
      <c r="G358" s="10"/>
    </row>
    <row r="359" spans="2:7" x14ac:dyDescent="0.3">
      <c r="B359" s="10"/>
      <c r="C359" s="10"/>
      <c r="D359" s="10"/>
      <c r="E359" s="10"/>
      <c r="F359" s="10"/>
      <c r="G359" s="10"/>
    </row>
    <row r="360" spans="2:7" x14ac:dyDescent="0.3">
      <c r="B360" s="10"/>
      <c r="C360" s="10"/>
      <c r="D360" s="10"/>
      <c r="E360" s="10"/>
      <c r="F360" s="10"/>
      <c r="G360" s="10"/>
    </row>
    <row r="361" spans="2:7" x14ac:dyDescent="0.3">
      <c r="B361" s="10"/>
      <c r="C361" s="10"/>
      <c r="D361" s="10"/>
      <c r="E361" s="10"/>
      <c r="F361" s="10"/>
      <c r="G361" s="10"/>
    </row>
    <row r="362" spans="2:7" x14ac:dyDescent="0.3">
      <c r="B362" s="10"/>
      <c r="C362" s="10"/>
      <c r="D362" s="10"/>
      <c r="E362" s="10"/>
      <c r="F362" s="10"/>
      <c r="G362" s="10"/>
    </row>
    <row r="363" spans="2:7" x14ac:dyDescent="0.3">
      <c r="B363" s="10"/>
      <c r="C363" s="10"/>
      <c r="D363" s="10"/>
      <c r="E363" s="10"/>
      <c r="F363" s="10"/>
      <c r="G363" s="10"/>
    </row>
    <row r="364" spans="2:7" x14ac:dyDescent="0.3">
      <c r="B364" s="10"/>
      <c r="C364" s="10"/>
      <c r="D364" s="10"/>
      <c r="E364" s="10"/>
      <c r="F364" s="10"/>
      <c r="G364" s="10"/>
    </row>
    <row r="365" spans="2:7" x14ac:dyDescent="0.3">
      <c r="B365" s="10"/>
      <c r="C365" s="10"/>
      <c r="D365" s="10"/>
      <c r="E365" s="10"/>
      <c r="F365" s="10"/>
      <c r="G365" s="10"/>
    </row>
    <row r="366" spans="2:7" x14ac:dyDescent="0.3">
      <c r="B366" s="10"/>
      <c r="C366" s="10"/>
      <c r="D366" s="10"/>
      <c r="E366" s="10"/>
      <c r="F366" s="10"/>
      <c r="G366" s="10"/>
    </row>
    <row r="367" spans="2:7" x14ac:dyDescent="0.3">
      <c r="B367" s="10"/>
      <c r="C367" s="10"/>
      <c r="D367" s="10"/>
      <c r="E367" s="10"/>
      <c r="F367" s="10"/>
      <c r="G367" s="10"/>
    </row>
    <row r="368" spans="2:7" x14ac:dyDescent="0.3">
      <c r="B368" s="10"/>
      <c r="C368" s="10"/>
      <c r="D368" s="10"/>
      <c r="E368" s="10"/>
      <c r="F368" s="10"/>
      <c r="G368" s="10"/>
    </row>
    <row r="369" spans="2:7" x14ac:dyDescent="0.3">
      <c r="B369" s="10"/>
      <c r="C369" s="10"/>
      <c r="D369" s="10"/>
      <c r="E369" s="10"/>
      <c r="F369" s="10"/>
      <c r="G369" s="10"/>
    </row>
    <row r="370" spans="2:7" x14ac:dyDescent="0.3">
      <c r="B370" s="10"/>
      <c r="C370" s="10"/>
      <c r="D370" s="10"/>
      <c r="E370" s="10"/>
      <c r="F370" s="10"/>
      <c r="G370" s="10"/>
    </row>
    <row r="371" spans="2:7" x14ac:dyDescent="0.3">
      <c r="B371" s="10"/>
      <c r="C371" s="10"/>
      <c r="D371" s="10"/>
      <c r="E371" s="10"/>
      <c r="F371" s="10"/>
      <c r="G371" s="10"/>
    </row>
    <row r="372" spans="2:7" x14ac:dyDescent="0.3">
      <c r="B372" s="10"/>
      <c r="C372" s="10"/>
      <c r="D372" s="10"/>
      <c r="E372" s="10"/>
      <c r="F372" s="10"/>
      <c r="G372" s="10"/>
    </row>
    <row r="373" spans="2:7" x14ac:dyDescent="0.3">
      <c r="B373" s="10"/>
      <c r="C373" s="10"/>
      <c r="D373" s="10"/>
      <c r="E373" s="10"/>
      <c r="F373" s="10"/>
      <c r="G373" s="10"/>
    </row>
    <row r="374" spans="2:7" x14ac:dyDescent="0.3">
      <c r="B374" s="10"/>
      <c r="C374" s="10"/>
      <c r="D374" s="10"/>
      <c r="E374" s="10"/>
      <c r="F374" s="10"/>
      <c r="G374" s="10"/>
    </row>
    <row r="375" spans="2:7" x14ac:dyDescent="0.3">
      <c r="B375" s="10"/>
      <c r="C375" s="10"/>
      <c r="D375" s="10"/>
      <c r="E375" s="10"/>
      <c r="F375" s="10"/>
      <c r="G375" s="10"/>
    </row>
    <row r="376" spans="2:7" x14ac:dyDescent="0.3">
      <c r="B376" s="10"/>
      <c r="C376" s="10"/>
      <c r="D376" s="10"/>
      <c r="E376" s="10"/>
      <c r="F376" s="10"/>
      <c r="G376" s="10"/>
    </row>
    <row r="377" spans="2:7" x14ac:dyDescent="0.3">
      <c r="B377" s="10"/>
      <c r="C377" s="10"/>
      <c r="D377" s="10"/>
      <c r="E377" s="10"/>
      <c r="F377" s="10"/>
      <c r="G377" s="10"/>
    </row>
    <row r="378" spans="2:7" x14ac:dyDescent="0.3">
      <c r="B378" s="10"/>
      <c r="C378" s="10"/>
      <c r="D378" s="10"/>
      <c r="E378" s="10"/>
      <c r="F378" s="10"/>
      <c r="G378" s="10"/>
    </row>
    <row r="379" spans="2:7" x14ac:dyDescent="0.3">
      <c r="B379" s="10"/>
      <c r="C379" s="10"/>
      <c r="D379" s="10"/>
      <c r="E379" s="10"/>
      <c r="F379" s="10"/>
      <c r="G379" s="10"/>
    </row>
    <row r="380" spans="2:7" x14ac:dyDescent="0.3">
      <c r="B380" s="10"/>
      <c r="C380" s="10"/>
      <c r="D380" s="10"/>
      <c r="E380" s="10"/>
      <c r="F380" s="10"/>
      <c r="G380" s="10"/>
    </row>
    <row r="381" spans="2:7" x14ac:dyDescent="0.3">
      <c r="B381" s="10"/>
      <c r="C381" s="10"/>
      <c r="D381" s="10"/>
      <c r="E381" s="10"/>
      <c r="F381" s="10"/>
      <c r="G381" s="10"/>
    </row>
    <row r="382" spans="2:7" x14ac:dyDescent="0.3">
      <c r="B382" s="10"/>
      <c r="C382" s="10"/>
      <c r="D382" s="10"/>
      <c r="E382" s="10"/>
      <c r="F382" s="10"/>
      <c r="G382" s="10"/>
    </row>
    <row r="383" spans="2:7" x14ac:dyDescent="0.3">
      <c r="B383" s="10"/>
      <c r="C383" s="10"/>
      <c r="D383" s="10"/>
      <c r="E383" s="10"/>
      <c r="F383" s="10"/>
      <c r="G383" s="10"/>
    </row>
    <row r="384" spans="2:7" x14ac:dyDescent="0.3">
      <c r="B384" s="10"/>
      <c r="C384" s="10"/>
      <c r="D384" s="10"/>
      <c r="E384" s="10"/>
      <c r="F384" s="10"/>
      <c r="G384" s="10"/>
    </row>
    <row r="385" spans="2:7" x14ac:dyDescent="0.3">
      <c r="B385" s="10"/>
      <c r="C385" s="10"/>
      <c r="D385" s="10"/>
      <c r="E385" s="10"/>
      <c r="F385" s="10"/>
      <c r="G385" s="10"/>
    </row>
    <row r="386" spans="2:7" x14ac:dyDescent="0.3">
      <c r="B386" s="10"/>
      <c r="C386" s="10"/>
      <c r="D386" s="10"/>
      <c r="E386" s="10"/>
      <c r="F386" s="10"/>
      <c r="G386" s="10"/>
    </row>
    <row r="387" spans="2:7" x14ac:dyDescent="0.3">
      <c r="B387" s="10"/>
      <c r="C387" s="10"/>
      <c r="D387" s="10"/>
      <c r="E387" s="10"/>
      <c r="F387" s="10"/>
      <c r="G387" s="10"/>
    </row>
    <row r="388" spans="2:7" x14ac:dyDescent="0.3">
      <c r="B388" s="10"/>
      <c r="C388" s="10"/>
      <c r="D388" s="10"/>
      <c r="E388" s="10"/>
      <c r="F388" s="10"/>
      <c r="G388" s="10"/>
    </row>
    <row r="389" spans="2:7" x14ac:dyDescent="0.3">
      <c r="B389" s="10"/>
      <c r="C389" s="10"/>
      <c r="D389" s="10"/>
      <c r="E389" s="10"/>
      <c r="F389" s="10"/>
      <c r="G389" s="10"/>
    </row>
    <row r="390" spans="2:7" x14ac:dyDescent="0.3">
      <c r="B390" s="10"/>
      <c r="C390" s="10"/>
      <c r="D390" s="10"/>
      <c r="E390" s="10"/>
      <c r="F390" s="10"/>
      <c r="G390" s="10"/>
    </row>
    <row r="391" spans="2:7" x14ac:dyDescent="0.3">
      <c r="B391" s="10"/>
      <c r="C391" s="10"/>
      <c r="D391" s="10"/>
      <c r="E391" s="10"/>
      <c r="F391" s="10"/>
      <c r="G391" s="10"/>
    </row>
    <row r="392" spans="2:7" x14ac:dyDescent="0.3">
      <c r="B392" s="10"/>
      <c r="C392" s="10"/>
      <c r="D392" s="10"/>
      <c r="E392" s="10"/>
      <c r="F392" s="10"/>
      <c r="G392" s="10"/>
    </row>
    <row r="393" spans="2:7" x14ac:dyDescent="0.3">
      <c r="B393" s="10"/>
      <c r="C393" s="10"/>
      <c r="D393" s="10"/>
      <c r="E393" s="10"/>
      <c r="F393" s="10"/>
      <c r="G393" s="10"/>
    </row>
    <row r="394" spans="2:7" x14ac:dyDescent="0.3">
      <c r="B394" s="10"/>
      <c r="C394" s="10"/>
      <c r="D394" s="10"/>
      <c r="E394" s="10"/>
      <c r="F394" s="10"/>
      <c r="G394" s="10"/>
    </row>
    <row r="395" spans="2:7" x14ac:dyDescent="0.3">
      <c r="B395" s="10"/>
      <c r="C395" s="10"/>
      <c r="D395" s="10"/>
      <c r="E395" s="10"/>
      <c r="F395" s="10"/>
      <c r="G395" s="10"/>
    </row>
    <row r="396" spans="2:7" x14ac:dyDescent="0.3">
      <c r="B396" s="10"/>
      <c r="C396" s="10"/>
      <c r="D396" s="10"/>
      <c r="E396" s="10"/>
      <c r="F396" s="10"/>
      <c r="G396" s="10"/>
    </row>
    <row r="397" spans="2:7" x14ac:dyDescent="0.3">
      <c r="B397" s="10"/>
      <c r="C397" s="10"/>
      <c r="D397" s="10"/>
      <c r="E397" s="10"/>
      <c r="F397" s="10"/>
      <c r="G397" s="10"/>
    </row>
    <row r="398" spans="2:7" x14ac:dyDescent="0.3">
      <c r="B398" s="10"/>
      <c r="C398" s="10"/>
      <c r="D398" s="10"/>
      <c r="E398" s="10"/>
      <c r="F398" s="10"/>
      <c r="G398" s="10"/>
    </row>
    <row r="399" spans="2:7" x14ac:dyDescent="0.3">
      <c r="B399" s="10"/>
      <c r="C399" s="10"/>
      <c r="D399" s="10"/>
      <c r="E399" s="10"/>
      <c r="F399" s="10"/>
      <c r="G399" s="10"/>
    </row>
    <row r="400" spans="2:7" x14ac:dyDescent="0.3">
      <c r="B400" s="10"/>
      <c r="C400" s="10"/>
      <c r="D400" s="10"/>
      <c r="E400" s="10"/>
      <c r="F400" s="10"/>
      <c r="G400" s="10"/>
    </row>
    <row r="401" spans="2:7" x14ac:dyDescent="0.3">
      <c r="B401" s="10"/>
      <c r="C401" s="10"/>
      <c r="D401" s="10"/>
      <c r="E401" s="10"/>
      <c r="F401" s="10"/>
      <c r="G401" s="10"/>
    </row>
    <row r="402" spans="2:7" x14ac:dyDescent="0.3">
      <c r="B402" s="10"/>
      <c r="C402" s="10"/>
      <c r="D402" s="10"/>
      <c r="E402" s="10"/>
      <c r="F402" s="10"/>
      <c r="G402" s="10"/>
    </row>
    <row r="403" spans="2:7" x14ac:dyDescent="0.3">
      <c r="B403" s="10"/>
      <c r="C403" s="10"/>
      <c r="D403" s="10"/>
      <c r="E403" s="10"/>
      <c r="F403" s="10"/>
      <c r="G403" s="10"/>
    </row>
    <row r="404" spans="2:7" x14ac:dyDescent="0.3">
      <c r="B404" s="10"/>
      <c r="C404" s="10"/>
      <c r="D404" s="10"/>
      <c r="E404" s="10"/>
      <c r="F404" s="10"/>
      <c r="G404" s="10"/>
    </row>
    <row r="405" spans="2:7" x14ac:dyDescent="0.3">
      <c r="B405" s="10"/>
      <c r="C405" s="10"/>
      <c r="D405" s="10"/>
      <c r="E405" s="10"/>
      <c r="F405" s="10"/>
      <c r="G405" s="10"/>
    </row>
    <row r="406" spans="2:7" x14ac:dyDescent="0.3">
      <c r="B406" s="10"/>
      <c r="C406" s="10"/>
      <c r="D406" s="10"/>
      <c r="E406" s="10"/>
      <c r="F406" s="10"/>
      <c r="G406" s="10"/>
    </row>
    <row r="407" spans="2:7" x14ac:dyDescent="0.3">
      <c r="B407" s="10"/>
      <c r="C407" s="10"/>
      <c r="D407" s="10"/>
      <c r="E407" s="10"/>
      <c r="F407" s="10"/>
      <c r="G407" s="10"/>
    </row>
    <row r="408" spans="2:7" x14ac:dyDescent="0.3">
      <c r="B408" s="10"/>
      <c r="C408" s="10"/>
      <c r="D408" s="10"/>
      <c r="E408" s="10"/>
      <c r="F408" s="10"/>
      <c r="G408" s="10"/>
    </row>
    <row r="409" spans="2:7" x14ac:dyDescent="0.3">
      <c r="B409" s="10"/>
      <c r="C409" s="10"/>
      <c r="D409" s="10"/>
      <c r="E409" s="10"/>
      <c r="F409" s="10"/>
      <c r="G409" s="10"/>
    </row>
    <row r="410" spans="2:7" x14ac:dyDescent="0.3">
      <c r="B410" s="10"/>
      <c r="C410" s="10"/>
      <c r="D410" s="10"/>
      <c r="E410" s="10"/>
      <c r="F410" s="10"/>
      <c r="G410" s="10"/>
    </row>
    <row r="411" spans="2:7" x14ac:dyDescent="0.3">
      <c r="B411" s="10"/>
      <c r="C411" s="10"/>
      <c r="D411" s="10"/>
      <c r="E411" s="10"/>
      <c r="F411" s="10"/>
      <c r="G411" s="10"/>
    </row>
    <row r="412" spans="2:7" x14ac:dyDescent="0.3">
      <c r="B412" s="10"/>
      <c r="C412" s="10"/>
      <c r="D412" s="10"/>
      <c r="E412" s="10"/>
      <c r="F412" s="10"/>
      <c r="G412" s="10"/>
    </row>
    <row r="413" spans="2:7" x14ac:dyDescent="0.3">
      <c r="B413" s="10"/>
      <c r="C413" s="10"/>
      <c r="D413" s="10"/>
      <c r="E413" s="10"/>
      <c r="F413" s="10"/>
      <c r="G413" s="10"/>
    </row>
    <row r="414" spans="2:7" x14ac:dyDescent="0.3">
      <c r="B414" s="10"/>
      <c r="C414" s="10"/>
      <c r="D414" s="10"/>
      <c r="E414" s="10"/>
      <c r="F414" s="10"/>
      <c r="G414" s="10"/>
    </row>
    <row r="415" spans="2:7" x14ac:dyDescent="0.3">
      <c r="B415" s="10"/>
      <c r="C415" s="10"/>
      <c r="D415" s="10"/>
      <c r="E415" s="10"/>
      <c r="F415" s="10"/>
      <c r="G415" s="10"/>
    </row>
    <row r="416" spans="2:7" x14ac:dyDescent="0.3">
      <c r="B416" s="10"/>
      <c r="C416" s="10"/>
      <c r="D416" s="10"/>
      <c r="E416" s="10"/>
      <c r="F416" s="10"/>
      <c r="G416" s="10"/>
    </row>
    <row r="417" spans="2:7" x14ac:dyDescent="0.3">
      <c r="B417" s="10"/>
      <c r="C417" s="10"/>
      <c r="D417" s="10"/>
      <c r="E417" s="10"/>
      <c r="F417" s="10"/>
      <c r="G417" s="10"/>
    </row>
    <row r="418" spans="2:7" x14ac:dyDescent="0.3">
      <c r="B418" s="10"/>
      <c r="C418" s="10"/>
      <c r="D418" s="10"/>
      <c r="E418" s="10"/>
      <c r="F418" s="10"/>
      <c r="G418" s="10"/>
    </row>
    <row r="419" spans="2:7" x14ac:dyDescent="0.3">
      <c r="B419" s="10"/>
      <c r="C419" s="10"/>
      <c r="D419" s="10"/>
      <c r="E419" s="10"/>
      <c r="F419" s="10"/>
      <c r="G419" s="10"/>
    </row>
    <row r="420" spans="2:7" x14ac:dyDescent="0.3">
      <c r="B420" s="10"/>
      <c r="C420" s="10"/>
      <c r="D420" s="10"/>
      <c r="E420" s="10"/>
      <c r="F420" s="10"/>
      <c r="G420" s="10"/>
    </row>
    <row r="421" spans="2:7" x14ac:dyDescent="0.3">
      <c r="B421" s="10"/>
      <c r="C421" s="10"/>
      <c r="D421" s="10"/>
      <c r="E421" s="10"/>
      <c r="F421" s="10"/>
      <c r="G421" s="10"/>
    </row>
    <row r="422" spans="2:7" x14ac:dyDescent="0.3">
      <c r="B422" s="10"/>
      <c r="C422" s="10"/>
      <c r="D422" s="10"/>
      <c r="E422" s="10"/>
      <c r="F422" s="10"/>
      <c r="G422" s="10"/>
    </row>
    <row r="423" spans="2:7" x14ac:dyDescent="0.3">
      <c r="B423" s="10"/>
      <c r="C423" s="10"/>
      <c r="D423" s="10"/>
      <c r="E423" s="10"/>
      <c r="F423" s="10"/>
      <c r="G423" s="10"/>
    </row>
    <row r="424" spans="2:7" x14ac:dyDescent="0.3">
      <c r="B424" s="10"/>
      <c r="C424" s="10"/>
      <c r="D424" s="10"/>
      <c r="E424" s="10"/>
      <c r="F424" s="10"/>
      <c r="G424" s="10"/>
    </row>
    <row r="425" spans="2:7" x14ac:dyDescent="0.3">
      <c r="B425" s="10"/>
      <c r="C425" s="10"/>
      <c r="D425" s="10"/>
      <c r="E425" s="10"/>
      <c r="F425" s="10"/>
      <c r="G425" s="10"/>
    </row>
    <row r="426" spans="2:7" x14ac:dyDescent="0.3">
      <c r="B426" s="10"/>
      <c r="C426" s="10"/>
      <c r="D426" s="10"/>
      <c r="E426" s="10"/>
      <c r="F426" s="10"/>
      <c r="G426" s="10"/>
    </row>
    <row r="427" spans="2:7" x14ac:dyDescent="0.3">
      <c r="B427" s="10"/>
      <c r="C427" s="10"/>
      <c r="D427" s="10"/>
      <c r="E427" s="10"/>
      <c r="F427" s="10"/>
      <c r="G427" s="10"/>
    </row>
    <row r="428" spans="2:7" x14ac:dyDescent="0.3">
      <c r="B428" s="10"/>
      <c r="C428" s="10"/>
      <c r="D428" s="10"/>
      <c r="E428" s="10"/>
      <c r="F428" s="10"/>
      <c r="G428" s="10"/>
    </row>
    <row r="429" spans="2:7" x14ac:dyDescent="0.3">
      <c r="B429" s="10"/>
      <c r="C429" s="10"/>
      <c r="D429" s="10"/>
      <c r="E429" s="10"/>
      <c r="F429" s="10"/>
      <c r="G429" s="10"/>
    </row>
    <row r="430" spans="2:7" x14ac:dyDescent="0.3">
      <c r="B430" s="10"/>
      <c r="C430" s="10"/>
      <c r="D430" s="10"/>
      <c r="E430" s="10"/>
      <c r="F430" s="10"/>
      <c r="G430" s="10"/>
    </row>
    <row r="431" spans="2:7" x14ac:dyDescent="0.3">
      <c r="B431" s="10"/>
      <c r="C431" s="10"/>
      <c r="D431" s="10"/>
      <c r="E431" s="10"/>
      <c r="F431" s="10"/>
      <c r="G431" s="10"/>
    </row>
    <row r="432" spans="2:7" x14ac:dyDescent="0.3">
      <c r="B432" s="10"/>
      <c r="C432" s="10"/>
      <c r="D432" s="10"/>
      <c r="E432" s="10"/>
      <c r="F432" s="10"/>
      <c r="G432" s="10"/>
    </row>
    <row r="433" spans="2:7" x14ac:dyDescent="0.3">
      <c r="B433" s="10"/>
      <c r="C433" s="10"/>
      <c r="D433" s="10"/>
      <c r="E433" s="10"/>
      <c r="F433" s="10"/>
      <c r="G433" s="10"/>
    </row>
    <row r="434" spans="2:7" x14ac:dyDescent="0.3">
      <c r="B434" s="10"/>
      <c r="C434" s="10"/>
      <c r="D434" s="10"/>
      <c r="E434" s="10"/>
      <c r="F434" s="10"/>
      <c r="G434" s="10"/>
    </row>
    <row r="435" spans="2:7" x14ac:dyDescent="0.3">
      <c r="B435" s="10"/>
      <c r="C435" s="10"/>
      <c r="D435" s="10"/>
      <c r="E435" s="10"/>
      <c r="F435" s="10"/>
      <c r="G435" s="10"/>
    </row>
    <row r="436" spans="2:7" x14ac:dyDescent="0.3">
      <c r="B436" s="10"/>
      <c r="C436" s="10"/>
      <c r="D436" s="10"/>
      <c r="E436" s="10"/>
      <c r="F436" s="10"/>
      <c r="G436" s="10"/>
    </row>
    <row r="437" spans="2:7" x14ac:dyDescent="0.3">
      <c r="B437" s="10"/>
      <c r="C437" s="10"/>
      <c r="D437" s="10"/>
      <c r="E437" s="10"/>
      <c r="F437" s="10"/>
      <c r="G437" s="10"/>
    </row>
    <row r="438" spans="2:7" x14ac:dyDescent="0.3">
      <c r="B438" s="10"/>
      <c r="C438" s="10"/>
      <c r="D438" s="10"/>
      <c r="E438" s="10"/>
      <c r="F438" s="10"/>
      <c r="G438" s="10"/>
    </row>
    <row r="439" spans="2:7" x14ac:dyDescent="0.3">
      <c r="B439" s="10"/>
      <c r="C439" s="10"/>
      <c r="D439" s="10"/>
      <c r="E439" s="10"/>
      <c r="F439" s="10"/>
      <c r="G439" s="10"/>
    </row>
    <row r="440" spans="2:7" x14ac:dyDescent="0.3">
      <c r="B440" s="10"/>
      <c r="C440" s="10"/>
      <c r="D440" s="10"/>
      <c r="E440" s="10"/>
      <c r="F440" s="10"/>
      <c r="G440" s="10"/>
    </row>
    <row r="441" spans="2:7" x14ac:dyDescent="0.3">
      <c r="B441" s="10"/>
      <c r="C441" s="10"/>
      <c r="D441" s="10"/>
      <c r="E441" s="10"/>
      <c r="F441" s="10"/>
      <c r="G441" s="10"/>
    </row>
    <row r="442" spans="2:7" x14ac:dyDescent="0.3">
      <c r="B442" s="10"/>
      <c r="C442" s="10"/>
      <c r="D442" s="10"/>
      <c r="E442" s="10"/>
      <c r="F442" s="10"/>
      <c r="G442" s="10"/>
    </row>
    <row r="443" spans="2:7" x14ac:dyDescent="0.3">
      <c r="B443" s="10"/>
      <c r="C443" s="10"/>
      <c r="D443" s="10"/>
      <c r="E443" s="10"/>
      <c r="F443" s="10"/>
      <c r="G443" s="10"/>
    </row>
    <row r="444" spans="2:7" x14ac:dyDescent="0.3">
      <c r="B444" s="10"/>
      <c r="C444" s="10"/>
      <c r="D444" s="10"/>
      <c r="E444" s="10"/>
      <c r="F444" s="10"/>
      <c r="G444" s="10"/>
    </row>
    <row r="445" spans="2:7" x14ac:dyDescent="0.3">
      <c r="B445" s="10"/>
      <c r="C445" s="10"/>
      <c r="D445" s="10"/>
      <c r="E445" s="10"/>
      <c r="F445" s="10"/>
      <c r="G445" s="10"/>
    </row>
    <row r="446" spans="2:7" x14ac:dyDescent="0.3">
      <c r="B446" s="10"/>
      <c r="C446" s="10"/>
      <c r="D446" s="10"/>
      <c r="E446" s="10"/>
      <c r="F446" s="10"/>
      <c r="G446" s="10"/>
    </row>
    <row r="447" spans="2:7" x14ac:dyDescent="0.3">
      <c r="B447" s="10"/>
      <c r="C447" s="10"/>
      <c r="D447" s="10"/>
      <c r="E447" s="10"/>
      <c r="F447" s="10"/>
      <c r="G447" s="10"/>
    </row>
    <row r="448" spans="2:7" x14ac:dyDescent="0.3">
      <c r="B448" s="10"/>
      <c r="C448" s="10"/>
      <c r="D448" s="10"/>
      <c r="E448" s="10"/>
      <c r="F448" s="10"/>
      <c r="G448" s="10"/>
    </row>
    <row r="449" spans="2:7" x14ac:dyDescent="0.3">
      <c r="B449" s="10"/>
      <c r="C449" s="10"/>
      <c r="D449" s="10"/>
      <c r="E449" s="10"/>
      <c r="F449" s="10"/>
      <c r="G449" s="10"/>
    </row>
    <row r="450" spans="2:7" x14ac:dyDescent="0.3">
      <c r="B450" s="10"/>
      <c r="C450" s="10"/>
      <c r="D450" s="10"/>
      <c r="E450" s="10"/>
      <c r="F450" s="10"/>
      <c r="G450" s="10"/>
    </row>
    <row r="451" spans="2:7" x14ac:dyDescent="0.3">
      <c r="B451" s="10"/>
      <c r="C451" s="10"/>
      <c r="D451" s="10"/>
      <c r="E451" s="10"/>
      <c r="F451" s="10"/>
      <c r="G451" s="10"/>
    </row>
    <row r="452" spans="2:7" x14ac:dyDescent="0.3">
      <c r="B452" s="10"/>
      <c r="C452" s="10"/>
      <c r="D452" s="10"/>
      <c r="E452" s="10"/>
      <c r="F452" s="10"/>
      <c r="G452" s="10"/>
    </row>
    <row r="453" spans="2:7" x14ac:dyDescent="0.3">
      <c r="B453" s="10"/>
      <c r="C453" s="10"/>
      <c r="D453" s="10"/>
      <c r="E453" s="10"/>
      <c r="F453" s="10"/>
      <c r="G453" s="10"/>
    </row>
    <row r="454" spans="2:7" x14ac:dyDescent="0.3">
      <c r="B454" s="10"/>
      <c r="C454" s="10"/>
      <c r="D454" s="10"/>
      <c r="E454" s="10"/>
      <c r="F454" s="10"/>
      <c r="G454" s="10"/>
    </row>
    <row r="455" spans="2:7" x14ac:dyDescent="0.3">
      <c r="B455" s="10"/>
      <c r="C455" s="10"/>
      <c r="D455" s="10"/>
      <c r="E455" s="10"/>
      <c r="F455" s="10"/>
      <c r="G455" s="10"/>
    </row>
    <row r="456" spans="2:7" x14ac:dyDescent="0.3">
      <c r="B456" s="10"/>
      <c r="C456" s="10"/>
      <c r="D456" s="10"/>
      <c r="E456" s="10"/>
      <c r="F456" s="10"/>
      <c r="G456" s="10"/>
    </row>
    <row r="457" spans="2:7" x14ac:dyDescent="0.3">
      <c r="B457" s="10"/>
      <c r="C457" s="10"/>
      <c r="D457" s="10"/>
      <c r="E457" s="10"/>
      <c r="F457" s="10"/>
      <c r="G457" s="10"/>
    </row>
    <row r="458" spans="2:7" x14ac:dyDescent="0.3">
      <c r="B458" s="10"/>
      <c r="C458" s="10"/>
      <c r="D458" s="10"/>
      <c r="E458" s="10"/>
      <c r="F458" s="10"/>
      <c r="G458" s="10"/>
    </row>
    <row r="459" spans="2:7" x14ac:dyDescent="0.3">
      <c r="B459" s="10"/>
      <c r="C459" s="10"/>
      <c r="D459" s="10"/>
      <c r="E459" s="10"/>
      <c r="F459" s="10"/>
      <c r="G459" s="10"/>
    </row>
    <row r="460" spans="2:7" x14ac:dyDescent="0.3">
      <c r="B460" s="10"/>
      <c r="C460" s="10"/>
      <c r="D460" s="10"/>
      <c r="E460" s="10"/>
      <c r="F460" s="10"/>
      <c r="G460" s="10"/>
    </row>
    <row r="461" spans="2:7" x14ac:dyDescent="0.3">
      <c r="B461" s="10"/>
      <c r="C461" s="10"/>
      <c r="D461" s="10"/>
      <c r="E461" s="10"/>
      <c r="F461" s="10"/>
      <c r="G461" s="10"/>
    </row>
    <row r="462" spans="2:7" x14ac:dyDescent="0.3">
      <c r="B462" s="10"/>
      <c r="C462" s="10"/>
      <c r="D462" s="10"/>
      <c r="E462" s="10"/>
      <c r="F462" s="10"/>
      <c r="G462" s="10"/>
    </row>
    <row r="463" spans="2:7" x14ac:dyDescent="0.3">
      <c r="B463" s="10"/>
      <c r="C463" s="10"/>
      <c r="D463" s="10"/>
      <c r="E463" s="10"/>
      <c r="F463" s="10"/>
      <c r="G463" s="10"/>
    </row>
    <row r="464" spans="2:7" x14ac:dyDescent="0.3">
      <c r="B464" s="10"/>
      <c r="C464" s="10"/>
      <c r="D464" s="10"/>
      <c r="E464" s="10"/>
      <c r="F464" s="10"/>
      <c r="G464" s="10"/>
    </row>
    <row r="465" spans="2:7" x14ac:dyDescent="0.3">
      <c r="B465" s="10"/>
      <c r="C465" s="10"/>
      <c r="D465" s="10"/>
      <c r="E465" s="10"/>
      <c r="F465" s="10"/>
      <c r="G465" s="10"/>
    </row>
    <row r="466" spans="2:7" x14ac:dyDescent="0.3">
      <c r="B466" s="10"/>
      <c r="C466" s="10"/>
      <c r="D466" s="10"/>
      <c r="E466" s="10"/>
      <c r="F466" s="10"/>
      <c r="G466" s="10"/>
    </row>
    <row r="467" spans="2:7" x14ac:dyDescent="0.3">
      <c r="B467" s="10"/>
      <c r="C467" s="10"/>
      <c r="D467" s="10"/>
      <c r="E467" s="10"/>
      <c r="F467" s="10"/>
      <c r="G467" s="10"/>
    </row>
    <row r="468" spans="2:7" x14ac:dyDescent="0.3">
      <c r="B468" s="10"/>
      <c r="C468" s="10"/>
      <c r="D468" s="10"/>
      <c r="E468" s="10"/>
      <c r="F468" s="10"/>
      <c r="G468" s="10"/>
    </row>
    <row r="469" spans="2:7" x14ac:dyDescent="0.3">
      <c r="B469" s="10"/>
      <c r="C469" s="10"/>
      <c r="D469" s="10"/>
      <c r="E469" s="10"/>
      <c r="F469" s="10"/>
      <c r="G469" s="10"/>
    </row>
    <row r="470" spans="2:7" x14ac:dyDescent="0.3">
      <c r="B470" s="10"/>
      <c r="C470" s="10"/>
      <c r="D470" s="10"/>
      <c r="E470" s="10"/>
      <c r="F470" s="10"/>
      <c r="G470" s="10"/>
    </row>
    <row r="471" spans="2:7" x14ac:dyDescent="0.3">
      <c r="B471" s="10"/>
      <c r="C471" s="10"/>
      <c r="D471" s="10"/>
      <c r="E471" s="10"/>
      <c r="F471" s="10"/>
      <c r="G471" s="10"/>
    </row>
    <row r="472" spans="2:7" x14ac:dyDescent="0.3">
      <c r="B472" s="10"/>
      <c r="C472" s="10"/>
      <c r="D472" s="10"/>
      <c r="E472" s="10"/>
      <c r="F472" s="10"/>
      <c r="G472" s="10"/>
    </row>
    <row r="473" spans="2:7" x14ac:dyDescent="0.3">
      <c r="B473" s="10"/>
      <c r="C473" s="10"/>
      <c r="D473" s="10"/>
      <c r="E473" s="10"/>
      <c r="F473" s="10"/>
      <c r="G473" s="10"/>
    </row>
    <row r="474" spans="2:7" x14ac:dyDescent="0.3">
      <c r="B474" s="10"/>
      <c r="C474" s="10"/>
      <c r="D474" s="10"/>
      <c r="E474" s="10"/>
      <c r="F474" s="10"/>
      <c r="G474" s="10"/>
    </row>
    <row r="475" spans="2:7" x14ac:dyDescent="0.3">
      <c r="B475" s="10"/>
      <c r="C475" s="10"/>
      <c r="D475" s="10"/>
      <c r="E475" s="10"/>
      <c r="F475" s="10"/>
      <c r="G475" s="10"/>
    </row>
    <row r="476" spans="2:7" x14ac:dyDescent="0.3">
      <c r="B476" s="10"/>
      <c r="C476" s="10"/>
      <c r="D476" s="10"/>
      <c r="E476" s="10"/>
      <c r="F476" s="10"/>
      <c r="G476" s="10"/>
    </row>
    <row r="477" spans="2:7" x14ac:dyDescent="0.3">
      <c r="B477" s="10"/>
      <c r="C477" s="10"/>
      <c r="D477" s="10"/>
      <c r="E477" s="10"/>
      <c r="F477" s="10"/>
      <c r="G477" s="10"/>
    </row>
    <row r="478" spans="2:7" x14ac:dyDescent="0.3">
      <c r="B478" s="10"/>
      <c r="C478" s="10"/>
      <c r="D478" s="10"/>
      <c r="E478" s="10"/>
      <c r="F478" s="10"/>
      <c r="G478" s="10"/>
    </row>
    <row r="479" spans="2:7" x14ac:dyDescent="0.3">
      <c r="B479" s="10"/>
      <c r="C479" s="10"/>
      <c r="D479" s="10"/>
      <c r="E479" s="10"/>
      <c r="F479" s="10"/>
      <c r="G479" s="10"/>
    </row>
    <row r="480" spans="2:7" x14ac:dyDescent="0.3">
      <c r="B480" s="10"/>
      <c r="C480" s="10"/>
      <c r="D480" s="10"/>
      <c r="E480" s="10"/>
      <c r="F480" s="10"/>
      <c r="G480" s="10"/>
    </row>
    <row r="481" spans="2:7" x14ac:dyDescent="0.3">
      <c r="B481" s="10"/>
      <c r="C481" s="10"/>
      <c r="D481" s="10"/>
      <c r="E481" s="10"/>
      <c r="F481" s="10"/>
      <c r="G481" s="10"/>
    </row>
    <row r="482" spans="2:7" x14ac:dyDescent="0.3">
      <c r="B482" s="10"/>
      <c r="C482" s="10"/>
      <c r="D482" s="10"/>
      <c r="E482" s="10"/>
      <c r="F482" s="10"/>
      <c r="G482" s="10"/>
    </row>
    <row r="483" spans="2:7" x14ac:dyDescent="0.3">
      <c r="B483" s="10"/>
      <c r="C483" s="10"/>
      <c r="D483" s="10"/>
      <c r="E483" s="10"/>
      <c r="F483" s="10"/>
      <c r="G483" s="10"/>
    </row>
    <row r="484" spans="2:7" x14ac:dyDescent="0.3">
      <c r="B484" s="10"/>
      <c r="C484" s="10"/>
      <c r="D484" s="10"/>
      <c r="E484" s="10"/>
      <c r="F484" s="10"/>
      <c r="G484" s="10"/>
    </row>
    <row r="485" spans="2:7" x14ac:dyDescent="0.3">
      <c r="B485" s="10"/>
      <c r="C485" s="10"/>
      <c r="D485" s="10"/>
      <c r="E485" s="10"/>
      <c r="F485" s="10"/>
      <c r="G485" s="10"/>
    </row>
    <row r="486" spans="2:7" x14ac:dyDescent="0.3">
      <c r="B486" s="10"/>
      <c r="C486" s="10"/>
      <c r="D486" s="10"/>
      <c r="E486" s="10"/>
      <c r="F486" s="10"/>
      <c r="G486" s="10"/>
    </row>
    <row r="487" spans="2:7" x14ac:dyDescent="0.3">
      <c r="B487" s="10"/>
      <c r="C487" s="10"/>
      <c r="D487" s="10"/>
      <c r="E487" s="10"/>
      <c r="F487" s="10"/>
      <c r="G487" s="10"/>
    </row>
    <row r="488" spans="2:7" x14ac:dyDescent="0.3">
      <c r="B488" s="10"/>
      <c r="C488" s="10"/>
      <c r="D488" s="10"/>
      <c r="E488" s="10"/>
      <c r="F488" s="10"/>
      <c r="G488" s="10"/>
    </row>
    <row r="489" spans="2:7" x14ac:dyDescent="0.3">
      <c r="B489" s="10"/>
      <c r="C489" s="10"/>
      <c r="D489" s="10"/>
      <c r="E489" s="10"/>
      <c r="F489" s="10"/>
      <c r="G489" s="10"/>
    </row>
    <row r="490" spans="2:7" x14ac:dyDescent="0.3">
      <c r="B490" s="10"/>
      <c r="C490" s="10"/>
      <c r="D490" s="10"/>
      <c r="E490" s="10"/>
      <c r="F490" s="10"/>
      <c r="G490" s="10"/>
    </row>
    <row r="491" spans="2:7" x14ac:dyDescent="0.3">
      <c r="B491" s="10"/>
      <c r="C491" s="10"/>
      <c r="D491" s="10"/>
      <c r="E491" s="10"/>
      <c r="F491" s="10"/>
      <c r="G491" s="10"/>
    </row>
    <row r="492" spans="2:7" x14ac:dyDescent="0.3">
      <c r="B492" s="10"/>
      <c r="C492" s="10"/>
      <c r="D492" s="10"/>
      <c r="E492" s="10"/>
      <c r="F492" s="10"/>
      <c r="G492" s="10"/>
    </row>
    <row r="493" spans="2:7" x14ac:dyDescent="0.3">
      <c r="B493" s="10"/>
      <c r="C493" s="10"/>
      <c r="D493" s="10"/>
      <c r="E493" s="10"/>
      <c r="F493" s="10"/>
      <c r="G493" s="10"/>
    </row>
    <row r="494" spans="2:7" x14ac:dyDescent="0.3">
      <c r="B494" s="10"/>
      <c r="C494" s="10"/>
      <c r="D494" s="10"/>
      <c r="E494" s="10"/>
      <c r="F494" s="10"/>
      <c r="G494" s="10"/>
    </row>
    <row r="495" spans="2:7" x14ac:dyDescent="0.3">
      <c r="B495" s="10"/>
      <c r="C495" s="10"/>
      <c r="D495" s="10"/>
      <c r="E495" s="10"/>
      <c r="F495" s="10"/>
      <c r="G495" s="10"/>
    </row>
    <row r="496" spans="2:7" x14ac:dyDescent="0.3">
      <c r="B496" s="10"/>
      <c r="C496" s="10"/>
      <c r="D496" s="10"/>
      <c r="E496" s="10"/>
      <c r="F496" s="10"/>
      <c r="G496" s="10"/>
    </row>
    <row r="497" spans="2:7" x14ac:dyDescent="0.3">
      <c r="B497" s="10"/>
      <c r="C497" s="10"/>
      <c r="D497" s="10"/>
      <c r="E497" s="10"/>
      <c r="F497" s="10"/>
      <c r="G497" s="10"/>
    </row>
    <row r="498" spans="2:7" x14ac:dyDescent="0.3">
      <c r="B498" s="10"/>
      <c r="C498" s="10"/>
      <c r="D498" s="10"/>
      <c r="E498" s="10"/>
      <c r="F498" s="10"/>
      <c r="G498" s="10"/>
    </row>
    <row r="499" spans="2:7" x14ac:dyDescent="0.3">
      <c r="B499" s="10"/>
      <c r="C499" s="10"/>
      <c r="D499" s="10"/>
      <c r="E499" s="10"/>
      <c r="F499" s="10"/>
      <c r="G499" s="10"/>
    </row>
    <row r="500" spans="2:7" x14ac:dyDescent="0.3">
      <c r="B500" s="10"/>
      <c r="C500" s="10"/>
      <c r="D500" s="10"/>
      <c r="E500" s="10"/>
      <c r="F500" s="10"/>
      <c r="G500" s="10"/>
    </row>
    <row r="501" spans="2:7" x14ac:dyDescent="0.3">
      <c r="B501" s="10"/>
      <c r="C501" s="10"/>
      <c r="D501" s="10"/>
      <c r="E501" s="10"/>
      <c r="F501" s="10"/>
      <c r="G501" s="10"/>
    </row>
    <row r="502" spans="2:7" x14ac:dyDescent="0.3">
      <c r="B502" s="10"/>
      <c r="C502" s="10"/>
      <c r="D502" s="10"/>
      <c r="E502" s="10"/>
      <c r="F502" s="10"/>
      <c r="G502" s="10"/>
    </row>
    <row r="503" spans="2:7" x14ac:dyDescent="0.3">
      <c r="B503" s="10"/>
      <c r="C503" s="10"/>
      <c r="D503" s="10"/>
      <c r="E503" s="10"/>
      <c r="F503" s="10"/>
      <c r="G503" s="10"/>
    </row>
    <row r="504" spans="2:7" x14ac:dyDescent="0.3">
      <c r="B504" s="10"/>
      <c r="C504" s="10"/>
      <c r="D504" s="10"/>
      <c r="E504" s="10"/>
      <c r="F504" s="10"/>
      <c r="G504" s="10"/>
    </row>
    <row r="505" spans="2:7" x14ac:dyDescent="0.3">
      <c r="B505" s="10"/>
      <c r="C505" s="10"/>
      <c r="D505" s="10"/>
      <c r="E505" s="10"/>
      <c r="F505" s="10"/>
      <c r="G505" s="10"/>
    </row>
    <row r="506" spans="2:7" x14ac:dyDescent="0.3">
      <c r="B506" s="10"/>
      <c r="C506" s="10"/>
      <c r="D506" s="10"/>
      <c r="E506" s="10"/>
      <c r="F506" s="10"/>
      <c r="G506" s="10"/>
    </row>
    <row r="507" spans="2:7" x14ac:dyDescent="0.3">
      <c r="B507" s="10"/>
      <c r="C507" s="10"/>
      <c r="D507" s="10"/>
      <c r="E507" s="10"/>
      <c r="F507" s="10"/>
      <c r="G507" s="10"/>
    </row>
    <row r="508" spans="2:7" x14ac:dyDescent="0.3">
      <c r="B508" s="10"/>
      <c r="C508" s="10"/>
      <c r="D508" s="10"/>
      <c r="E508" s="10"/>
      <c r="F508" s="10"/>
      <c r="G508" s="10"/>
    </row>
    <row r="509" spans="2:7" x14ac:dyDescent="0.3">
      <c r="B509" s="10"/>
      <c r="C509" s="10"/>
      <c r="D509" s="10"/>
      <c r="E509" s="10"/>
      <c r="F509" s="10"/>
      <c r="G509" s="10"/>
    </row>
    <row r="510" spans="2:7" x14ac:dyDescent="0.3">
      <c r="B510" s="10"/>
      <c r="C510" s="10"/>
      <c r="D510" s="10"/>
      <c r="E510" s="10"/>
      <c r="F510" s="10"/>
      <c r="G510" s="10"/>
    </row>
    <row r="511" spans="2:7" x14ac:dyDescent="0.3">
      <c r="B511" s="10"/>
      <c r="C511" s="10"/>
      <c r="D511" s="10"/>
      <c r="E511" s="10"/>
      <c r="F511" s="10"/>
      <c r="G511" s="10"/>
    </row>
    <row r="512" spans="2:7" x14ac:dyDescent="0.3">
      <c r="B512" s="10"/>
      <c r="C512" s="10"/>
      <c r="D512" s="10"/>
      <c r="E512" s="10"/>
      <c r="F512" s="10"/>
      <c r="G512" s="10"/>
    </row>
    <row r="513" spans="2:7" x14ac:dyDescent="0.3">
      <c r="B513" s="10"/>
      <c r="C513" s="10"/>
      <c r="D513" s="10"/>
      <c r="E513" s="10"/>
      <c r="F513" s="10"/>
      <c r="G513" s="10"/>
    </row>
    <row r="514" spans="2:7" x14ac:dyDescent="0.3">
      <c r="B514" s="10"/>
      <c r="C514" s="10"/>
      <c r="D514" s="10"/>
      <c r="E514" s="10"/>
      <c r="F514" s="10"/>
      <c r="G514" s="10"/>
    </row>
    <row r="515" spans="2:7" x14ac:dyDescent="0.3">
      <c r="B515" s="10"/>
      <c r="C515" s="10"/>
      <c r="D515" s="10"/>
      <c r="E515" s="10"/>
      <c r="F515" s="10"/>
      <c r="G515" s="10"/>
    </row>
    <row r="516" spans="2:7" x14ac:dyDescent="0.3">
      <c r="B516" s="10"/>
      <c r="C516" s="10"/>
      <c r="D516" s="10"/>
      <c r="E516" s="10"/>
      <c r="F516" s="10"/>
      <c r="G516" s="10"/>
    </row>
    <row r="517" spans="2:7" x14ac:dyDescent="0.3">
      <c r="B517" s="10"/>
      <c r="C517" s="10"/>
      <c r="D517" s="10"/>
      <c r="E517" s="10"/>
      <c r="F517" s="10"/>
      <c r="G517" s="10"/>
    </row>
    <row r="518" spans="2:7" x14ac:dyDescent="0.3">
      <c r="B518" s="10"/>
      <c r="C518" s="10"/>
      <c r="D518" s="10"/>
      <c r="E518" s="10"/>
      <c r="F518" s="10"/>
      <c r="G518" s="10"/>
    </row>
    <row r="519" spans="2:7" x14ac:dyDescent="0.3">
      <c r="B519" s="10"/>
      <c r="C519" s="10"/>
      <c r="D519" s="10"/>
      <c r="E519" s="10"/>
      <c r="F519" s="10"/>
      <c r="G519" s="10"/>
    </row>
    <row r="520" spans="2:7" x14ac:dyDescent="0.3">
      <c r="B520" s="10"/>
      <c r="C520" s="10"/>
      <c r="D520" s="10"/>
      <c r="E520" s="10"/>
      <c r="F520" s="10"/>
      <c r="G520" s="10"/>
    </row>
    <row r="521" spans="2:7" x14ac:dyDescent="0.3">
      <c r="B521" s="10"/>
      <c r="C521" s="10"/>
      <c r="D521" s="10"/>
      <c r="E521" s="10"/>
      <c r="F521" s="10"/>
      <c r="G521" s="10"/>
    </row>
    <row r="522" spans="2:7" x14ac:dyDescent="0.3">
      <c r="B522" s="10"/>
      <c r="C522" s="10"/>
      <c r="D522" s="10"/>
      <c r="E522" s="10"/>
      <c r="F522" s="10"/>
      <c r="G522" s="10"/>
    </row>
    <row r="523" spans="2:7" x14ac:dyDescent="0.3">
      <c r="B523" s="10"/>
      <c r="C523" s="10"/>
      <c r="D523" s="10"/>
      <c r="E523" s="10"/>
      <c r="F523" s="10"/>
      <c r="G523" s="10"/>
    </row>
    <row r="524" spans="2:7" x14ac:dyDescent="0.3">
      <c r="B524" s="10"/>
      <c r="C524" s="10"/>
      <c r="D524" s="10"/>
      <c r="E524" s="10"/>
      <c r="F524" s="10"/>
      <c r="G524" s="10"/>
    </row>
    <row r="525" spans="2:7" x14ac:dyDescent="0.3">
      <c r="B525" s="10"/>
      <c r="C525" s="10"/>
      <c r="D525" s="10"/>
      <c r="E525" s="10"/>
      <c r="F525" s="10"/>
      <c r="G525" s="10"/>
    </row>
    <row r="526" spans="2:7" x14ac:dyDescent="0.3">
      <c r="B526" s="10"/>
      <c r="C526" s="10"/>
      <c r="D526" s="10"/>
      <c r="E526" s="10"/>
      <c r="F526" s="10"/>
      <c r="G526" s="10"/>
    </row>
    <row r="527" spans="2:7" x14ac:dyDescent="0.3">
      <c r="B527" s="10"/>
      <c r="C527" s="10"/>
      <c r="D527" s="10"/>
      <c r="E527" s="10"/>
      <c r="F527" s="10"/>
      <c r="G527" s="10"/>
    </row>
    <row r="528" spans="2:7" x14ac:dyDescent="0.3">
      <c r="B528" s="10"/>
      <c r="C528" s="10"/>
      <c r="D528" s="10"/>
      <c r="E528" s="10"/>
      <c r="F528" s="10"/>
      <c r="G528" s="10"/>
    </row>
    <row r="529" spans="2:7" x14ac:dyDescent="0.3">
      <c r="B529" s="10"/>
      <c r="C529" s="10"/>
      <c r="D529" s="10"/>
      <c r="E529" s="10"/>
      <c r="F529" s="10"/>
      <c r="G529" s="10"/>
    </row>
    <row r="530" spans="2:7" x14ac:dyDescent="0.3">
      <c r="B530" s="10"/>
      <c r="C530" s="10"/>
      <c r="D530" s="10"/>
      <c r="E530" s="10"/>
      <c r="F530" s="10"/>
      <c r="G530" s="10"/>
    </row>
    <row r="531" spans="2:7" x14ac:dyDescent="0.3">
      <c r="B531" s="10"/>
      <c r="C531" s="10"/>
      <c r="D531" s="10"/>
      <c r="E531" s="10"/>
      <c r="F531" s="10"/>
      <c r="G531" s="10"/>
    </row>
    <row r="532" spans="2:7" x14ac:dyDescent="0.3">
      <c r="B532" s="10"/>
      <c r="C532" s="10"/>
      <c r="D532" s="10"/>
      <c r="E532" s="10"/>
      <c r="F532" s="10"/>
      <c r="G532" s="10"/>
    </row>
    <row r="533" spans="2:7" x14ac:dyDescent="0.3">
      <c r="B533" s="10"/>
      <c r="C533" s="10"/>
      <c r="D533" s="10"/>
      <c r="E533" s="10"/>
      <c r="F533" s="10"/>
      <c r="G533" s="10"/>
    </row>
    <row r="534" spans="2:7" x14ac:dyDescent="0.3">
      <c r="B534" s="10"/>
      <c r="C534" s="10"/>
      <c r="D534" s="10"/>
      <c r="E534" s="10"/>
      <c r="F534" s="10"/>
      <c r="G534" s="10"/>
    </row>
    <row r="535" spans="2:7" x14ac:dyDescent="0.3">
      <c r="B535" s="10"/>
      <c r="C535" s="10"/>
      <c r="D535" s="10"/>
      <c r="E535" s="10"/>
      <c r="F535" s="10"/>
      <c r="G535" s="10"/>
    </row>
    <row r="536" spans="2:7" x14ac:dyDescent="0.3">
      <c r="B536" s="10"/>
      <c r="C536" s="10"/>
      <c r="D536" s="10"/>
      <c r="E536" s="10"/>
      <c r="F536" s="10"/>
      <c r="G536" s="10"/>
    </row>
    <row r="537" spans="2:7" x14ac:dyDescent="0.3">
      <c r="B537" s="10"/>
      <c r="C537" s="10"/>
      <c r="D537" s="10"/>
      <c r="E537" s="10"/>
      <c r="F537" s="10"/>
      <c r="G537" s="10"/>
    </row>
    <row r="538" spans="2:7" x14ac:dyDescent="0.3">
      <c r="B538" s="10"/>
      <c r="C538" s="10"/>
      <c r="D538" s="10"/>
      <c r="E538" s="10"/>
      <c r="F538" s="10"/>
      <c r="G538" s="10"/>
    </row>
    <row r="539" spans="2:7" x14ac:dyDescent="0.3">
      <c r="B539" s="10"/>
      <c r="C539" s="10"/>
      <c r="D539" s="10"/>
      <c r="E539" s="10"/>
      <c r="F539" s="10"/>
      <c r="G539" s="10"/>
    </row>
    <row r="540" spans="2:7" x14ac:dyDescent="0.3">
      <c r="B540" s="10"/>
      <c r="C540" s="10"/>
      <c r="D540" s="10"/>
      <c r="E540" s="10"/>
      <c r="F540" s="10"/>
      <c r="G540" s="10"/>
    </row>
    <row r="541" spans="2:7" x14ac:dyDescent="0.3">
      <c r="B541" s="10"/>
      <c r="C541" s="10"/>
      <c r="D541" s="10"/>
      <c r="E541" s="10"/>
      <c r="F541" s="10"/>
      <c r="G541" s="10"/>
    </row>
    <row r="542" spans="2:7" x14ac:dyDescent="0.3">
      <c r="B542" s="10"/>
      <c r="C542" s="10"/>
      <c r="D542" s="10"/>
      <c r="E542" s="10"/>
      <c r="F542" s="10"/>
      <c r="G542" s="10"/>
    </row>
    <row r="543" spans="2:7" x14ac:dyDescent="0.3">
      <c r="B543" s="10"/>
      <c r="C543" s="10"/>
      <c r="D543" s="10"/>
      <c r="E543" s="10"/>
      <c r="F543" s="10"/>
      <c r="G543" s="10"/>
    </row>
    <row r="544" spans="2:7" x14ac:dyDescent="0.3">
      <c r="B544" s="10"/>
      <c r="C544" s="10"/>
      <c r="D544" s="10"/>
      <c r="E544" s="10"/>
      <c r="F544" s="10"/>
      <c r="G544" s="10"/>
    </row>
    <row r="545" spans="2:7" x14ac:dyDescent="0.3">
      <c r="B545" s="10"/>
      <c r="C545" s="10"/>
      <c r="D545" s="10"/>
      <c r="E545" s="10"/>
      <c r="F545" s="10"/>
      <c r="G545" s="10"/>
    </row>
    <row r="546" spans="2:7" x14ac:dyDescent="0.3">
      <c r="B546" s="10"/>
      <c r="C546" s="10"/>
      <c r="D546" s="10"/>
      <c r="E546" s="10"/>
      <c r="F546" s="10"/>
      <c r="G546" s="10"/>
    </row>
    <row r="547" spans="2:7" x14ac:dyDescent="0.3">
      <c r="B547" s="10"/>
      <c r="C547" s="10"/>
      <c r="D547" s="10"/>
      <c r="E547" s="10"/>
      <c r="F547" s="10"/>
      <c r="G547" s="10"/>
    </row>
    <row r="548" spans="2:7" x14ac:dyDescent="0.3">
      <c r="B548" s="10"/>
      <c r="C548" s="10"/>
      <c r="D548" s="10"/>
      <c r="E548" s="10"/>
      <c r="F548" s="10"/>
      <c r="G548" s="10"/>
    </row>
    <row r="549" spans="2:7" x14ac:dyDescent="0.3">
      <c r="B549" s="10"/>
      <c r="C549" s="10"/>
      <c r="D549" s="10"/>
      <c r="E549" s="10"/>
      <c r="F549" s="10"/>
      <c r="G549" s="10"/>
    </row>
    <row r="550" spans="2:7" x14ac:dyDescent="0.3">
      <c r="B550" s="10"/>
      <c r="C550" s="10"/>
      <c r="D550" s="10"/>
      <c r="E550" s="10"/>
      <c r="F550" s="10"/>
      <c r="G550" s="10"/>
    </row>
    <row r="551" spans="2:7" x14ac:dyDescent="0.3">
      <c r="B551" s="10"/>
      <c r="C551" s="10"/>
      <c r="D551" s="10"/>
      <c r="E551" s="10"/>
      <c r="F551" s="10"/>
      <c r="G551" s="10"/>
    </row>
    <row r="552" spans="2:7" x14ac:dyDescent="0.3">
      <c r="B552" s="10"/>
      <c r="C552" s="10"/>
      <c r="D552" s="10"/>
      <c r="E552" s="10"/>
      <c r="F552" s="10"/>
      <c r="G552" s="10"/>
    </row>
    <row r="553" spans="2:7" x14ac:dyDescent="0.3">
      <c r="B553" s="10"/>
      <c r="C553" s="10"/>
      <c r="D553" s="10"/>
      <c r="E553" s="10"/>
      <c r="F553" s="10"/>
      <c r="G553" s="10"/>
    </row>
    <row r="554" spans="2:7" x14ac:dyDescent="0.3">
      <c r="B554" s="10"/>
      <c r="C554" s="10"/>
      <c r="D554" s="10"/>
      <c r="E554" s="10"/>
      <c r="F554" s="10"/>
      <c r="G554" s="10"/>
    </row>
    <row r="555" spans="2:7" x14ac:dyDescent="0.3">
      <c r="B555" s="10"/>
      <c r="C555" s="10"/>
      <c r="D555" s="10"/>
      <c r="E555" s="10"/>
      <c r="F555" s="10"/>
      <c r="G555" s="10"/>
    </row>
    <row r="556" spans="2:7" x14ac:dyDescent="0.3">
      <c r="B556" s="10"/>
      <c r="C556" s="10"/>
      <c r="D556" s="10"/>
      <c r="E556" s="10"/>
      <c r="F556" s="10"/>
      <c r="G556" s="10"/>
    </row>
    <row r="557" spans="2:7" x14ac:dyDescent="0.3">
      <c r="B557" s="10"/>
      <c r="C557" s="10"/>
      <c r="D557" s="10"/>
      <c r="E557" s="10"/>
      <c r="F557" s="10"/>
      <c r="G557" s="10"/>
    </row>
    <row r="558" spans="2:7" x14ac:dyDescent="0.3">
      <c r="B558" s="10"/>
      <c r="C558" s="10"/>
      <c r="D558" s="10"/>
      <c r="E558" s="10"/>
      <c r="F558" s="10"/>
      <c r="G558" s="10"/>
    </row>
    <row r="559" spans="2:7" x14ac:dyDescent="0.3">
      <c r="B559" s="10"/>
      <c r="C559" s="10"/>
      <c r="D559" s="10"/>
      <c r="E559" s="10"/>
      <c r="F559" s="10"/>
      <c r="G559" s="10"/>
    </row>
    <row r="560" spans="2:7" x14ac:dyDescent="0.3">
      <c r="B560" s="10"/>
      <c r="C560" s="10"/>
      <c r="D560" s="10"/>
      <c r="E560" s="10"/>
      <c r="F560" s="10"/>
      <c r="G560" s="10"/>
    </row>
    <row r="561" spans="2:7" x14ac:dyDescent="0.3">
      <c r="B561" s="10"/>
      <c r="C561" s="10"/>
      <c r="D561" s="10"/>
      <c r="E561" s="10"/>
      <c r="F561" s="10"/>
      <c r="G561" s="10"/>
    </row>
    <row r="562" spans="2:7" x14ac:dyDescent="0.3">
      <c r="B562" s="10"/>
      <c r="C562" s="10"/>
      <c r="D562" s="10"/>
      <c r="E562" s="10"/>
      <c r="F562" s="10"/>
      <c r="G562" s="10"/>
    </row>
    <row r="563" spans="2:7" x14ac:dyDescent="0.3">
      <c r="B563" s="10"/>
      <c r="C563" s="10"/>
      <c r="D563" s="10"/>
      <c r="E563" s="10"/>
      <c r="F563" s="10"/>
      <c r="G563" s="10"/>
    </row>
    <row r="564" spans="2:7" x14ac:dyDescent="0.3">
      <c r="B564" s="10"/>
      <c r="C564" s="10"/>
      <c r="D564" s="10"/>
      <c r="E564" s="10"/>
      <c r="F564" s="10"/>
      <c r="G564" s="10"/>
    </row>
    <row r="565" spans="2:7" x14ac:dyDescent="0.3">
      <c r="B565" s="10"/>
      <c r="C565" s="10"/>
      <c r="D565" s="10"/>
      <c r="E565" s="10"/>
      <c r="F565" s="10"/>
      <c r="G565" s="10"/>
    </row>
    <row r="566" spans="2:7" x14ac:dyDescent="0.3">
      <c r="B566" s="10"/>
      <c r="C566" s="10"/>
      <c r="D566" s="10"/>
      <c r="E566" s="10"/>
      <c r="F566" s="10"/>
      <c r="G566" s="10"/>
    </row>
    <row r="567" spans="2:7" x14ac:dyDescent="0.3">
      <c r="B567" s="10"/>
      <c r="C567" s="10"/>
      <c r="D567" s="10"/>
      <c r="E567" s="10"/>
      <c r="F567" s="10"/>
      <c r="G567" s="10"/>
    </row>
    <row r="568" spans="2:7" x14ac:dyDescent="0.3">
      <c r="B568" s="10"/>
      <c r="C568" s="10"/>
      <c r="D568" s="10"/>
      <c r="E568" s="10"/>
      <c r="F568" s="10"/>
      <c r="G568" s="10"/>
    </row>
    <row r="569" spans="2:7" x14ac:dyDescent="0.3">
      <c r="B569" s="10"/>
      <c r="C569" s="10"/>
      <c r="D569" s="10"/>
      <c r="E569" s="10"/>
      <c r="F569" s="10"/>
      <c r="G569" s="10"/>
    </row>
    <row r="570" spans="2:7" x14ac:dyDescent="0.3">
      <c r="B570" s="10"/>
      <c r="C570" s="10"/>
      <c r="D570" s="10"/>
      <c r="E570" s="10"/>
      <c r="F570" s="10"/>
      <c r="G570" s="10"/>
    </row>
    <row r="571" spans="2:7" x14ac:dyDescent="0.3">
      <c r="B571" s="10"/>
      <c r="C571" s="10"/>
      <c r="D571" s="10"/>
      <c r="E571" s="10"/>
      <c r="F571" s="10"/>
      <c r="G571" s="10"/>
    </row>
    <row r="572" spans="2:7" x14ac:dyDescent="0.3">
      <c r="B572" s="10"/>
      <c r="C572" s="10"/>
      <c r="D572" s="10"/>
      <c r="E572" s="10"/>
      <c r="F572" s="10"/>
      <c r="G572" s="10"/>
    </row>
    <row r="573" spans="2:7" x14ac:dyDescent="0.3">
      <c r="B573" s="10"/>
      <c r="C573" s="10"/>
      <c r="D573" s="10"/>
      <c r="E573" s="10"/>
      <c r="F573" s="10"/>
      <c r="G573" s="10"/>
    </row>
    <row r="574" spans="2:7" x14ac:dyDescent="0.3">
      <c r="B574" s="10"/>
      <c r="C574" s="10"/>
      <c r="D574" s="10"/>
      <c r="E574" s="10"/>
      <c r="F574" s="10"/>
      <c r="G574" s="10"/>
    </row>
    <row r="575" spans="2:7" x14ac:dyDescent="0.3">
      <c r="B575" s="10"/>
      <c r="C575" s="10"/>
      <c r="D575" s="10"/>
      <c r="E575" s="10"/>
      <c r="F575" s="10"/>
      <c r="G575" s="10"/>
    </row>
    <row r="576" spans="2:7" x14ac:dyDescent="0.3">
      <c r="B576" s="10"/>
      <c r="C576" s="10"/>
      <c r="D576" s="10"/>
      <c r="E576" s="10"/>
      <c r="F576" s="10"/>
      <c r="G576" s="10"/>
    </row>
    <row r="577" spans="2:7" x14ac:dyDescent="0.3">
      <c r="B577" s="10"/>
      <c r="C577" s="10"/>
      <c r="D577" s="10"/>
      <c r="E577" s="10"/>
      <c r="F577" s="10"/>
      <c r="G577" s="10"/>
    </row>
    <row r="578" spans="2:7" x14ac:dyDescent="0.3">
      <c r="B578" s="10"/>
      <c r="C578" s="10"/>
      <c r="D578" s="10"/>
      <c r="E578" s="10"/>
      <c r="F578" s="10"/>
      <c r="G578" s="10"/>
    </row>
    <row r="579" spans="2:7" x14ac:dyDescent="0.3">
      <c r="B579" s="10"/>
      <c r="C579" s="10"/>
      <c r="D579" s="10"/>
      <c r="E579" s="10"/>
      <c r="F579" s="10"/>
      <c r="G579" s="10"/>
    </row>
    <row r="580" spans="2:7" x14ac:dyDescent="0.3">
      <c r="B580" s="10"/>
      <c r="C580" s="10"/>
      <c r="D580" s="10"/>
      <c r="E580" s="10"/>
      <c r="F580" s="10"/>
      <c r="G580" s="10"/>
    </row>
    <row r="581" spans="2:7" x14ac:dyDescent="0.3">
      <c r="B581" s="10"/>
      <c r="C581" s="10"/>
      <c r="D581" s="10"/>
      <c r="E581" s="10"/>
      <c r="F581" s="10"/>
      <c r="G581" s="10"/>
    </row>
    <row r="582" spans="2:7" x14ac:dyDescent="0.3">
      <c r="B582" s="10"/>
      <c r="C582" s="10"/>
      <c r="D582" s="10"/>
      <c r="E582" s="10"/>
      <c r="F582" s="10"/>
      <c r="G582" s="10"/>
    </row>
    <row r="583" spans="2:7" x14ac:dyDescent="0.3">
      <c r="B583" s="10"/>
      <c r="C583" s="10"/>
      <c r="D583" s="10"/>
      <c r="E583" s="10"/>
      <c r="F583" s="10"/>
      <c r="G583" s="10"/>
    </row>
    <row r="584" spans="2:7" x14ac:dyDescent="0.3">
      <c r="B584" s="10"/>
      <c r="C584" s="10"/>
      <c r="D584" s="10"/>
      <c r="E584" s="10"/>
      <c r="F584" s="10"/>
      <c r="G584" s="10"/>
    </row>
    <row r="585" spans="2:7" x14ac:dyDescent="0.3">
      <c r="B585" s="10"/>
      <c r="C585" s="10"/>
      <c r="D585" s="10"/>
      <c r="E585" s="10"/>
      <c r="F585" s="10"/>
      <c r="G585" s="10"/>
    </row>
    <row r="586" spans="2:7" x14ac:dyDescent="0.3">
      <c r="B586" s="10"/>
      <c r="C586" s="10"/>
      <c r="D586" s="10"/>
      <c r="E586" s="10"/>
      <c r="F586" s="10"/>
      <c r="G586" s="10"/>
    </row>
    <row r="587" spans="2:7" x14ac:dyDescent="0.3">
      <c r="B587" s="10"/>
      <c r="C587" s="10"/>
      <c r="D587" s="10"/>
      <c r="E587" s="10"/>
      <c r="F587" s="10"/>
      <c r="G587" s="10"/>
    </row>
    <row r="588" spans="2:7" x14ac:dyDescent="0.3">
      <c r="B588" s="10"/>
      <c r="C588" s="10"/>
      <c r="D588" s="10"/>
      <c r="E588" s="10"/>
      <c r="F588" s="10"/>
      <c r="G588" s="10"/>
    </row>
    <row r="589" spans="2:7" x14ac:dyDescent="0.3">
      <c r="B589" s="10"/>
      <c r="C589" s="10"/>
      <c r="D589" s="10"/>
      <c r="E589" s="10"/>
      <c r="F589" s="10"/>
      <c r="G589" s="10"/>
    </row>
    <row r="590" spans="2:7" x14ac:dyDescent="0.3">
      <c r="B590" s="10"/>
      <c r="C590" s="10"/>
      <c r="D590" s="10"/>
      <c r="E590" s="10"/>
      <c r="F590" s="10"/>
      <c r="G590" s="10"/>
    </row>
    <row r="591" spans="2:7" x14ac:dyDescent="0.3">
      <c r="B591" s="10"/>
      <c r="C591" s="10"/>
      <c r="D591" s="10"/>
      <c r="E591" s="10"/>
      <c r="F591" s="10"/>
      <c r="G591" s="10"/>
    </row>
    <row r="592" spans="2:7" x14ac:dyDescent="0.3">
      <c r="B592" s="10"/>
      <c r="C592" s="10"/>
      <c r="D592" s="10"/>
      <c r="E592" s="10"/>
      <c r="F592" s="10"/>
      <c r="G592" s="10"/>
    </row>
    <row r="593" spans="2:7" x14ac:dyDescent="0.3">
      <c r="B593" s="10"/>
      <c r="C593" s="10"/>
      <c r="D593" s="10"/>
      <c r="E593" s="10"/>
      <c r="F593" s="10"/>
      <c r="G593" s="10"/>
    </row>
    <row r="594" spans="2:7" x14ac:dyDescent="0.3">
      <c r="B594" s="10"/>
      <c r="C594" s="10"/>
      <c r="D594" s="10"/>
      <c r="E594" s="10"/>
      <c r="F594" s="10"/>
      <c r="G594" s="10"/>
    </row>
    <row r="595" spans="2:7" x14ac:dyDescent="0.3">
      <c r="B595" s="10"/>
      <c r="C595" s="10"/>
      <c r="D595" s="10"/>
      <c r="E595" s="10"/>
      <c r="F595" s="10"/>
      <c r="G595" s="10"/>
    </row>
    <row r="596" spans="2:7" x14ac:dyDescent="0.3">
      <c r="B596" s="10"/>
      <c r="C596" s="10"/>
      <c r="D596" s="10"/>
      <c r="E596" s="10"/>
      <c r="F596" s="10"/>
      <c r="G596" s="10"/>
    </row>
    <row r="597" spans="2:7" x14ac:dyDescent="0.3">
      <c r="B597" s="10"/>
      <c r="C597" s="10"/>
      <c r="D597" s="10"/>
      <c r="E597" s="10"/>
      <c r="F597" s="10"/>
      <c r="G597" s="10"/>
    </row>
    <row r="598" spans="2:7" x14ac:dyDescent="0.3">
      <c r="B598" s="10"/>
      <c r="C598" s="10"/>
      <c r="D598" s="10"/>
      <c r="E598" s="10"/>
      <c r="F598" s="10"/>
      <c r="G598" s="10"/>
    </row>
    <row r="599" spans="2:7" x14ac:dyDescent="0.3">
      <c r="B599" s="10"/>
      <c r="C599" s="10"/>
      <c r="D599" s="10"/>
      <c r="E599" s="10"/>
      <c r="F599" s="10"/>
      <c r="G599" s="10"/>
    </row>
    <row r="600" spans="2:7" x14ac:dyDescent="0.3">
      <c r="B600" s="10"/>
      <c r="C600" s="10"/>
      <c r="D600" s="10"/>
      <c r="E600" s="10"/>
      <c r="F600" s="10"/>
      <c r="G600" s="10"/>
    </row>
    <row r="601" spans="2:7" x14ac:dyDescent="0.3">
      <c r="B601" s="10"/>
      <c r="C601" s="10"/>
      <c r="D601" s="10"/>
      <c r="E601" s="10"/>
      <c r="F601" s="10"/>
      <c r="G601" s="10"/>
    </row>
    <row r="602" spans="2:7" x14ac:dyDescent="0.3">
      <c r="B602" s="10"/>
      <c r="C602" s="10"/>
      <c r="D602" s="10"/>
      <c r="E602" s="10"/>
      <c r="F602" s="10"/>
      <c r="G602" s="10"/>
    </row>
    <row r="603" spans="2:7" x14ac:dyDescent="0.3">
      <c r="B603" s="10"/>
      <c r="C603" s="10"/>
      <c r="D603" s="10"/>
      <c r="E603" s="10"/>
      <c r="F603" s="10"/>
      <c r="G603" s="10"/>
    </row>
    <row r="604" spans="2:7" x14ac:dyDescent="0.3">
      <c r="B604" s="10"/>
      <c r="C604" s="10"/>
      <c r="D604" s="10"/>
      <c r="E604" s="10"/>
      <c r="F604" s="10"/>
      <c r="G604" s="10"/>
    </row>
    <row r="605" spans="2:7" x14ac:dyDescent="0.3">
      <c r="B605" s="10"/>
      <c r="C605" s="10"/>
      <c r="D605" s="10"/>
      <c r="E605" s="10"/>
      <c r="F605" s="10"/>
      <c r="G605" s="10"/>
    </row>
    <row r="606" spans="2:7" x14ac:dyDescent="0.3">
      <c r="B606" s="10"/>
      <c r="C606" s="10"/>
      <c r="D606" s="10"/>
      <c r="E606" s="10"/>
      <c r="F606" s="10"/>
      <c r="G606" s="10"/>
    </row>
    <row r="607" spans="2:7" x14ac:dyDescent="0.3">
      <c r="B607" s="10"/>
      <c r="C607" s="10"/>
      <c r="D607" s="10"/>
      <c r="E607" s="10"/>
      <c r="F607" s="10"/>
      <c r="G607" s="10"/>
    </row>
    <row r="608" spans="2:7" x14ac:dyDescent="0.3">
      <c r="B608" s="10"/>
      <c r="C608" s="10"/>
      <c r="D608" s="10"/>
      <c r="E608" s="10"/>
      <c r="F608" s="10"/>
      <c r="G608" s="10"/>
    </row>
    <row r="609" spans="2:7" x14ac:dyDescent="0.3">
      <c r="B609" s="10"/>
      <c r="C609" s="10"/>
      <c r="D609" s="10"/>
      <c r="E609" s="10"/>
      <c r="F609" s="10"/>
      <c r="G609" s="10"/>
    </row>
    <row r="610" spans="2:7" x14ac:dyDescent="0.3">
      <c r="B610" s="10"/>
      <c r="C610" s="10"/>
      <c r="D610" s="10"/>
      <c r="E610" s="10"/>
      <c r="F610" s="10"/>
      <c r="G610" s="10"/>
    </row>
    <row r="611" spans="2:7" x14ac:dyDescent="0.3">
      <c r="B611" s="10"/>
      <c r="C611" s="10"/>
      <c r="D611" s="10"/>
      <c r="E611" s="10"/>
      <c r="F611" s="10"/>
      <c r="G611" s="10"/>
    </row>
    <row r="612" spans="2:7" x14ac:dyDescent="0.3">
      <c r="B612" s="10"/>
      <c r="C612" s="10"/>
      <c r="D612" s="10"/>
      <c r="E612" s="10"/>
      <c r="F612" s="10"/>
      <c r="G612" s="10"/>
    </row>
    <row r="613" spans="2:7" x14ac:dyDescent="0.3">
      <c r="B613" s="10"/>
      <c r="C613" s="10"/>
      <c r="D613" s="10"/>
      <c r="E613" s="10"/>
      <c r="F613" s="10"/>
      <c r="G613" s="10"/>
    </row>
    <row r="614" spans="2:7" x14ac:dyDescent="0.3">
      <c r="B614" s="10"/>
      <c r="C614" s="10"/>
      <c r="D614" s="10"/>
      <c r="E614" s="10"/>
      <c r="F614" s="10"/>
      <c r="G614" s="10"/>
    </row>
    <row r="615" spans="2:7" x14ac:dyDescent="0.3">
      <c r="B615" s="10"/>
      <c r="C615" s="10"/>
      <c r="D615" s="10"/>
      <c r="E615" s="10"/>
      <c r="F615" s="10"/>
      <c r="G615" s="10"/>
    </row>
    <row r="616" spans="2:7" x14ac:dyDescent="0.3">
      <c r="B616" s="10"/>
      <c r="C616" s="10"/>
      <c r="D616" s="10"/>
      <c r="E616" s="10"/>
      <c r="F616" s="10"/>
      <c r="G616" s="10"/>
    </row>
    <row r="617" spans="2:7" x14ac:dyDescent="0.3">
      <c r="B617" s="10"/>
      <c r="C617" s="10"/>
      <c r="D617" s="10"/>
      <c r="E617" s="10"/>
      <c r="F617" s="10"/>
      <c r="G617" s="10"/>
    </row>
    <row r="618" spans="2:7" x14ac:dyDescent="0.3">
      <c r="B618" s="10"/>
      <c r="C618" s="10"/>
      <c r="D618" s="10"/>
      <c r="E618" s="10"/>
      <c r="F618" s="10"/>
      <c r="G618" s="10"/>
    </row>
    <row r="619" spans="2:7" x14ac:dyDescent="0.3">
      <c r="B619" s="10"/>
      <c r="C619" s="10"/>
      <c r="D619" s="10"/>
      <c r="E619" s="10"/>
      <c r="F619" s="10"/>
      <c r="G619" s="10"/>
    </row>
    <row r="620" spans="2:7" x14ac:dyDescent="0.3">
      <c r="B620" s="10"/>
      <c r="C620" s="10"/>
      <c r="D620" s="10"/>
      <c r="E620" s="10"/>
      <c r="F620" s="10"/>
      <c r="G620" s="10"/>
    </row>
    <row r="621" spans="2:7" x14ac:dyDescent="0.3">
      <c r="B621" s="10"/>
      <c r="C621" s="10"/>
      <c r="D621" s="10"/>
      <c r="E621" s="10"/>
      <c r="F621" s="10"/>
      <c r="G621" s="10"/>
    </row>
    <row r="622" spans="2:7" x14ac:dyDescent="0.3">
      <c r="B622" s="10"/>
      <c r="C622" s="10"/>
      <c r="D622" s="10"/>
      <c r="E622" s="10"/>
      <c r="F622" s="10"/>
      <c r="G622" s="10"/>
    </row>
    <row r="623" spans="2:7" x14ac:dyDescent="0.3">
      <c r="B623" s="10"/>
      <c r="C623" s="10"/>
      <c r="D623" s="10"/>
      <c r="E623" s="10"/>
      <c r="F623" s="10"/>
      <c r="G623" s="10"/>
    </row>
    <row r="624" spans="2:7" x14ac:dyDescent="0.3">
      <c r="B624" s="10"/>
      <c r="C624" s="10"/>
      <c r="D624" s="10"/>
      <c r="E624" s="10"/>
      <c r="F624" s="10"/>
      <c r="G624" s="10"/>
    </row>
    <row r="625" spans="2:7" x14ac:dyDescent="0.3">
      <c r="B625" s="10"/>
      <c r="C625" s="10"/>
      <c r="D625" s="10"/>
      <c r="E625" s="10"/>
      <c r="F625" s="10"/>
      <c r="G625" s="10"/>
    </row>
    <row r="626" spans="2:7" x14ac:dyDescent="0.3">
      <c r="B626" s="10"/>
      <c r="C626" s="10"/>
      <c r="D626" s="10"/>
      <c r="E626" s="10"/>
      <c r="F626" s="10"/>
      <c r="G626" s="10"/>
    </row>
    <row r="627" spans="2:7" x14ac:dyDescent="0.3">
      <c r="B627" s="10"/>
      <c r="C627" s="10"/>
      <c r="D627" s="10"/>
      <c r="E627" s="10"/>
      <c r="F627" s="10"/>
      <c r="G627" s="10"/>
    </row>
    <row r="628" spans="2:7" x14ac:dyDescent="0.3">
      <c r="B628" s="10"/>
      <c r="C628" s="10"/>
      <c r="D628" s="10"/>
      <c r="E628" s="10"/>
      <c r="F628" s="10"/>
      <c r="G628" s="10"/>
    </row>
    <row r="629" spans="2:7" x14ac:dyDescent="0.3">
      <c r="B629" s="10"/>
      <c r="C629" s="10"/>
      <c r="D629" s="10"/>
      <c r="E629" s="10"/>
      <c r="F629" s="10"/>
      <c r="G629" s="10"/>
    </row>
    <row r="630" spans="2:7" x14ac:dyDescent="0.3">
      <c r="B630" s="10"/>
      <c r="C630" s="10"/>
      <c r="D630" s="10"/>
      <c r="E630" s="10"/>
      <c r="F630" s="10"/>
      <c r="G630" s="10"/>
    </row>
    <row r="631" spans="2:7" x14ac:dyDescent="0.3">
      <c r="B631" s="10"/>
      <c r="C631" s="10"/>
      <c r="D631" s="10"/>
      <c r="E631" s="10"/>
      <c r="F631" s="10"/>
      <c r="G631" s="10"/>
    </row>
    <row r="632" spans="2:7" x14ac:dyDescent="0.3">
      <c r="B632" s="10"/>
      <c r="C632" s="10"/>
      <c r="D632" s="10"/>
      <c r="E632" s="10"/>
      <c r="F632" s="10"/>
      <c r="G632" s="10"/>
    </row>
    <row r="633" spans="2:7" x14ac:dyDescent="0.3">
      <c r="B633" s="10"/>
      <c r="C633" s="10"/>
      <c r="D633" s="10"/>
      <c r="E633" s="10"/>
      <c r="F633" s="10"/>
      <c r="G633" s="10"/>
    </row>
    <row r="634" spans="2:7" x14ac:dyDescent="0.3">
      <c r="B634" s="10"/>
      <c r="C634" s="10"/>
      <c r="D634" s="10"/>
      <c r="E634" s="10"/>
      <c r="F634" s="10"/>
      <c r="G634" s="10"/>
    </row>
    <row r="635" spans="2:7" x14ac:dyDescent="0.3">
      <c r="B635" s="10"/>
      <c r="C635" s="10"/>
      <c r="D635" s="10"/>
      <c r="E635" s="10"/>
      <c r="F635" s="10"/>
      <c r="G635" s="10"/>
    </row>
    <row r="636" spans="2:7" x14ac:dyDescent="0.3">
      <c r="B636" s="10"/>
      <c r="C636" s="10"/>
      <c r="D636" s="10"/>
      <c r="E636" s="10"/>
      <c r="F636" s="10"/>
      <c r="G636" s="10"/>
    </row>
    <row r="637" spans="2:7" x14ac:dyDescent="0.3">
      <c r="B637" s="10"/>
      <c r="C637" s="10"/>
      <c r="D637" s="10"/>
      <c r="E637" s="10"/>
      <c r="F637" s="10"/>
      <c r="G637" s="10"/>
    </row>
    <row r="638" spans="2:7" x14ac:dyDescent="0.3">
      <c r="B638" s="10"/>
      <c r="C638" s="10"/>
      <c r="D638" s="10"/>
      <c r="E638" s="10"/>
      <c r="F638" s="10"/>
      <c r="G638" s="10"/>
    </row>
    <row r="639" spans="2:7" x14ac:dyDescent="0.3">
      <c r="B639" s="10"/>
      <c r="C639" s="10"/>
      <c r="D639" s="10"/>
      <c r="E639" s="10"/>
      <c r="F639" s="10"/>
      <c r="G639" s="10"/>
    </row>
    <row r="640" spans="2:7" x14ac:dyDescent="0.3">
      <c r="B640" s="10"/>
      <c r="C640" s="10"/>
      <c r="D640" s="10"/>
      <c r="E640" s="10"/>
      <c r="F640" s="10"/>
      <c r="G640" s="10"/>
    </row>
    <row r="641" spans="2:7" x14ac:dyDescent="0.3">
      <c r="B641" s="10"/>
      <c r="C641" s="10"/>
      <c r="D641" s="10"/>
      <c r="E641" s="10"/>
      <c r="F641" s="10"/>
      <c r="G641" s="10"/>
    </row>
    <row r="642" spans="2:7" x14ac:dyDescent="0.3">
      <c r="B642" s="10"/>
      <c r="C642" s="10"/>
      <c r="D642" s="10"/>
      <c r="E642" s="10"/>
      <c r="F642" s="10"/>
      <c r="G642" s="10"/>
    </row>
    <row r="643" spans="2:7" x14ac:dyDescent="0.3">
      <c r="B643" s="10"/>
      <c r="C643" s="10"/>
      <c r="D643" s="10"/>
      <c r="E643" s="10"/>
      <c r="F643" s="10"/>
      <c r="G643" s="10"/>
    </row>
    <row r="644" spans="2:7" x14ac:dyDescent="0.3">
      <c r="B644" s="10"/>
      <c r="C644" s="10"/>
      <c r="D644" s="10"/>
      <c r="E644" s="10"/>
      <c r="F644" s="10"/>
      <c r="G644" s="10"/>
    </row>
    <row r="645" spans="2:7" x14ac:dyDescent="0.3">
      <c r="B645" s="10"/>
      <c r="C645" s="10"/>
      <c r="D645" s="10"/>
      <c r="E645" s="10"/>
      <c r="F645" s="10"/>
      <c r="G645" s="10"/>
    </row>
    <row r="646" spans="2:7" x14ac:dyDescent="0.3">
      <c r="B646" s="10"/>
      <c r="C646" s="10"/>
      <c r="D646" s="10"/>
      <c r="E646" s="10"/>
      <c r="F646" s="10"/>
      <c r="G646" s="10"/>
    </row>
    <row r="647" spans="2:7" x14ac:dyDescent="0.3">
      <c r="B647" s="10"/>
      <c r="C647" s="10"/>
      <c r="D647" s="10"/>
      <c r="E647" s="10"/>
      <c r="F647" s="10"/>
      <c r="G647" s="10"/>
    </row>
    <row r="648" spans="2:7" x14ac:dyDescent="0.3">
      <c r="B648" s="10"/>
      <c r="C648" s="10"/>
      <c r="D648" s="10"/>
      <c r="E648" s="10"/>
      <c r="F648" s="10"/>
      <c r="G648" s="10"/>
    </row>
    <row r="649" spans="2:7" x14ac:dyDescent="0.3">
      <c r="B649" s="10"/>
      <c r="C649" s="10"/>
      <c r="D649" s="10"/>
      <c r="E649" s="10"/>
      <c r="F649" s="10"/>
      <c r="G649" s="10"/>
    </row>
    <row r="650" spans="2:7" x14ac:dyDescent="0.3">
      <c r="B650" s="10"/>
      <c r="C650" s="10"/>
      <c r="D650" s="10"/>
      <c r="E650" s="10"/>
      <c r="F650" s="10"/>
      <c r="G650" s="10"/>
    </row>
    <row r="651" spans="2:7" x14ac:dyDescent="0.3">
      <c r="B651" s="10"/>
      <c r="C651" s="10"/>
      <c r="D651" s="10"/>
      <c r="E651" s="10"/>
      <c r="F651" s="10"/>
      <c r="G651" s="10"/>
    </row>
    <row r="652" spans="2:7" x14ac:dyDescent="0.3">
      <c r="B652" s="10"/>
      <c r="C652" s="10"/>
      <c r="D652" s="10"/>
      <c r="E652" s="10"/>
      <c r="F652" s="10"/>
      <c r="G652" s="10"/>
    </row>
    <row r="653" spans="2:7" x14ac:dyDescent="0.3">
      <c r="B653" s="10"/>
      <c r="C653" s="10"/>
      <c r="D653" s="10"/>
      <c r="E653" s="10"/>
      <c r="F653" s="10"/>
      <c r="G653" s="10"/>
    </row>
    <row r="654" spans="2:7" x14ac:dyDescent="0.3">
      <c r="B654" s="10"/>
      <c r="C654" s="10"/>
      <c r="D654" s="10"/>
      <c r="E654" s="10"/>
      <c r="F654" s="10"/>
      <c r="G654" s="10"/>
    </row>
    <row r="655" spans="2:7" x14ac:dyDescent="0.3">
      <c r="B655" s="10"/>
      <c r="C655" s="10"/>
      <c r="D655" s="10"/>
      <c r="E655" s="10"/>
      <c r="F655" s="10"/>
      <c r="G655" s="10"/>
    </row>
    <row r="656" spans="2:7" x14ac:dyDescent="0.3">
      <c r="B656" s="10"/>
      <c r="C656" s="10"/>
      <c r="D656" s="10"/>
      <c r="E656" s="10"/>
      <c r="F656" s="10"/>
      <c r="G656" s="10"/>
    </row>
    <row r="657" spans="2:7" x14ac:dyDescent="0.3">
      <c r="B657" s="10"/>
      <c r="C657" s="10"/>
      <c r="D657" s="10"/>
      <c r="E657" s="10"/>
      <c r="F657" s="10"/>
      <c r="G657" s="10"/>
    </row>
    <row r="658" spans="2:7" x14ac:dyDescent="0.3">
      <c r="B658" s="10"/>
      <c r="C658" s="10"/>
      <c r="D658" s="10"/>
      <c r="E658" s="10"/>
      <c r="F658" s="10"/>
      <c r="G658" s="10"/>
    </row>
    <row r="659" spans="2:7" x14ac:dyDescent="0.3">
      <c r="B659" s="10"/>
      <c r="C659" s="10"/>
      <c r="D659" s="10"/>
      <c r="E659" s="10"/>
      <c r="F659" s="10"/>
      <c r="G659" s="10"/>
    </row>
    <row r="660" spans="2:7" x14ac:dyDescent="0.3">
      <c r="B660" s="10"/>
      <c r="C660" s="10"/>
      <c r="D660" s="10"/>
      <c r="E660" s="10"/>
      <c r="F660" s="10"/>
      <c r="G660" s="10"/>
    </row>
    <row r="661" spans="2:7" x14ac:dyDescent="0.3">
      <c r="B661" s="10"/>
      <c r="C661" s="10"/>
      <c r="D661" s="10"/>
      <c r="E661" s="10"/>
      <c r="F661" s="10"/>
      <c r="G661" s="10"/>
    </row>
    <row r="662" spans="2:7" x14ac:dyDescent="0.3">
      <c r="B662" s="10"/>
      <c r="C662" s="10"/>
      <c r="D662" s="10"/>
      <c r="E662" s="10"/>
      <c r="F662" s="10"/>
      <c r="G662" s="10"/>
    </row>
    <row r="663" spans="2:7" x14ac:dyDescent="0.3">
      <c r="B663" s="10"/>
      <c r="C663" s="10"/>
      <c r="D663" s="10"/>
      <c r="E663" s="10"/>
      <c r="F663" s="10"/>
      <c r="G663" s="10"/>
    </row>
    <row r="664" spans="2:7" x14ac:dyDescent="0.3">
      <c r="B664" s="10"/>
      <c r="C664" s="10"/>
      <c r="D664" s="10"/>
      <c r="E664" s="10"/>
      <c r="F664" s="10"/>
      <c r="G664" s="10"/>
    </row>
    <row r="665" spans="2:7" x14ac:dyDescent="0.3">
      <c r="B665" s="10"/>
      <c r="C665" s="10"/>
      <c r="D665" s="10"/>
      <c r="E665" s="10"/>
      <c r="F665" s="10"/>
      <c r="G665" s="10"/>
    </row>
    <row r="666" spans="2:7" x14ac:dyDescent="0.3">
      <c r="B666" s="10"/>
      <c r="C666" s="10"/>
      <c r="D666" s="10"/>
      <c r="E666" s="10"/>
      <c r="F666" s="10"/>
      <c r="G666" s="10"/>
    </row>
    <row r="667" spans="2:7" x14ac:dyDescent="0.3">
      <c r="B667" s="10"/>
      <c r="C667" s="10"/>
      <c r="D667" s="10"/>
      <c r="E667" s="10"/>
      <c r="F667" s="10"/>
      <c r="G667" s="10"/>
    </row>
    <row r="668" spans="2:7" x14ac:dyDescent="0.3">
      <c r="B668" s="10"/>
      <c r="C668" s="10"/>
      <c r="D668" s="10"/>
      <c r="E668" s="10"/>
      <c r="F668" s="10"/>
      <c r="G668" s="10"/>
    </row>
    <row r="669" spans="2:7" x14ac:dyDescent="0.3">
      <c r="B669" s="10"/>
      <c r="C669" s="10"/>
      <c r="D669" s="10"/>
      <c r="E669" s="10"/>
      <c r="F669" s="10"/>
      <c r="G669" s="10"/>
    </row>
    <row r="670" spans="2:7" x14ac:dyDescent="0.3">
      <c r="B670" s="10"/>
      <c r="C670" s="10"/>
      <c r="D670" s="10"/>
      <c r="E670" s="10"/>
      <c r="F670" s="10"/>
      <c r="G670" s="10"/>
    </row>
    <row r="671" spans="2:7" x14ac:dyDescent="0.3">
      <c r="B671" s="10"/>
      <c r="C671" s="10"/>
      <c r="D671" s="10"/>
      <c r="E671" s="10"/>
      <c r="F671" s="10"/>
      <c r="G671" s="10"/>
    </row>
    <row r="672" spans="2:7" x14ac:dyDescent="0.3">
      <c r="B672" s="10"/>
      <c r="C672" s="10"/>
      <c r="D672" s="10"/>
      <c r="E672" s="10"/>
      <c r="F672" s="10"/>
      <c r="G672" s="10"/>
    </row>
    <row r="673" spans="2:7" x14ac:dyDescent="0.3">
      <c r="B673" s="10"/>
      <c r="C673" s="10"/>
      <c r="D673" s="10"/>
      <c r="E673" s="10"/>
      <c r="F673" s="10"/>
      <c r="G673" s="10"/>
    </row>
    <row r="674" spans="2:7" x14ac:dyDescent="0.3">
      <c r="B674" s="10"/>
      <c r="C674" s="10"/>
      <c r="D674" s="10"/>
      <c r="E674" s="10"/>
      <c r="F674" s="10"/>
      <c r="G674" s="10"/>
    </row>
    <row r="675" spans="2:7" x14ac:dyDescent="0.3">
      <c r="B675" s="10"/>
      <c r="C675" s="10"/>
      <c r="D675" s="10"/>
      <c r="E675" s="10"/>
      <c r="F675" s="10"/>
      <c r="G675" s="10"/>
    </row>
    <row r="676" spans="2:7" x14ac:dyDescent="0.3">
      <c r="B676" s="10"/>
      <c r="C676" s="10"/>
      <c r="D676" s="10"/>
      <c r="E676" s="10"/>
      <c r="F676" s="10"/>
      <c r="G676" s="10"/>
    </row>
    <row r="677" spans="2:7" x14ac:dyDescent="0.3">
      <c r="B677" s="10"/>
      <c r="C677" s="10"/>
      <c r="D677" s="10"/>
      <c r="E677" s="10"/>
      <c r="F677" s="10"/>
      <c r="G677" s="10"/>
    </row>
    <row r="678" spans="2:7" x14ac:dyDescent="0.3">
      <c r="B678" s="10"/>
      <c r="C678" s="10"/>
      <c r="D678" s="10"/>
      <c r="E678" s="10"/>
      <c r="F678" s="10"/>
      <c r="G678" s="10"/>
    </row>
    <row r="679" spans="2:7" x14ac:dyDescent="0.3">
      <c r="B679" s="10"/>
      <c r="C679" s="10"/>
      <c r="D679" s="10"/>
      <c r="E679" s="10"/>
      <c r="F679" s="10"/>
      <c r="G679" s="10"/>
    </row>
    <row r="680" spans="2:7" x14ac:dyDescent="0.3">
      <c r="B680" s="10"/>
      <c r="C680" s="10"/>
      <c r="D680" s="10"/>
      <c r="E680" s="10"/>
      <c r="F680" s="10"/>
      <c r="G680" s="10"/>
    </row>
    <row r="681" spans="2:7" x14ac:dyDescent="0.3">
      <c r="B681" s="10"/>
      <c r="C681" s="10"/>
      <c r="D681" s="10"/>
      <c r="E681" s="10"/>
      <c r="F681" s="10"/>
      <c r="G681" s="10"/>
    </row>
    <row r="682" spans="2:7" x14ac:dyDescent="0.3">
      <c r="B682" s="10"/>
      <c r="C682" s="10"/>
      <c r="D682" s="10"/>
      <c r="E682" s="10"/>
      <c r="F682" s="10"/>
      <c r="G682" s="10"/>
    </row>
    <row r="683" spans="2:7" x14ac:dyDescent="0.3">
      <c r="B683" s="10"/>
      <c r="C683" s="10"/>
      <c r="D683" s="10"/>
      <c r="E683" s="10"/>
      <c r="F683" s="10"/>
      <c r="G683" s="10"/>
    </row>
    <row r="684" spans="2:7" x14ac:dyDescent="0.3">
      <c r="B684" s="10"/>
      <c r="C684" s="10"/>
      <c r="D684" s="10"/>
      <c r="E684" s="10"/>
      <c r="F684" s="10"/>
      <c r="G684" s="10"/>
    </row>
    <row r="685" spans="2:7" x14ac:dyDescent="0.3">
      <c r="B685" s="10"/>
      <c r="C685" s="10"/>
      <c r="D685" s="10"/>
      <c r="E685" s="10"/>
      <c r="F685" s="10"/>
      <c r="G685" s="10"/>
    </row>
    <row r="686" spans="2:7" x14ac:dyDescent="0.3">
      <c r="B686" s="10"/>
      <c r="C686" s="10"/>
      <c r="D686" s="10"/>
      <c r="E686" s="10"/>
      <c r="F686" s="10"/>
      <c r="G686" s="10"/>
    </row>
    <row r="687" spans="2:7" x14ac:dyDescent="0.3">
      <c r="B687" s="10"/>
      <c r="C687" s="10"/>
      <c r="D687" s="10"/>
      <c r="E687" s="10"/>
      <c r="F687" s="10"/>
      <c r="G687" s="10"/>
    </row>
    <row r="688" spans="2:7" x14ac:dyDescent="0.3">
      <c r="B688" s="10"/>
      <c r="C688" s="10"/>
      <c r="D688" s="10"/>
      <c r="E688" s="10"/>
      <c r="F688" s="10"/>
      <c r="G688" s="10"/>
    </row>
    <row r="689" spans="2:7" x14ac:dyDescent="0.3">
      <c r="B689" s="10"/>
      <c r="C689" s="10"/>
      <c r="D689" s="10"/>
      <c r="E689" s="10"/>
      <c r="F689" s="10"/>
      <c r="G689" s="10"/>
    </row>
    <row r="690" spans="2:7" x14ac:dyDescent="0.3">
      <c r="B690" s="10"/>
      <c r="C690" s="10"/>
      <c r="D690" s="10"/>
      <c r="E690" s="10"/>
      <c r="F690" s="10"/>
      <c r="G690" s="10"/>
    </row>
    <row r="691" spans="2:7" x14ac:dyDescent="0.3">
      <c r="B691" s="10"/>
      <c r="C691" s="10"/>
      <c r="D691" s="10"/>
      <c r="E691" s="10"/>
      <c r="F691" s="10"/>
      <c r="G691" s="10"/>
    </row>
    <row r="692" spans="2:7" x14ac:dyDescent="0.3">
      <c r="B692" s="10"/>
      <c r="C692" s="10"/>
      <c r="D692" s="10"/>
      <c r="E692" s="10"/>
      <c r="F692" s="10"/>
      <c r="G692" s="10"/>
    </row>
    <row r="693" spans="2:7" x14ac:dyDescent="0.3">
      <c r="B693" s="10"/>
      <c r="C693" s="10"/>
      <c r="D693" s="10"/>
      <c r="E693" s="10"/>
      <c r="F693" s="10"/>
      <c r="G693" s="10"/>
    </row>
    <row r="694" spans="2:7" x14ac:dyDescent="0.3">
      <c r="B694" s="10"/>
      <c r="C694" s="10"/>
      <c r="D694" s="10"/>
      <c r="E694" s="10"/>
      <c r="F694" s="10"/>
      <c r="G694" s="10"/>
    </row>
    <row r="695" spans="2:7" x14ac:dyDescent="0.3">
      <c r="B695" s="10"/>
      <c r="C695" s="10"/>
      <c r="D695" s="10"/>
      <c r="E695" s="10"/>
      <c r="F695" s="10"/>
      <c r="G695" s="10"/>
    </row>
    <row r="696" spans="2:7" x14ac:dyDescent="0.3">
      <c r="B696" s="10"/>
      <c r="C696" s="10"/>
      <c r="D696" s="10"/>
      <c r="E696" s="10"/>
      <c r="F696" s="10"/>
      <c r="G696" s="10"/>
    </row>
    <row r="697" spans="2:7" x14ac:dyDescent="0.3">
      <c r="B697" s="10"/>
      <c r="C697" s="10"/>
      <c r="D697" s="10"/>
      <c r="E697" s="10"/>
      <c r="F697" s="10"/>
      <c r="G697" s="10"/>
    </row>
    <row r="698" spans="2:7" x14ac:dyDescent="0.3">
      <c r="B698" s="10"/>
      <c r="C698" s="10"/>
      <c r="D698" s="10"/>
      <c r="E698" s="10"/>
      <c r="F698" s="10"/>
      <c r="G698" s="10"/>
    </row>
    <row r="699" spans="2:7" x14ac:dyDescent="0.3">
      <c r="B699" s="10"/>
      <c r="C699" s="10"/>
      <c r="D699" s="10"/>
      <c r="E699" s="10"/>
      <c r="F699" s="10"/>
      <c r="G699" s="10"/>
    </row>
    <row r="700" spans="2:7" x14ac:dyDescent="0.3">
      <c r="B700" s="10"/>
      <c r="C700" s="10"/>
      <c r="D700" s="10"/>
      <c r="E700" s="10"/>
      <c r="F700" s="10"/>
      <c r="G700" s="10"/>
    </row>
    <row r="701" spans="2:7" x14ac:dyDescent="0.3">
      <c r="B701" s="10"/>
      <c r="C701" s="10"/>
      <c r="D701" s="10"/>
      <c r="E701" s="10"/>
      <c r="F701" s="10"/>
      <c r="G701" s="10"/>
    </row>
    <row r="702" spans="2:7" x14ac:dyDescent="0.3">
      <c r="B702" s="10"/>
      <c r="C702" s="10"/>
      <c r="D702" s="10"/>
      <c r="E702" s="10"/>
      <c r="F702" s="10"/>
      <c r="G702" s="10"/>
    </row>
    <row r="703" spans="2:7" x14ac:dyDescent="0.3">
      <c r="B703" s="10"/>
      <c r="C703" s="10"/>
      <c r="D703" s="10"/>
      <c r="E703" s="10"/>
      <c r="F703" s="10"/>
      <c r="G703" s="10"/>
    </row>
    <row r="704" spans="2:7" x14ac:dyDescent="0.3">
      <c r="B704" s="10"/>
      <c r="C704" s="10"/>
      <c r="D704" s="10"/>
      <c r="E704" s="10"/>
      <c r="F704" s="10"/>
      <c r="G704" s="10"/>
    </row>
    <row r="705" spans="2:7" x14ac:dyDescent="0.3">
      <c r="B705" s="10"/>
      <c r="C705" s="10"/>
      <c r="D705" s="10"/>
      <c r="E705" s="10"/>
      <c r="F705" s="10"/>
      <c r="G705" s="10"/>
    </row>
    <row r="706" spans="2:7" x14ac:dyDescent="0.3">
      <c r="B706" s="10"/>
      <c r="C706" s="10"/>
      <c r="D706" s="10"/>
      <c r="E706" s="10"/>
      <c r="F706" s="10"/>
      <c r="G706" s="10"/>
    </row>
    <row r="707" spans="2:7" x14ac:dyDescent="0.3">
      <c r="B707" s="10"/>
      <c r="C707" s="10"/>
      <c r="D707" s="10"/>
      <c r="E707" s="10"/>
      <c r="F707" s="10"/>
      <c r="G707" s="10"/>
    </row>
    <row r="708" spans="2:7" x14ac:dyDescent="0.3">
      <c r="B708" s="10"/>
      <c r="C708" s="10"/>
      <c r="D708" s="10"/>
      <c r="E708" s="10"/>
      <c r="F708" s="10"/>
      <c r="G708" s="10"/>
    </row>
    <row r="709" spans="2:7" x14ac:dyDescent="0.3">
      <c r="B709" s="10"/>
      <c r="C709" s="10"/>
      <c r="D709" s="10"/>
      <c r="E709" s="10"/>
      <c r="F709" s="10"/>
      <c r="G709" s="10"/>
    </row>
    <row r="710" spans="2:7" x14ac:dyDescent="0.3">
      <c r="B710" s="10"/>
      <c r="C710" s="10"/>
      <c r="D710" s="10"/>
      <c r="E710" s="10"/>
      <c r="F710" s="10"/>
      <c r="G710" s="10"/>
    </row>
    <row r="711" spans="2:7" x14ac:dyDescent="0.3">
      <c r="B711" s="10"/>
      <c r="C711" s="10"/>
      <c r="D711" s="10"/>
      <c r="E711" s="10"/>
      <c r="F711" s="10"/>
      <c r="G711" s="10"/>
    </row>
    <row r="712" spans="2:7" x14ac:dyDescent="0.3">
      <c r="B712" s="10"/>
      <c r="C712" s="10"/>
      <c r="D712" s="10"/>
      <c r="E712" s="10"/>
      <c r="F712" s="10"/>
      <c r="G712" s="10"/>
    </row>
    <row r="713" spans="2:7" x14ac:dyDescent="0.3">
      <c r="B713" s="10"/>
      <c r="C713" s="10"/>
      <c r="D713" s="10"/>
      <c r="E713" s="10"/>
      <c r="F713" s="10"/>
      <c r="G713" s="10"/>
    </row>
    <row r="714" spans="2:7" x14ac:dyDescent="0.3">
      <c r="B714" s="10"/>
      <c r="C714" s="10"/>
      <c r="D714" s="10"/>
      <c r="E714" s="10"/>
      <c r="F714" s="10"/>
      <c r="G714" s="10"/>
    </row>
    <row r="715" spans="2:7" x14ac:dyDescent="0.3">
      <c r="B715" s="10"/>
      <c r="C715" s="10"/>
      <c r="D715" s="10"/>
      <c r="E715" s="10"/>
      <c r="F715" s="10"/>
      <c r="G715" s="10"/>
    </row>
    <row r="716" spans="2:7" x14ac:dyDescent="0.3">
      <c r="B716" s="10"/>
      <c r="C716" s="10"/>
      <c r="D716" s="10"/>
      <c r="E716" s="10"/>
      <c r="F716" s="10"/>
      <c r="G716" s="10"/>
    </row>
    <row r="717" spans="2:7" x14ac:dyDescent="0.3">
      <c r="B717" s="10"/>
      <c r="C717" s="10"/>
      <c r="D717" s="10"/>
      <c r="E717" s="10"/>
      <c r="F717" s="10"/>
      <c r="G717" s="10"/>
    </row>
    <row r="718" spans="2:7" x14ac:dyDescent="0.3">
      <c r="B718" s="10"/>
      <c r="C718" s="10"/>
      <c r="D718" s="10"/>
      <c r="E718" s="10"/>
      <c r="F718" s="10"/>
      <c r="G718" s="10"/>
    </row>
    <row r="719" spans="2:7" x14ac:dyDescent="0.3">
      <c r="B719" s="10"/>
      <c r="C719" s="10"/>
      <c r="D719" s="10"/>
      <c r="E719" s="10"/>
      <c r="F719" s="10"/>
      <c r="G719" s="10"/>
    </row>
    <row r="720" spans="2:7" x14ac:dyDescent="0.3">
      <c r="B720" s="10"/>
      <c r="C720" s="10"/>
      <c r="D720" s="10"/>
      <c r="E720" s="10"/>
      <c r="F720" s="10"/>
      <c r="G720" s="10"/>
    </row>
    <row r="721" spans="2:7" x14ac:dyDescent="0.3">
      <c r="B721" s="10"/>
      <c r="C721" s="10"/>
      <c r="D721" s="10"/>
      <c r="E721" s="10"/>
      <c r="F721" s="10"/>
      <c r="G721" s="10"/>
    </row>
    <row r="722" spans="2:7" x14ac:dyDescent="0.3">
      <c r="B722" s="10"/>
      <c r="C722" s="10"/>
      <c r="D722" s="10"/>
      <c r="E722" s="10"/>
      <c r="F722" s="10"/>
      <c r="G722" s="10"/>
    </row>
    <row r="723" spans="2:7" x14ac:dyDescent="0.3">
      <c r="B723" s="10"/>
      <c r="C723" s="10"/>
      <c r="D723" s="10"/>
      <c r="E723" s="10"/>
      <c r="F723" s="10"/>
      <c r="G723" s="10"/>
    </row>
    <row r="724" spans="2:7" x14ac:dyDescent="0.3">
      <c r="B724" s="10"/>
      <c r="C724" s="10"/>
      <c r="D724" s="10"/>
      <c r="E724" s="10"/>
      <c r="F724" s="10"/>
      <c r="G724" s="10"/>
    </row>
    <row r="725" spans="2:7" x14ac:dyDescent="0.3">
      <c r="B725" s="10"/>
      <c r="C725" s="10"/>
      <c r="D725" s="10"/>
      <c r="E725" s="10"/>
      <c r="F725" s="10"/>
      <c r="G725" s="10"/>
    </row>
    <row r="726" spans="2:7" x14ac:dyDescent="0.3">
      <c r="B726" s="10"/>
      <c r="C726" s="10"/>
      <c r="D726" s="10"/>
      <c r="E726" s="10"/>
      <c r="F726" s="10"/>
      <c r="G726" s="10"/>
    </row>
    <row r="727" spans="2:7" x14ac:dyDescent="0.3">
      <c r="B727" s="10"/>
      <c r="C727" s="10"/>
      <c r="D727" s="10"/>
      <c r="E727" s="10"/>
      <c r="F727" s="10"/>
      <c r="G727" s="10"/>
    </row>
    <row r="728" spans="2:7" x14ac:dyDescent="0.3">
      <c r="B728" s="10"/>
      <c r="C728" s="10"/>
      <c r="D728" s="10"/>
      <c r="E728" s="10"/>
      <c r="F728" s="10"/>
      <c r="G728" s="10"/>
    </row>
    <row r="729" spans="2:7" x14ac:dyDescent="0.3">
      <c r="B729" s="10"/>
      <c r="C729" s="10"/>
      <c r="D729" s="10"/>
      <c r="E729" s="10"/>
      <c r="F729" s="10"/>
      <c r="G729" s="10"/>
    </row>
    <row r="730" spans="2:7" x14ac:dyDescent="0.3">
      <c r="B730" s="10"/>
      <c r="C730" s="10"/>
      <c r="D730" s="10"/>
      <c r="E730" s="10"/>
      <c r="F730" s="10"/>
      <c r="G730" s="10"/>
    </row>
    <row r="731" spans="2:7" x14ac:dyDescent="0.3">
      <c r="B731" s="10"/>
      <c r="C731" s="10"/>
      <c r="D731" s="10"/>
      <c r="E731" s="10"/>
      <c r="F731" s="10"/>
      <c r="G731" s="10"/>
    </row>
    <row r="732" spans="2:7" x14ac:dyDescent="0.3">
      <c r="B732" s="10"/>
      <c r="C732" s="10"/>
      <c r="D732" s="10"/>
      <c r="E732" s="10"/>
      <c r="F732" s="10"/>
      <c r="G732" s="10"/>
    </row>
    <row r="733" spans="2:7" x14ac:dyDescent="0.3">
      <c r="B733" s="10"/>
      <c r="C733" s="10"/>
      <c r="D733" s="10"/>
      <c r="E733" s="10"/>
      <c r="F733" s="10"/>
      <c r="G733" s="10"/>
    </row>
    <row r="734" spans="2:7" x14ac:dyDescent="0.3">
      <c r="B734" s="10"/>
      <c r="C734" s="10"/>
      <c r="D734" s="10"/>
      <c r="E734" s="10"/>
      <c r="F734" s="10"/>
      <c r="G734" s="10"/>
    </row>
    <row r="735" spans="2:7" x14ac:dyDescent="0.3">
      <c r="B735" s="10"/>
      <c r="C735" s="10"/>
      <c r="D735" s="10"/>
      <c r="E735" s="10"/>
      <c r="F735" s="10"/>
      <c r="G735" s="10"/>
    </row>
    <row r="736" spans="2:7" x14ac:dyDescent="0.3">
      <c r="B736" s="10"/>
      <c r="C736" s="10"/>
      <c r="D736" s="10"/>
      <c r="E736" s="10"/>
      <c r="F736" s="10"/>
      <c r="G736" s="10"/>
    </row>
    <row r="737" spans="2:7" x14ac:dyDescent="0.3">
      <c r="B737" s="10"/>
      <c r="C737" s="10"/>
      <c r="D737" s="10"/>
      <c r="E737" s="10"/>
      <c r="F737" s="10"/>
      <c r="G737" s="10"/>
    </row>
    <row r="738" spans="2:7" x14ac:dyDescent="0.3">
      <c r="B738" s="10"/>
      <c r="C738" s="10"/>
      <c r="D738" s="10"/>
      <c r="E738" s="10"/>
      <c r="F738" s="10"/>
      <c r="G738" s="10"/>
    </row>
    <row r="739" spans="2:7" x14ac:dyDescent="0.3">
      <c r="B739" s="10"/>
      <c r="C739" s="10"/>
      <c r="D739" s="10"/>
      <c r="E739" s="10"/>
      <c r="F739" s="10"/>
      <c r="G739" s="10"/>
    </row>
    <row r="740" spans="2:7" x14ac:dyDescent="0.3">
      <c r="B740" s="10"/>
      <c r="C740" s="10"/>
      <c r="D740" s="10"/>
      <c r="E740" s="10"/>
      <c r="F740" s="10"/>
      <c r="G740" s="10"/>
    </row>
    <row r="741" spans="2:7" x14ac:dyDescent="0.3">
      <c r="B741" s="10"/>
      <c r="C741" s="10"/>
      <c r="D741" s="10"/>
      <c r="E741" s="10"/>
      <c r="F741" s="10"/>
      <c r="G741" s="10"/>
    </row>
    <row r="742" spans="2:7" x14ac:dyDescent="0.3">
      <c r="B742" s="10"/>
      <c r="C742" s="10"/>
      <c r="D742" s="10"/>
      <c r="E742" s="10"/>
      <c r="F742" s="10"/>
      <c r="G742" s="10"/>
    </row>
    <row r="743" spans="2:7" x14ac:dyDescent="0.3">
      <c r="B743" s="10"/>
      <c r="C743" s="10"/>
      <c r="D743" s="10"/>
      <c r="E743" s="10"/>
      <c r="F743" s="10"/>
      <c r="G743" s="10"/>
    </row>
    <row r="744" spans="2:7" x14ac:dyDescent="0.3">
      <c r="B744" s="10"/>
      <c r="C744" s="10"/>
      <c r="D744" s="10"/>
      <c r="E744" s="10"/>
      <c r="F744" s="10"/>
      <c r="G744" s="10"/>
    </row>
    <row r="745" spans="2:7" x14ac:dyDescent="0.3">
      <c r="B745" s="10"/>
      <c r="C745" s="10"/>
      <c r="D745" s="10"/>
      <c r="E745" s="10"/>
      <c r="F745" s="10"/>
      <c r="G745" s="10"/>
    </row>
    <row r="746" spans="2:7" x14ac:dyDescent="0.3">
      <c r="B746" s="10"/>
      <c r="C746" s="10"/>
      <c r="D746" s="10"/>
      <c r="E746" s="10"/>
      <c r="F746" s="10"/>
      <c r="G746" s="10"/>
    </row>
    <row r="747" spans="2:7" x14ac:dyDescent="0.3">
      <c r="B747" s="10"/>
      <c r="C747" s="10"/>
      <c r="D747" s="10"/>
      <c r="E747" s="10"/>
      <c r="F747" s="10"/>
      <c r="G747" s="10"/>
    </row>
    <row r="748" spans="2:7" x14ac:dyDescent="0.3">
      <c r="B748" s="10"/>
      <c r="C748" s="10"/>
      <c r="D748" s="10"/>
      <c r="E748" s="10"/>
      <c r="F748" s="10"/>
      <c r="G748" s="10"/>
    </row>
    <row r="749" spans="2:7" x14ac:dyDescent="0.3">
      <c r="B749" s="10"/>
      <c r="C749" s="10"/>
      <c r="D749" s="10"/>
      <c r="E749" s="10"/>
      <c r="F749" s="10"/>
      <c r="G749" s="10"/>
    </row>
    <row r="750" spans="2:7" x14ac:dyDescent="0.3">
      <c r="B750" s="10"/>
      <c r="C750" s="10"/>
      <c r="D750" s="10"/>
      <c r="E750" s="10"/>
      <c r="F750" s="10"/>
      <c r="G750" s="10"/>
    </row>
    <row r="751" spans="2:7" x14ac:dyDescent="0.3">
      <c r="B751" s="10"/>
      <c r="C751" s="10"/>
      <c r="D751" s="10"/>
      <c r="E751" s="10"/>
      <c r="F751" s="10"/>
      <c r="G751" s="10"/>
    </row>
    <row r="752" spans="2:7" x14ac:dyDescent="0.3">
      <c r="B752" s="10"/>
      <c r="C752" s="10"/>
      <c r="D752" s="10"/>
      <c r="E752" s="10"/>
      <c r="F752" s="10"/>
      <c r="G752" s="10"/>
    </row>
    <row r="753" spans="2:7" x14ac:dyDescent="0.3">
      <c r="B753" s="10"/>
      <c r="C753" s="10"/>
      <c r="D753" s="10"/>
      <c r="E753" s="10"/>
      <c r="F753" s="10"/>
      <c r="G753" s="10"/>
    </row>
    <row r="754" spans="2:7" x14ac:dyDescent="0.3">
      <c r="B754" s="10"/>
      <c r="C754" s="10"/>
      <c r="D754" s="10"/>
      <c r="E754" s="10"/>
      <c r="F754" s="10"/>
      <c r="G754" s="10"/>
    </row>
    <row r="755" spans="2:7" x14ac:dyDescent="0.3">
      <c r="B755" s="10"/>
      <c r="C755" s="10"/>
      <c r="D755" s="10"/>
      <c r="E755" s="10"/>
      <c r="F755" s="10"/>
      <c r="G755" s="10"/>
    </row>
    <row r="756" spans="2:7" x14ac:dyDescent="0.3">
      <c r="B756" s="10"/>
      <c r="C756" s="10"/>
      <c r="D756" s="10"/>
      <c r="E756" s="10"/>
      <c r="F756" s="10"/>
      <c r="G756" s="10"/>
    </row>
    <row r="757" spans="2:7" x14ac:dyDescent="0.3">
      <c r="B757" s="10"/>
      <c r="C757" s="10"/>
      <c r="D757" s="10"/>
      <c r="E757" s="10"/>
      <c r="F757" s="10"/>
      <c r="G757" s="10"/>
    </row>
    <row r="758" spans="2:7" x14ac:dyDescent="0.3">
      <c r="B758" s="10"/>
      <c r="C758" s="10"/>
      <c r="D758" s="10"/>
      <c r="E758" s="10"/>
      <c r="F758" s="10"/>
      <c r="G758" s="10"/>
    </row>
    <row r="759" spans="2:7" x14ac:dyDescent="0.3">
      <c r="B759" s="10"/>
      <c r="C759" s="10"/>
      <c r="D759" s="10"/>
      <c r="E759" s="10"/>
      <c r="F759" s="10"/>
      <c r="G759" s="10"/>
    </row>
    <row r="760" spans="2:7" x14ac:dyDescent="0.3">
      <c r="B760" s="10"/>
      <c r="C760" s="10"/>
      <c r="D760" s="10"/>
      <c r="E760" s="10"/>
      <c r="F760" s="10"/>
      <c r="G760" s="10"/>
    </row>
    <row r="761" spans="2:7" x14ac:dyDescent="0.3">
      <c r="B761" s="10"/>
      <c r="C761" s="10"/>
      <c r="D761" s="10"/>
      <c r="E761" s="10"/>
      <c r="F761" s="10"/>
      <c r="G761" s="10"/>
    </row>
    <row r="762" spans="2:7" x14ac:dyDescent="0.3">
      <c r="B762" s="10"/>
      <c r="C762" s="10"/>
      <c r="D762" s="10"/>
      <c r="E762" s="10"/>
      <c r="F762" s="10"/>
      <c r="G762" s="10"/>
    </row>
    <row r="763" spans="2:7" x14ac:dyDescent="0.3">
      <c r="B763" s="10"/>
      <c r="C763" s="10"/>
      <c r="D763" s="10"/>
      <c r="E763" s="10"/>
      <c r="F763" s="10"/>
      <c r="G763" s="10"/>
    </row>
    <row r="764" spans="2:7" x14ac:dyDescent="0.3">
      <c r="B764" s="10"/>
      <c r="C764" s="10"/>
      <c r="D764" s="10"/>
      <c r="E764" s="10"/>
      <c r="F764" s="10"/>
      <c r="G764" s="10"/>
    </row>
    <row r="765" spans="2:7" x14ac:dyDescent="0.3">
      <c r="B765" s="10"/>
      <c r="C765" s="10"/>
      <c r="D765" s="10"/>
      <c r="E765" s="10"/>
      <c r="F765" s="10"/>
      <c r="G765" s="10"/>
    </row>
    <row r="766" spans="2:7" x14ac:dyDescent="0.3">
      <c r="B766" s="10"/>
      <c r="C766" s="10"/>
      <c r="D766" s="10"/>
      <c r="E766" s="10"/>
      <c r="F766" s="10"/>
      <c r="G766" s="10"/>
    </row>
    <row r="767" spans="2:7" x14ac:dyDescent="0.3">
      <c r="B767" s="10"/>
      <c r="C767" s="10"/>
      <c r="D767" s="10"/>
      <c r="E767" s="10"/>
      <c r="F767" s="10"/>
      <c r="G767" s="10"/>
    </row>
    <row r="768" spans="2:7" x14ac:dyDescent="0.3">
      <c r="B768" s="10"/>
      <c r="C768" s="10"/>
      <c r="D768" s="10"/>
      <c r="E768" s="10"/>
      <c r="F768" s="10"/>
      <c r="G768" s="10"/>
    </row>
    <row r="769" spans="2:7" x14ac:dyDescent="0.3">
      <c r="B769" s="10"/>
      <c r="C769" s="10"/>
      <c r="D769" s="10"/>
      <c r="E769" s="10"/>
      <c r="F769" s="10"/>
      <c r="G769" s="10"/>
    </row>
    <row r="770" spans="2:7" x14ac:dyDescent="0.3">
      <c r="B770" s="10"/>
      <c r="C770" s="10"/>
      <c r="D770" s="10"/>
      <c r="E770" s="10"/>
      <c r="F770" s="10"/>
      <c r="G770" s="10"/>
    </row>
    <row r="771" spans="2:7" x14ac:dyDescent="0.3">
      <c r="B771" s="10"/>
      <c r="C771" s="10"/>
      <c r="D771" s="10"/>
      <c r="E771" s="10"/>
      <c r="F771" s="10"/>
      <c r="G771" s="10"/>
    </row>
    <row r="772" spans="2:7" x14ac:dyDescent="0.3">
      <c r="B772" s="10"/>
      <c r="C772" s="10"/>
      <c r="D772" s="10"/>
      <c r="E772" s="10"/>
      <c r="F772" s="10"/>
      <c r="G772" s="10"/>
    </row>
    <row r="773" spans="2:7" x14ac:dyDescent="0.3">
      <c r="B773" s="10"/>
      <c r="C773" s="10"/>
      <c r="D773" s="10"/>
      <c r="E773" s="10"/>
      <c r="F773" s="10"/>
      <c r="G773" s="10"/>
    </row>
    <row r="774" spans="2:7" x14ac:dyDescent="0.3">
      <c r="B774" s="10"/>
      <c r="C774" s="10"/>
      <c r="D774" s="10"/>
      <c r="E774" s="10"/>
      <c r="F774" s="10"/>
      <c r="G774" s="10"/>
    </row>
    <row r="775" spans="2:7" x14ac:dyDescent="0.3">
      <c r="B775" s="10"/>
      <c r="C775" s="10"/>
      <c r="D775" s="10"/>
      <c r="E775" s="10"/>
      <c r="F775" s="10"/>
      <c r="G775" s="10"/>
    </row>
    <row r="776" spans="2:7" x14ac:dyDescent="0.3">
      <c r="B776" s="10"/>
      <c r="C776" s="10"/>
      <c r="D776" s="10"/>
      <c r="E776" s="10"/>
      <c r="F776" s="10"/>
      <c r="G776" s="10"/>
    </row>
    <row r="777" spans="2:7" x14ac:dyDescent="0.3">
      <c r="B777" s="10"/>
      <c r="C777" s="10"/>
      <c r="D777" s="10"/>
      <c r="E777" s="10"/>
      <c r="F777" s="10"/>
      <c r="G777" s="10"/>
    </row>
    <row r="778" spans="2:7" x14ac:dyDescent="0.3">
      <c r="B778" s="10"/>
      <c r="C778" s="10"/>
      <c r="D778" s="10"/>
      <c r="E778" s="10"/>
      <c r="F778" s="10"/>
      <c r="G778" s="10"/>
    </row>
    <row r="779" spans="2:7" x14ac:dyDescent="0.3">
      <c r="B779" s="10"/>
      <c r="C779" s="10"/>
      <c r="D779" s="10"/>
      <c r="E779" s="10"/>
      <c r="F779" s="10"/>
      <c r="G779" s="10"/>
    </row>
    <row r="780" spans="2:7" x14ac:dyDescent="0.3">
      <c r="B780" s="10"/>
      <c r="C780" s="10"/>
      <c r="D780" s="10"/>
      <c r="E780" s="10"/>
      <c r="F780" s="10"/>
      <c r="G780" s="10"/>
    </row>
    <row r="781" spans="2:7" x14ac:dyDescent="0.3">
      <c r="B781" s="10"/>
      <c r="C781" s="10"/>
      <c r="D781" s="10"/>
      <c r="E781" s="10"/>
      <c r="F781" s="10"/>
      <c r="G781" s="10"/>
    </row>
    <row r="782" spans="2:7" x14ac:dyDescent="0.3">
      <c r="B782" s="10"/>
      <c r="C782" s="10"/>
      <c r="D782" s="10"/>
      <c r="E782" s="10"/>
      <c r="F782" s="10"/>
      <c r="G782" s="10"/>
    </row>
    <row r="783" spans="2:7" x14ac:dyDescent="0.3">
      <c r="B783" s="10"/>
      <c r="C783" s="10"/>
      <c r="D783" s="10"/>
      <c r="E783" s="10"/>
      <c r="F783" s="10"/>
      <c r="G783" s="10"/>
    </row>
    <row r="784" spans="2:7" x14ac:dyDescent="0.3">
      <c r="B784" s="10"/>
      <c r="C784" s="10"/>
      <c r="D784" s="10"/>
      <c r="E784" s="10"/>
      <c r="F784" s="10"/>
      <c r="G784" s="10"/>
    </row>
    <row r="785" spans="2:7" x14ac:dyDescent="0.3">
      <c r="B785" s="10"/>
      <c r="C785" s="10"/>
      <c r="D785" s="10"/>
      <c r="E785" s="10"/>
      <c r="F785" s="10"/>
      <c r="G785" s="10"/>
    </row>
    <row r="786" spans="2:7" x14ac:dyDescent="0.3">
      <c r="B786" s="10"/>
      <c r="C786" s="10"/>
      <c r="D786" s="10"/>
      <c r="E786" s="10"/>
      <c r="F786" s="10"/>
      <c r="G786" s="10"/>
    </row>
    <row r="787" spans="2:7" x14ac:dyDescent="0.3">
      <c r="B787" s="10"/>
      <c r="C787" s="10"/>
      <c r="D787" s="10"/>
      <c r="E787" s="10"/>
      <c r="F787" s="10"/>
      <c r="G787" s="10"/>
    </row>
    <row r="788" spans="2:7" x14ac:dyDescent="0.3">
      <c r="B788" s="10"/>
      <c r="C788" s="10"/>
      <c r="D788" s="10"/>
      <c r="E788" s="10"/>
      <c r="F788" s="10"/>
      <c r="G788" s="10"/>
    </row>
    <row r="789" spans="2:7" x14ac:dyDescent="0.3">
      <c r="B789" s="10"/>
      <c r="C789" s="10"/>
      <c r="D789" s="10"/>
      <c r="E789" s="10"/>
      <c r="F789" s="10"/>
      <c r="G789" s="10"/>
    </row>
    <row r="790" spans="2:7" x14ac:dyDescent="0.3">
      <c r="B790" s="10"/>
      <c r="C790" s="10"/>
      <c r="D790" s="10"/>
      <c r="E790" s="10"/>
      <c r="F790" s="10"/>
      <c r="G790" s="10"/>
    </row>
    <row r="791" spans="2:7" x14ac:dyDescent="0.3">
      <c r="B791" s="10"/>
      <c r="C791" s="10"/>
      <c r="D791" s="10"/>
      <c r="E791" s="10"/>
      <c r="F791" s="10"/>
      <c r="G791" s="10"/>
    </row>
    <row r="792" spans="2:7" x14ac:dyDescent="0.3">
      <c r="B792" s="10"/>
      <c r="C792" s="10"/>
      <c r="D792" s="10"/>
      <c r="E792" s="10"/>
      <c r="F792" s="10"/>
      <c r="G792" s="10"/>
    </row>
    <row r="793" spans="2:7" x14ac:dyDescent="0.3">
      <c r="B793" s="10"/>
      <c r="C793" s="10"/>
      <c r="D793" s="10"/>
      <c r="E793" s="10"/>
      <c r="F793" s="10"/>
      <c r="G793" s="10"/>
    </row>
    <row r="794" spans="2:7" x14ac:dyDescent="0.3">
      <c r="B794" s="10"/>
      <c r="C794" s="10"/>
      <c r="D794" s="10"/>
      <c r="E794" s="10"/>
      <c r="F794" s="10"/>
      <c r="G794" s="10"/>
    </row>
    <row r="795" spans="2:7" x14ac:dyDescent="0.3">
      <c r="B795" s="10"/>
      <c r="C795" s="10"/>
      <c r="D795" s="10"/>
      <c r="E795" s="10"/>
      <c r="F795" s="10"/>
      <c r="G795" s="10"/>
    </row>
    <row r="796" spans="2:7" x14ac:dyDescent="0.3">
      <c r="B796" s="10"/>
      <c r="C796" s="10"/>
      <c r="D796" s="10"/>
      <c r="E796" s="10"/>
      <c r="F796" s="10"/>
      <c r="G796" s="10"/>
    </row>
    <row r="797" spans="2:7" x14ac:dyDescent="0.3">
      <c r="B797" s="10"/>
      <c r="C797" s="10"/>
      <c r="D797" s="10"/>
      <c r="E797" s="10"/>
      <c r="F797" s="10"/>
      <c r="G797" s="10"/>
    </row>
    <row r="798" spans="2:7" x14ac:dyDescent="0.3">
      <c r="B798" s="10"/>
      <c r="C798" s="10"/>
      <c r="D798" s="10"/>
      <c r="E798" s="10"/>
      <c r="F798" s="10"/>
      <c r="G798" s="10"/>
    </row>
    <row r="799" spans="2:7" x14ac:dyDescent="0.3">
      <c r="B799" s="10"/>
      <c r="C799" s="10"/>
      <c r="D799" s="10"/>
      <c r="E799" s="10"/>
      <c r="F799" s="10"/>
      <c r="G799" s="10"/>
    </row>
    <row r="800" spans="2:7" x14ac:dyDescent="0.3">
      <c r="B800" s="10"/>
      <c r="C800" s="10"/>
      <c r="D800" s="10"/>
      <c r="E800" s="10"/>
      <c r="F800" s="10"/>
      <c r="G800" s="10"/>
    </row>
    <row r="801" spans="2:7" x14ac:dyDescent="0.3">
      <c r="B801" s="10"/>
      <c r="C801" s="10"/>
      <c r="D801" s="10"/>
      <c r="E801" s="10"/>
      <c r="F801" s="10"/>
      <c r="G801" s="10"/>
    </row>
    <row r="802" spans="2:7" x14ac:dyDescent="0.3">
      <c r="B802" s="10"/>
      <c r="C802" s="10"/>
      <c r="D802" s="10"/>
      <c r="E802" s="10"/>
      <c r="F802" s="10"/>
      <c r="G802" s="10"/>
    </row>
    <row r="803" spans="2:7" x14ac:dyDescent="0.3">
      <c r="B803" s="10"/>
      <c r="C803" s="10"/>
      <c r="D803" s="10"/>
      <c r="E803" s="10"/>
      <c r="F803" s="10"/>
      <c r="G803" s="10"/>
    </row>
    <row r="804" spans="2:7" x14ac:dyDescent="0.3">
      <c r="B804" s="10"/>
      <c r="C804" s="10"/>
      <c r="D804" s="10"/>
      <c r="E804" s="10"/>
      <c r="F804" s="10"/>
      <c r="G804" s="10"/>
    </row>
    <row r="805" spans="2:7" x14ac:dyDescent="0.3">
      <c r="B805" s="10"/>
      <c r="C805" s="10"/>
      <c r="D805" s="10"/>
      <c r="E805" s="10"/>
      <c r="F805" s="10"/>
      <c r="G805" s="10"/>
    </row>
    <row r="806" spans="2:7" x14ac:dyDescent="0.3">
      <c r="B806" s="10"/>
      <c r="C806" s="10"/>
      <c r="D806" s="10"/>
      <c r="E806" s="10"/>
      <c r="F806" s="10"/>
      <c r="G806" s="10"/>
    </row>
    <row r="807" spans="2:7" x14ac:dyDescent="0.3">
      <c r="B807" s="10"/>
      <c r="C807" s="10"/>
      <c r="D807" s="10"/>
      <c r="E807" s="10"/>
      <c r="F807" s="10"/>
      <c r="G807" s="10"/>
    </row>
    <row r="808" spans="2:7" x14ac:dyDescent="0.3">
      <c r="B808" s="10"/>
      <c r="C808" s="10"/>
      <c r="D808" s="10"/>
      <c r="E808" s="10"/>
      <c r="F808" s="10"/>
      <c r="G808" s="10"/>
    </row>
    <row r="809" spans="2:7" x14ac:dyDescent="0.3">
      <c r="B809" s="10"/>
      <c r="C809" s="10"/>
      <c r="D809" s="10"/>
      <c r="E809" s="10"/>
      <c r="F809" s="10"/>
      <c r="G809" s="10"/>
    </row>
    <row r="810" spans="2:7" x14ac:dyDescent="0.3">
      <c r="B810" s="10"/>
      <c r="C810" s="10"/>
      <c r="D810" s="10"/>
      <c r="E810" s="10"/>
      <c r="F810" s="10"/>
      <c r="G810" s="10"/>
    </row>
    <row r="811" spans="2:7" x14ac:dyDescent="0.3">
      <c r="B811" s="10"/>
      <c r="C811" s="10"/>
      <c r="D811" s="10"/>
      <c r="E811" s="10"/>
      <c r="F811" s="10"/>
      <c r="G811" s="10"/>
    </row>
    <row r="812" spans="2:7" x14ac:dyDescent="0.3">
      <c r="B812" s="10"/>
      <c r="C812" s="10"/>
      <c r="D812" s="10"/>
      <c r="E812" s="10"/>
      <c r="F812" s="10"/>
      <c r="G812" s="10"/>
    </row>
    <row r="813" spans="2:7" x14ac:dyDescent="0.3">
      <c r="B813" s="10"/>
      <c r="C813" s="10"/>
      <c r="D813" s="10"/>
      <c r="E813" s="10"/>
      <c r="F813" s="10"/>
      <c r="G813" s="10"/>
    </row>
    <row r="814" spans="2:7" x14ac:dyDescent="0.3">
      <c r="B814" s="10"/>
      <c r="C814" s="10"/>
      <c r="D814" s="10"/>
      <c r="E814" s="10"/>
      <c r="F814" s="10"/>
      <c r="G814" s="10"/>
    </row>
    <row r="815" spans="2:7" x14ac:dyDescent="0.3">
      <c r="B815" s="10"/>
      <c r="C815" s="10"/>
      <c r="D815" s="10"/>
      <c r="E815" s="10"/>
      <c r="F815" s="10"/>
      <c r="G815" s="10"/>
    </row>
    <row r="816" spans="2:7" x14ac:dyDescent="0.3">
      <c r="B816" s="10"/>
      <c r="C816" s="10"/>
      <c r="D816" s="10"/>
      <c r="E816" s="10"/>
      <c r="F816" s="10"/>
      <c r="G816" s="10"/>
    </row>
    <row r="817" spans="2:7" x14ac:dyDescent="0.3">
      <c r="B817" s="10"/>
      <c r="C817" s="10"/>
      <c r="D817" s="10"/>
      <c r="E817" s="10"/>
      <c r="F817" s="10"/>
      <c r="G817" s="10"/>
    </row>
    <row r="818" spans="2:7" x14ac:dyDescent="0.3">
      <c r="B818" s="10"/>
      <c r="C818" s="10"/>
      <c r="D818" s="10"/>
      <c r="E818" s="10"/>
      <c r="F818" s="10"/>
      <c r="G818" s="10"/>
    </row>
    <row r="819" spans="2:7" x14ac:dyDescent="0.3">
      <c r="B819" s="10"/>
      <c r="C819" s="10"/>
      <c r="D819" s="10"/>
      <c r="E819" s="10"/>
      <c r="F819" s="10"/>
      <c r="G819" s="10"/>
    </row>
    <row r="820" spans="2:7" x14ac:dyDescent="0.3">
      <c r="B820" s="10"/>
      <c r="C820" s="10"/>
      <c r="D820" s="10"/>
      <c r="E820" s="10"/>
      <c r="F820" s="10"/>
      <c r="G820" s="10"/>
    </row>
    <row r="821" spans="2:7" x14ac:dyDescent="0.3">
      <c r="B821" s="10"/>
      <c r="C821" s="10"/>
      <c r="D821" s="10"/>
      <c r="E821" s="10"/>
      <c r="F821" s="10"/>
      <c r="G821" s="10"/>
    </row>
    <row r="822" spans="2:7" x14ac:dyDescent="0.3">
      <c r="B822" s="10"/>
      <c r="C822" s="10"/>
      <c r="D822" s="10"/>
      <c r="E822" s="10"/>
      <c r="F822" s="10"/>
      <c r="G822" s="10"/>
    </row>
    <row r="823" spans="2:7" x14ac:dyDescent="0.3">
      <c r="B823" s="10"/>
      <c r="C823" s="10"/>
      <c r="D823" s="10"/>
      <c r="E823" s="10"/>
      <c r="F823" s="10"/>
      <c r="G823" s="10"/>
    </row>
    <row r="824" spans="2:7" x14ac:dyDescent="0.3">
      <c r="B824" s="10"/>
      <c r="C824" s="10"/>
      <c r="D824" s="10"/>
      <c r="E824" s="10"/>
      <c r="F824" s="10"/>
      <c r="G824" s="10"/>
    </row>
    <row r="825" spans="2:7" x14ac:dyDescent="0.3">
      <c r="B825" s="10"/>
      <c r="C825" s="10"/>
      <c r="D825" s="10"/>
      <c r="E825" s="10"/>
      <c r="F825" s="10"/>
      <c r="G825" s="10"/>
    </row>
    <row r="826" spans="2:7" x14ac:dyDescent="0.3">
      <c r="B826" s="10"/>
      <c r="C826" s="10"/>
      <c r="D826" s="10"/>
      <c r="E826" s="10"/>
      <c r="F826" s="10"/>
      <c r="G826" s="10"/>
    </row>
    <row r="827" spans="2:7" x14ac:dyDescent="0.3">
      <c r="B827" s="10"/>
      <c r="C827" s="10"/>
      <c r="D827" s="10"/>
      <c r="E827" s="10"/>
      <c r="F827" s="10"/>
      <c r="G827" s="10"/>
    </row>
    <row r="828" spans="2:7" x14ac:dyDescent="0.3">
      <c r="B828" s="10"/>
      <c r="C828" s="10"/>
      <c r="D828" s="10"/>
      <c r="E828" s="10"/>
      <c r="F828" s="10"/>
      <c r="G828" s="10"/>
    </row>
    <row r="829" spans="2:7" x14ac:dyDescent="0.3">
      <c r="B829" s="10"/>
      <c r="C829" s="10"/>
      <c r="D829" s="10"/>
      <c r="E829" s="10"/>
      <c r="F829" s="10"/>
      <c r="G829" s="10"/>
    </row>
    <row r="830" spans="2:7" x14ac:dyDescent="0.3">
      <c r="B830" s="10"/>
      <c r="C830" s="10"/>
      <c r="D830" s="10"/>
      <c r="E830" s="10"/>
      <c r="F830" s="10"/>
      <c r="G830" s="10"/>
    </row>
    <row r="831" spans="2:7" x14ac:dyDescent="0.3">
      <c r="B831" s="10"/>
      <c r="C831" s="10"/>
      <c r="D831" s="10"/>
      <c r="E831" s="10"/>
      <c r="F831" s="10"/>
      <c r="G831" s="10"/>
    </row>
    <row r="832" spans="2:7" x14ac:dyDescent="0.3">
      <c r="B832" s="10"/>
      <c r="C832" s="10"/>
      <c r="D832" s="10"/>
      <c r="E832" s="10"/>
      <c r="F832" s="10"/>
      <c r="G832" s="10"/>
    </row>
    <row r="833" spans="2:7" x14ac:dyDescent="0.3">
      <c r="B833" s="10"/>
      <c r="C833" s="10"/>
      <c r="D833" s="10"/>
      <c r="E833" s="10"/>
      <c r="F833" s="10"/>
      <c r="G833" s="10"/>
    </row>
    <row r="834" spans="2:7" x14ac:dyDescent="0.3">
      <c r="B834" s="10"/>
      <c r="C834" s="10"/>
      <c r="D834" s="10"/>
      <c r="E834" s="10"/>
      <c r="F834" s="10"/>
      <c r="G834" s="10"/>
    </row>
    <row r="835" spans="2:7" x14ac:dyDescent="0.3">
      <c r="B835" s="10"/>
      <c r="C835" s="10"/>
      <c r="D835" s="10"/>
      <c r="E835" s="10"/>
      <c r="F835" s="10"/>
      <c r="G835" s="10"/>
    </row>
    <row r="836" spans="2:7" x14ac:dyDescent="0.3">
      <c r="B836" s="10"/>
      <c r="C836" s="10"/>
      <c r="D836" s="10"/>
      <c r="E836" s="10"/>
      <c r="F836" s="10"/>
      <c r="G836" s="10"/>
    </row>
    <row r="837" spans="2:7" x14ac:dyDescent="0.3">
      <c r="B837" s="10"/>
      <c r="C837" s="10"/>
      <c r="D837" s="10"/>
      <c r="E837" s="10"/>
      <c r="F837" s="10"/>
      <c r="G837" s="10"/>
    </row>
    <row r="838" spans="2:7" x14ac:dyDescent="0.3">
      <c r="B838" s="10"/>
      <c r="C838" s="10"/>
      <c r="D838" s="10"/>
      <c r="E838" s="10"/>
      <c r="F838" s="10"/>
      <c r="G838" s="10"/>
    </row>
    <row r="839" spans="2:7" x14ac:dyDescent="0.3">
      <c r="B839" s="10"/>
      <c r="C839" s="10"/>
      <c r="D839" s="10"/>
      <c r="E839" s="10"/>
      <c r="F839" s="10"/>
      <c r="G839" s="10"/>
    </row>
    <row r="840" spans="2:7" x14ac:dyDescent="0.3">
      <c r="B840" s="10"/>
      <c r="C840" s="10"/>
      <c r="D840" s="10"/>
      <c r="E840" s="10"/>
      <c r="F840" s="10"/>
      <c r="G840" s="10"/>
    </row>
    <row r="841" spans="2:7" x14ac:dyDescent="0.3">
      <c r="B841" s="10"/>
      <c r="C841" s="10"/>
      <c r="D841" s="10"/>
      <c r="E841" s="10"/>
      <c r="F841" s="10"/>
      <c r="G841" s="10"/>
    </row>
    <row r="842" spans="2:7" x14ac:dyDescent="0.3">
      <c r="B842" s="10"/>
      <c r="C842" s="10"/>
      <c r="D842" s="10"/>
      <c r="E842" s="10"/>
      <c r="F842" s="10"/>
      <c r="G842" s="10"/>
    </row>
    <row r="843" spans="2:7" x14ac:dyDescent="0.3">
      <c r="B843" s="10"/>
      <c r="C843" s="10"/>
      <c r="D843" s="10"/>
      <c r="E843" s="10"/>
      <c r="F843" s="10"/>
      <c r="G843" s="10"/>
    </row>
    <row r="844" spans="2:7" x14ac:dyDescent="0.3">
      <c r="B844" s="10"/>
      <c r="C844" s="10"/>
      <c r="D844" s="10"/>
      <c r="E844" s="10"/>
      <c r="F844" s="10"/>
      <c r="G844" s="10"/>
    </row>
    <row r="845" spans="2:7" x14ac:dyDescent="0.3">
      <c r="B845" s="10"/>
      <c r="C845" s="10"/>
      <c r="D845" s="10"/>
      <c r="E845" s="10"/>
      <c r="F845" s="10"/>
      <c r="G845" s="10"/>
    </row>
    <row r="846" spans="2:7" x14ac:dyDescent="0.3">
      <c r="B846" s="10"/>
      <c r="C846" s="10"/>
      <c r="D846" s="10"/>
      <c r="E846" s="10"/>
      <c r="F846" s="10"/>
      <c r="G846" s="10"/>
    </row>
    <row r="847" spans="2:7" x14ac:dyDescent="0.3">
      <c r="B847" s="10"/>
      <c r="C847" s="10"/>
      <c r="D847" s="10"/>
      <c r="E847" s="10"/>
      <c r="F847" s="10"/>
      <c r="G847" s="10"/>
    </row>
    <row r="848" spans="2:7" x14ac:dyDescent="0.3">
      <c r="B848" s="10"/>
      <c r="C848" s="10"/>
      <c r="D848" s="10"/>
      <c r="E848" s="10"/>
      <c r="F848" s="10"/>
      <c r="G848" s="10"/>
    </row>
    <row r="849" spans="2:7" x14ac:dyDescent="0.3">
      <c r="B849" s="10"/>
      <c r="C849" s="10"/>
      <c r="D849" s="10"/>
      <c r="E849" s="10"/>
      <c r="F849" s="10"/>
      <c r="G849" s="10"/>
    </row>
    <row r="850" spans="2:7" x14ac:dyDescent="0.3">
      <c r="B850" s="10"/>
      <c r="C850" s="10"/>
      <c r="D850" s="10"/>
      <c r="E850" s="10"/>
      <c r="F850" s="10"/>
      <c r="G850" s="10"/>
    </row>
    <row r="851" spans="2:7" x14ac:dyDescent="0.3">
      <c r="B851" s="10"/>
      <c r="C851" s="10"/>
      <c r="D851" s="10"/>
      <c r="E851" s="10"/>
      <c r="F851" s="10"/>
      <c r="G851" s="10"/>
    </row>
    <row r="852" spans="2:7" x14ac:dyDescent="0.3">
      <c r="B852" s="10"/>
      <c r="C852" s="10"/>
      <c r="D852" s="10"/>
      <c r="E852" s="10"/>
      <c r="F852" s="10"/>
      <c r="G852" s="10"/>
    </row>
    <row r="853" spans="2:7" x14ac:dyDescent="0.3">
      <c r="B853" s="10"/>
      <c r="C853" s="10"/>
      <c r="D853" s="10"/>
      <c r="E853" s="10"/>
      <c r="F853" s="10"/>
      <c r="G853" s="10"/>
    </row>
    <row r="854" spans="2:7" x14ac:dyDescent="0.3">
      <c r="B854" s="10"/>
      <c r="C854" s="10"/>
      <c r="D854" s="10"/>
      <c r="E854" s="10"/>
      <c r="F854" s="10"/>
      <c r="G854" s="10"/>
    </row>
    <row r="855" spans="2:7" x14ac:dyDescent="0.3">
      <c r="B855" s="10"/>
      <c r="C855" s="10"/>
      <c r="D855" s="10"/>
      <c r="E855" s="10"/>
      <c r="F855" s="10"/>
      <c r="G855" s="10"/>
    </row>
    <row r="856" spans="2:7" x14ac:dyDescent="0.3">
      <c r="B856" s="10"/>
      <c r="C856" s="10"/>
      <c r="D856" s="10"/>
      <c r="E856" s="10"/>
      <c r="F856" s="10"/>
      <c r="G856" s="10"/>
    </row>
    <row r="857" spans="2:7" x14ac:dyDescent="0.3">
      <c r="B857" s="10"/>
      <c r="C857" s="10"/>
      <c r="D857" s="10"/>
      <c r="E857" s="10"/>
      <c r="F857" s="10"/>
      <c r="G857" s="10"/>
    </row>
    <row r="858" spans="2:7" x14ac:dyDescent="0.3">
      <c r="B858" s="10"/>
      <c r="C858" s="10"/>
      <c r="D858" s="10"/>
      <c r="E858" s="10"/>
      <c r="F858" s="10"/>
      <c r="G858" s="10"/>
    </row>
    <row r="859" spans="2:7" x14ac:dyDescent="0.3">
      <c r="B859" s="10"/>
      <c r="C859" s="10"/>
      <c r="D859" s="10"/>
      <c r="E859" s="10"/>
      <c r="F859" s="10"/>
      <c r="G859" s="10"/>
    </row>
    <row r="860" spans="2:7" x14ac:dyDescent="0.3">
      <c r="B860" s="10"/>
      <c r="C860" s="10"/>
      <c r="D860" s="10"/>
      <c r="E860" s="10"/>
      <c r="F860" s="10"/>
      <c r="G860" s="10"/>
    </row>
    <row r="861" spans="2:7" x14ac:dyDescent="0.3">
      <c r="B861" s="10"/>
      <c r="C861" s="10"/>
      <c r="D861" s="10"/>
      <c r="E861" s="10"/>
      <c r="F861" s="10"/>
      <c r="G861" s="10"/>
    </row>
    <row r="862" spans="2:7" x14ac:dyDescent="0.3">
      <c r="B862" s="10"/>
      <c r="C862" s="10"/>
      <c r="D862" s="10"/>
      <c r="E862" s="10"/>
      <c r="F862" s="10"/>
      <c r="G862" s="10"/>
    </row>
    <row r="863" spans="2:7" x14ac:dyDescent="0.3">
      <c r="B863" s="10"/>
      <c r="C863" s="10"/>
      <c r="D863" s="10"/>
      <c r="E863" s="10"/>
      <c r="F863" s="10"/>
      <c r="G863" s="10"/>
    </row>
    <row r="864" spans="2:7" x14ac:dyDescent="0.3">
      <c r="B864" s="10"/>
      <c r="C864" s="10"/>
      <c r="D864" s="10"/>
      <c r="E864" s="10"/>
      <c r="F864" s="10"/>
      <c r="G864" s="10"/>
    </row>
    <row r="865" spans="2:7" x14ac:dyDescent="0.3">
      <c r="B865" s="10"/>
      <c r="C865" s="10"/>
      <c r="D865" s="10"/>
      <c r="E865" s="10"/>
      <c r="F865" s="10"/>
      <c r="G865" s="10"/>
    </row>
    <row r="866" spans="2:7" x14ac:dyDescent="0.3">
      <c r="B866" s="10"/>
      <c r="C866" s="10"/>
      <c r="D866" s="10"/>
      <c r="E866" s="10"/>
      <c r="F866" s="10"/>
      <c r="G866" s="10"/>
    </row>
    <row r="867" spans="2:7" x14ac:dyDescent="0.3">
      <c r="B867" s="10"/>
      <c r="C867" s="10"/>
      <c r="D867" s="10"/>
      <c r="E867" s="10"/>
      <c r="F867" s="10"/>
      <c r="G867" s="10"/>
    </row>
    <row r="868" spans="2:7" x14ac:dyDescent="0.3">
      <c r="B868" s="10"/>
      <c r="C868" s="10"/>
      <c r="D868" s="10"/>
      <c r="E868" s="10"/>
      <c r="F868" s="10"/>
      <c r="G868" s="10"/>
    </row>
    <row r="869" spans="2:7" x14ac:dyDescent="0.3">
      <c r="B869" s="10"/>
      <c r="C869" s="10"/>
      <c r="D869" s="10"/>
      <c r="E869" s="10"/>
      <c r="F869" s="10"/>
      <c r="G869" s="10"/>
    </row>
    <row r="870" spans="2:7" x14ac:dyDescent="0.3">
      <c r="B870" s="10"/>
      <c r="C870" s="10"/>
      <c r="D870" s="10"/>
      <c r="E870" s="10"/>
      <c r="F870" s="10"/>
      <c r="G870" s="10"/>
    </row>
    <row r="871" spans="2:7" x14ac:dyDescent="0.3">
      <c r="B871" s="10"/>
      <c r="C871" s="10"/>
      <c r="D871" s="10"/>
      <c r="E871" s="10"/>
      <c r="F871" s="10"/>
      <c r="G871" s="10"/>
    </row>
    <row r="872" spans="2:7" x14ac:dyDescent="0.3">
      <c r="B872" s="10"/>
      <c r="C872" s="10"/>
      <c r="D872" s="10"/>
      <c r="E872" s="10"/>
      <c r="F872" s="10"/>
      <c r="G872" s="10"/>
    </row>
    <row r="873" spans="2:7" x14ac:dyDescent="0.3">
      <c r="B873" s="10"/>
      <c r="C873" s="10"/>
      <c r="D873" s="10"/>
      <c r="E873" s="10"/>
      <c r="F873" s="10"/>
      <c r="G873" s="10"/>
    </row>
    <row r="874" spans="2:7" x14ac:dyDescent="0.3">
      <c r="B874" s="10"/>
      <c r="C874" s="10"/>
      <c r="D874" s="10"/>
      <c r="E874" s="10"/>
      <c r="F874" s="10"/>
      <c r="G874" s="10"/>
    </row>
    <row r="875" spans="2:7" x14ac:dyDescent="0.3">
      <c r="B875" s="10"/>
      <c r="C875" s="10"/>
      <c r="D875" s="10"/>
      <c r="E875" s="10"/>
      <c r="F875" s="10"/>
      <c r="G875" s="10"/>
    </row>
    <row r="876" spans="2:7" x14ac:dyDescent="0.3">
      <c r="B876" s="10"/>
      <c r="C876" s="10"/>
      <c r="D876" s="10"/>
      <c r="E876" s="10"/>
      <c r="F876" s="10"/>
      <c r="G876" s="10"/>
    </row>
    <row r="877" spans="2:7" x14ac:dyDescent="0.3">
      <c r="B877" s="10"/>
      <c r="C877" s="10"/>
      <c r="D877" s="10"/>
      <c r="E877" s="10"/>
      <c r="F877" s="10"/>
      <c r="G877" s="10"/>
    </row>
    <row r="878" spans="2:7" x14ac:dyDescent="0.3">
      <c r="B878" s="10"/>
      <c r="C878" s="10"/>
      <c r="D878" s="10"/>
      <c r="E878" s="10"/>
      <c r="F878" s="10"/>
      <c r="G878" s="10"/>
    </row>
    <row r="879" spans="2:7" x14ac:dyDescent="0.3">
      <c r="B879" s="10"/>
      <c r="C879" s="10"/>
      <c r="D879" s="10"/>
      <c r="E879" s="10"/>
      <c r="F879" s="10"/>
      <c r="G879" s="10"/>
    </row>
    <row r="880" spans="2:7" x14ac:dyDescent="0.3">
      <c r="B880" s="10"/>
      <c r="C880" s="10"/>
      <c r="D880" s="10"/>
      <c r="E880" s="10"/>
      <c r="F880" s="10"/>
      <c r="G880" s="10"/>
    </row>
    <row r="881" spans="2:7" x14ac:dyDescent="0.3">
      <c r="B881" s="10"/>
      <c r="C881" s="10"/>
      <c r="D881" s="10"/>
      <c r="E881" s="10"/>
      <c r="F881" s="10"/>
      <c r="G881" s="10"/>
    </row>
    <row r="882" spans="2:7" x14ac:dyDescent="0.3">
      <c r="B882" s="10"/>
      <c r="C882" s="10"/>
      <c r="D882" s="10"/>
      <c r="E882" s="10"/>
      <c r="F882" s="10"/>
      <c r="G882" s="10"/>
    </row>
    <row r="883" spans="2:7" x14ac:dyDescent="0.3">
      <c r="B883" s="10"/>
      <c r="C883" s="10"/>
      <c r="D883" s="10"/>
      <c r="E883" s="10"/>
      <c r="F883" s="10"/>
      <c r="G883" s="10"/>
    </row>
    <row r="884" spans="2:7" x14ac:dyDescent="0.3">
      <c r="B884" s="10"/>
      <c r="C884" s="10"/>
      <c r="D884" s="10"/>
      <c r="E884" s="10"/>
      <c r="F884" s="10"/>
      <c r="G884" s="10"/>
    </row>
    <row r="885" spans="2:7" x14ac:dyDescent="0.3">
      <c r="B885" s="10"/>
      <c r="C885" s="10"/>
      <c r="D885" s="10"/>
      <c r="E885" s="10"/>
      <c r="F885" s="10"/>
      <c r="G885" s="10"/>
    </row>
    <row r="886" spans="2:7" x14ac:dyDescent="0.3">
      <c r="B886" s="10"/>
      <c r="C886" s="10"/>
      <c r="D886" s="10"/>
      <c r="E886" s="10"/>
      <c r="F886" s="10"/>
      <c r="G886" s="10"/>
    </row>
    <row r="887" spans="2:7" x14ac:dyDescent="0.3">
      <c r="B887" s="10"/>
      <c r="C887" s="10"/>
      <c r="D887" s="10"/>
      <c r="E887" s="10"/>
      <c r="F887" s="10"/>
      <c r="G887" s="10"/>
    </row>
    <row r="888" spans="2:7" x14ac:dyDescent="0.3">
      <c r="B888" s="10"/>
      <c r="C888" s="10"/>
      <c r="D888" s="10"/>
      <c r="E888" s="10"/>
      <c r="F888" s="10"/>
      <c r="G888" s="10"/>
    </row>
    <row r="889" spans="2:7" x14ac:dyDescent="0.3">
      <c r="B889" s="10"/>
      <c r="C889" s="10"/>
      <c r="D889" s="10"/>
      <c r="E889" s="10"/>
      <c r="F889" s="10"/>
      <c r="G889" s="10"/>
    </row>
    <row r="890" spans="2:7" x14ac:dyDescent="0.3">
      <c r="B890" s="10"/>
      <c r="C890" s="10"/>
      <c r="D890" s="10"/>
      <c r="E890" s="10"/>
      <c r="F890" s="10"/>
      <c r="G890" s="10"/>
    </row>
    <row r="891" spans="2:7" x14ac:dyDescent="0.3">
      <c r="B891" s="10"/>
      <c r="C891" s="10"/>
      <c r="D891" s="10"/>
      <c r="E891" s="10"/>
      <c r="F891" s="10"/>
      <c r="G891" s="10"/>
    </row>
    <row r="892" spans="2:7" x14ac:dyDescent="0.3">
      <c r="B892" s="10"/>
      <c r="C892" s="10"/>
      <c r="D892" s="10"/>
      <c r="E892" s="10"/>
      <c r="F892" s="10"/>
      <c r="G892" s="10"/>
    </row>
    <row r="893" spans="2:7" x14ac:dyDescent="0.3">
      <c r="B893" s="10"/>
      <c r="C893" s="10"/>
      <c r="D893" s="10"/>
      <c r="E893" s="10"/>
      <c r="F893" s="10"/>
      <c r="G893" s="10"/>
    </row>
    <row r="894" spans="2:7" x14ac:dyDescent="0.3">
      <c r="B894" s="10"/>
      <c r="C894" s="10"/>
      <c r="D894" s="10"/>
      <c r="E894" s="10"/>
      <c r="F894" s="10"/>
      <c r="G894" s="10"/>
    </row>
    <row r="895" spans="2:7" x14ac:dyDescent="0.3">
      <c r="B895" s="10"/>
      <c r="C895" s="10"/>
      <c r="D895" s="10"/>
      <c r="E895" s="10"/>
      <c r="F895" s="10"/>
      <c r="G895" s="10"/>
    </row>
    <row r="896" spans="2:7" x14ac:dyDescent="0.3">
      <c r="B896" s="10"/>
      <c r="C896" s="10"/>
      <c r="D896" s="10"/>
      <c r="E896" s="10"/>
      <c r="F896" s="10"/>
      <c r="G896" s="10"/>
    </row>
    <row r="897" spans="2:7" x14ac:dyDescent="0.3">
      <c r="B897" s="10"/>
      <c r="C897" s="10"/>
      <c r="D897" s="10"/>
      <c r="E897" s="10"/>
      <c r="F897" s="10"/>
      <c r="G897" s="10"/>
    </row>
    <row r="898" spans="2:7" x14ac:dyDescent="0.3">
      <c r="B898" s="10"/>
      <c r="C898" s="10"/>
      <c r="D898" s="10"/>
      <c r="E898" s="10"/>
      <c r="F898" s="10"/>
      <c r="G898" s="10"/>
    </row>
    <row r="899" spans="2:7" x14ac:dyDescent="0.3">
      <c r="B899" s="10"/>
      <c r="C899" s="10"/>
      <c r="D899" s="10"/>
      <c r="E899" s="10"/>
      <c r="F899" s="10"/>
      <c r="G899" s="10"/>
    </row>
    <row r="900" spans="2:7" x14ac:dyDescent="0.3">
      <c r="B900" s="10"/>
      <c r="C900" s="10"/>
      <c r="D900" s="10"/>
      <c r="E900" s="10"/>
      <c r="F900" s="10"/>
      <c r="G900" s="10"/>
    </row>
    <row r="901" spans="2:7" x14ac:dyDescent="0.3">
      <c r="B901" s="10"/>
      <c r="C901" s="10"/>
      <c r="D901" s="10"/>
      <c r="E901" s="10"/>
      <c r="F901" s="10"/>
      <c r="G901" s="10"/>
    </row>
    <row r="902" spans="2:7" x14ac:dyDescent="0.3">
      <c r="B902" s="10"/>
      <c r="C902" s="10"/>
      <c r="D902" s="10"/>
      <c r="E902" s="10"/>
      <c r="F902" s="10"/>
      <c r="G902" s="10"/>
    </row>
    <row r="903" spans="2:7" x14ac:dyDescent="0.3">
      <c r="B903" s="10"/>
      <c r="C903" s="10"/>
      <c r="D903" s="10"/>
      <c r="E903" s="10"/>
      <c r="F903" s="10"/>
      <c r="G903" s="10"/>
    </row>
    <row r="904" spans="2:7" x14ac:dyDescent="0.3">
      <c r="B904" s="10"/>
      <c r="C904" s="10"/>
      <c r="D904" s="10"/>
      <c r="E904" s="10"/>
      <c r="F904" s="10"/>
      <c r="G904" s="10"/>
    </row>
    <row r="905" spans="2:7" x14ac:dyDescent="0.3">
      <c r="B905" s="10"/>
      <c r="C905" s="10"/>
      <c r="D905" s="10"/>
      <c r="E905" s="10"/>
      <c r="F905" s="10"/>
      <c r="G905" s="10"/>
    </row>
    <row r="906" spans="2:7" x14ac:dyDescent="0.3">
      <c r="B906" s="10"/>
      <c r="C906" s="10"/>
      <c r="D906" s="10"/>
      <c r="E906" s="10"/>
      <c r="F906" s="10"/>
      <c r="G906" s="10"/>
    </row>
    <row r="907" spans="2:7" x14ac:dyDescent="0.3">
      <c r="B907" s="10"/>
      <c r="C907" s="10"/>
      <c r="D907" s="10"/>
      <c r="E907" s="10"/>
      <c r="F907" s="10"/>
      <c r="G907" s="10"/>
    </row>
    <row r="908" spans="2:7" x14ac:dyDescent="0.3">
      <c r="B908" s="10"/>
      <c r="C908" s="10"/>
      <c r="D908" s="10"/>
      <c r="E908" s="10"/>
      <c r="F908" s="10"/>
      <c r="G908" s="10"/>
    </row>
    <row r="909" spans="2:7" x14ac:dyDescent="0.3">
      <c r="B909" s="10"/>
      <c r="C909" s="10"/>
      <c r="D909" s="10"/>
      <c r="E909" s="10"/>
      <c r="F909" s="10"/>
      <c r="G909" s="10"/>
    </row>
    <row r="910" spans="2:7" x14ac:dyDescent="0.3">
      <c r="B910" s="10"/>
      <c r="C910" s="10"/>
      <c r="D910" s="10"/>
      <c r="E910" s="10"/>
      <c r="F910" s="10"/>
      <c r="G910" s="10"/>
    </row>
    <row r="911" spans="2:7" x14ac:dyDescent="0.3">
      <c r="B911" s="10"/>
      <c r="C911" s="10"/>
      <c r="D911" s="10"/>
      <c r="E911" s="10"/>
      <c r="F911" s="10"/>
      <c r="G911" s="10"/>
    </row>
    <row r="912" spans="2:7" x14ac:dyDescent="0.3">
      <c r="B912" s="10"/>
      <c r="C912" s="10"/>
      <c r="D912" s="10"/>
      <c r="E912" s="10"/>
      <c r="F912" s="10"/>
      <c r="G912" s="10"/>
    </row>
    <row r="913" spans="2:7" x14ac:dyDescent="0.3">
      <c r="B913" s="10"/>
      <c r="C913" s="10"/>
      <c r="D913" s="10"/>
      <c r="E913" s="10"/>
      <c r="F913" s="10"/>
      <c r="G913" s="10"/>
    </row>
    <row r="914" spans="2:7" x14ac:dyDescent="0.3">
      <c r="B914" s="10"/>
      <c r="C914" s="10"/>
      <c r="D914" s="10"/>
      <c r="E914" s="10"/>
      <c r="F914" s="10"/>
      <c r="G914" s="10"/>
    </row>
    <row r="915" spans="2:7" x14ac:dyDescent="0.3">
      <c r="B915" s="10"/>
      <c r="C915" s="10"/>
      <c r="D915" s="10"/>
      <c r="E915" s="10"/>
      <c r="F915" s="10"/>
      <c r="G915" s="10"/>
    </row>
    <row r="916" spans="2:7" x14ac:dyDescent="0.3">
      <c r="B916" s="10"/>
      <c r="C916" s="10"/>
      <c r="D916" s="10"/>
      <c r="E916" s="10"/>
      <c r="F916" s="10"/>
      <c r="G916" s="10"/>
    </row>
    <row r="917" spans="2:7" x14ac:dyDescent="0.3">
      <c r="B917" s="10"/>
      <c r="C917" s="10"/>
      <c r="D917" s="10"/>
      <c r="E917" s="10"/>
      <c r="F917" s="10"/>
      <c r="G917" s="10"/>
    </row>
    <row r="918" spans="2:7" x14ac:dyDescent="0.3">
      <c r="B918" s="10"/>
      <c r="C918" s="10"/>
      <c r="D918" s="10"/>
      <c r="E918" s="10"/>
      <c r="F918" s="10"/>
      <c r="G918" s="10"/>
    </row>
    <row r="919" spans="2:7" x14ac:dyDescent="0.3">
      <c r="B919" s="10"/>
      <c r="C919" s="10"/>
      <c r="D919" s="10"/>
      <c r="E919" s="10"/>
      <c r="F919" s="10"/>
      <c r="G919" s="10"/>
    </row>
    <row r="920" spans="2:7" x14ac:dyDescent="0.3">
      <c r="B920" s="10"/>
      <c r="C920" s="10"/>
      <c r="D920" s="10"/>
      <c r="E920" s="10"/>
      <c r="F920" s="10"/>
      <c r="G920" s="10"/>
    </row>
    <row r="921" spans="2:7" x14ac:dyDescent="0.3">
      <c r="B921" s="10"/>
      <c r="C921" s="10"/>
      <c r="D921" s="10"/>
      <c r="E921" s="10"/>
      <c r="F921" s="10"/>
      <c r="G921" s="10"/>
    </row>
    <row r="922" spans="2:7" x14ac:dyDescent="0.3">
      <c r="B922" s="10"/>
      <c r="C922" s="10"/>
      <c r="D922" s="10"/>
      <c r="E922" s="10"/>
      <c r="F922" s="10"/>
      <c r="G922" s="10"/>
    </row>
    <row r="923" spans="2:7" x14ac:dyDescent="0.3">
      <c r="B923" s="10"/>
      <c r="C923" s="10"/>
      <c r="D923" s="10"/>
      <c r="E923" s="10"/>
      <c r="F923" s="10"/>
      <c r="G923" s="10"/>
    </row>
    <row r="924" spans="2:7" x14ac:dyDescent="0.3">
      <c r="B924" s="10"/>
      <c r="C924" s="10"/>
      <c r="D924" s="10"/>
      <c r="E924" s="10"/>
      <c r="F924" s="10"/>
      <c r="G924" s="10"/>
    </row>
    <row r="925" spans="2:7" x14ac:dyDescent="0.3">
      <c r="B925" s="10"/>
      <c r="C925" s="10"/>
      <c r="D925" s="10"/>
      <c r="E925" s="10"/>
      <c r="F925" s="10"/>
      <c r="G925" s="10"/>
    </row>
    <row r="926" spans="2:7" x14ac:dyDescent="0.3">
      <c r="B926" s="10"/>
      <c r="C926" s="10"/>
      <c r="D926" s="10"/>
      <c r="E926" s="10"/>
      <c r="F926" s="10"/>
      <c r="G926" s="10"/>
    </row>
    <row r="927" spans="2:7" x14ac:dyDescent="0.3">
      <c r="B927" s="10"/>
      <c r="C927" s="10"/>
      <c r="D927" s="10"/>
      <c r="E927" s="10"/>
      <c r="F927" s="10"/>
      <c r="G927" s="10"/>
    </row>
    <row r="928" spans="2:7" x14ac:dyDescent="0.3">
      <c r="B928" s="10"/>
      <c r="C928" s="10"/>
      <c r="D928" s="10"/>
      <c r="E928" s="10"/>
      <c r="F928" s="10"/>
      <c r="G928" s="10"/>
    </row>
    <row r="929" spans="2:7" x14ac:dyDescent="0.3">
      <c r="B929" s="10"/>
      <c r="C929" s="10"/>
      <c r="D929" s="10"/>
      <c r="E929" s="10"/>
      <c r="F929" s="10"/>
      <c r="G929" s="10"/>
    </row>
    <row r="930" spans="2:7" x14ac:dyDescent="0.3">
      <c r="B930" s="10"/>
      <c r="C930" s="10"/>
      <c r="D930" s="10"/>
      <c r="E930" s="10"/>
      <c r="F930" s="10"/>
      <c r="G930" s="10"/>
    </row>
    <row r="931" spans="2:7" x14ac:dyDescent="0.3">
      <c r="B931" s="10"/>
      <c r="C931" s="10"/>
      <c r="D931" s="10"/>
      <c r="E931" s="10"/>
      <c r="F931" s="10"/>
      <c r="G931" s="10"/>
    </row>
    <row r="932" spans="2:7" x14ac:dyDescent="0.3">
      <c r="B932" s="10"/>
      <c r="C932" s="10"/>
      <c r="D932" s="10"/>
      <c r="E932" s="10"/>
      <c r="F932" s="10"/>
      <c r="G932" s="10"/>
    </row>
    <row r="933" spans="2:7" x14ac:dyDescent="0.3">
      <c r="B933" s="10"/>
      <c r="C933" s="10"/>
      <c r="D933" s="10"/>
      <c r="E933" s="10"/>
      <c r="F933" s="10"/>
      <c r="G933" s="10"/>
    </row>
    <row r="934" spans="2:7" x14ac:dyDescent="0.3">
      <c r="B934" s="10"/>
      <c r="C934" s="10"/>
      <c r="D934" s="10"/>
      <c r="E934" s="10"/>
      <c r="F934" s="10"/>
      <c r="G934" s="10"/>
    </row>
    <row r="935" spans="2:7" x14ac:dyDescent="0.3">
      <c r="B935" s="10"/>
      <c r="C935" s="10"/>
      <c r="D935" s="10"/>
      <c r="E935" s="10"/>
      <c r="F935" s="10"/>
      <c r="G935" s="10"/>
    </row>
    <row r="936" spans="2:7" x14ac:dyDescent="0.3">
      <c r="B936" s="10"/>
      <c r="C936" s="10"/>
      <c r="D936" s="10"/>
      <c r="E936" s="10"/>
      <c r="F936" s="10"/>
      <c r="G936" s="10"/>
    </row>
    <row r="937" spans="2:7" x14ac:dyDescent="0.3">
      <c r="B937" s="10"/>
      <c r="C937" s="10"/>
      <c r="D937" s="10"/>
      <c r="E937" s="10"/>
      <c r="F937" s="10"/>
      <c r="G937" s="10"/>
    </row>
    <row r="938" spans="2:7" x14ac:dyDescent="0.3">
      <c r="B938" s="10"/>
      <c r="C938" s="10"/>
      <c r="D938" s="10"/>
      <c r="E938" s="10"/>
      <c r="F938" s="10"/>
      <c r="G938" s="10"/>
    </row>
    <row r="939" spans="2:7" x14ac:dyDescent="0.3">
      <c r="B939" s="10"/>
      <c r="C939" s="10"/>
      <c r="D939" s="10"/>
      <c r="E939" s="10"/>
      <c r="F939" s="10"/>
      <c r="G939" s="10"/>
    </row>
    <row r="940" spans="2:7" x14ac:dyDescent="0.3">
      <c r="B940" s="10"/>
      <c r="C940" s="10"/>
      <c r="D940" s="10"/>
      <c r="E940" s="10"/>
      <c r="F940" s="10"/>
      <c r="G940" s="10"/>
    </row>
    <row r="941" spans="2:7" x14ac:dyDescent="0.3">
      <c r="B941" s="10"/>
      <c r="C941" s="10"/>
      <c r="D941" s="10"/>
      <c r="E941" s="10"/>
      <c r="F941" s="10"/>
      <c r="G941" s="10"/>
    </row>
    <row r="942" spans="2:7" x14ac:dyDescent="0.3">
      <c r="B942" s="10"/>
      <c r="C942" s="10"/>
      <c r="D942" s="10"/>
      <c r="E942" s="10"/>
      <c r="F942" s="10"/>
      <c r="G942" s="10"/>
    </row>
    <row r="943" spans="2:7" x14ac:dyDescent="0.3">
      <c r="B943" s="10"/>
      <c r="C943" s="10"/>
      <c r="D943" s="10"/>
      <c r="E943" s="10"/>
      <c r="F943" s="10"/>
      <c r="G943" s="10"/>
    </row>
    <row r="944" spans="2:7" x14ac:dyDescent="0.3">
      <c r="B944" s="10"/>
      <c r="C944" s="10"/>
      <c r="D944" s="10"/>
      <c r="E944" s="10"/>
      <c r="F944" s="10"/>
      <c r="G944" s="10"/>
    </row>
    <row r="945" spans="2:7" x14ac:dyDescent="0.3">
      <c r="B945" s="10"/>
      <c r="C945" s="10"/>
      <c r="D945" s="10"/>
      <c r="E945" s="10"/>
      <c r="F945" s="10"/>
      <c r="G945" s="10"/>
    </row>
    <row r="946" spans="2:7" x14ac:dyDescent="0.3">
      <c r="B946" s="10"/>
      <c r="C946" s="10"/>
      <c r="D946" s="10"/>
      <c r="E946" s="10"/>
      <c r="F946" s="10"/>
      <c r="G946" s="10"/>
    </row>
    <row r="947" spans="2:7" x14ac:dyDescent="0.3">
      <c r="B947" s="10"/>
      <c r="C947" s="10"/>
      <c r="D947" s="10"/>
      <c r="E947" s="10"/>
      <c r="F947" s="10"/>
      <c r="G947" s="10"/>
    </row>
    <row r="948" spans="2:7" x14ac:dyDescent="0.3">
      <c r="B948" s="10"/>
      <c r="C948" s="10"/>
      <c r="D948" s="10"/>
      <c r="E948" s="10"/>
      <c r="F948" s="10"/>
      <c r="G948" s="10"/>
    </row>
    <row r="949" spans="2:7" x14ac:dyDescent="0.3">
      <c r="B949" s="10"/>
      <c r="C949" s="10"/>
      <c r="D949" s="10"/>
      <c r="E949" s="10"/>
      <c r="F949" s="10"/>
      <c r="G949" s="10"/>
    </row>
    <row r="950" spans="2:7" x14ac:dyDescent="0.3">
      <c r="B950" s="10"/>
      <c r="C950" s="10"/>
      <c r="D950" s="10"/>
      <c r="E950" s="10"/>
      <c r="F950" s="10"/>
      <c r="G950" s="10"/>
    </row>
    <row r="951" spans="2:7" x14ac:dyDescent="0.3">
      <c r="B951" s="10"/>
      <c r="C951" s="10"/>
      <c r="D951" s="10"/>
      <c r="E951" s="10"/>
      <c r="F951" s="10"/>
      <c r="G951" s="10"/>
    </row>
    <row r="952" spans="2:7" x14ac:dyDescent="0.3">
      <c r="B952" s="10"/>
      <c r="C952" s="10"/>
      <c r="D952" s="10"/>
      <c r="E952" s="10"/>
      <c r="F952" s="10"/>
      <c r="G952" s="10"/>
    </row>
    <row r="953" spans="2:7" x14ac:dyDescent="0.3">
      <c r="B953" s="10"/>
      <c r="C953" s="10"/>
      <c r="D953" s="10"/>
      <c r="E953" s="10"/>
      <c r="F953" s="10"/>
      <c r="G953" s="10"/>
    </row>
    <row r="954" spans="2:7" x14ac:dyDescent="0.3">
      <c r="B954" s="10"/>
      <c r="C954" s="10"/>
      <c r="D954" s="10"/>
      <c r="E954" s="10"/>
      <c r="F954" s="10"/>
      <c r="G954" s="10"/>
    </row>
    <row r="955" spans="2:7" x14ac:dyDescent="0.3">
      <c r="B955" s="10"/>
      <c r="C955" s="10"/>
      <c r="D955" s="10"/>
      <c r="E955" s="10"/>
      <c r="F955" s="10"/>
      <c r="G955" s="10"/>
    </row>
    <row r="956" spans="2:7" x14ac:dyDescent="0.3">
      <c r="B956" s="10"/>
      <c r="C956" s="10"/>
      <c r="D956" s="10"/>
      <c r="E956" s="10"/>
      <c r="F956" s="10"/>
      <c r="G956" s="10"/>
    </row>
    <row r="957" spans="2:7" x14ac:dyDescent="0.3">
      <c r="B957" s="10"/>
      <c r="C957" s="10"/>
      <c r="D957" s="10"/>
      <c r="E957" s="10"/>
      <c r="F957" s="10"/>
      <c r="G957" s="10"/>
    </row>
    <row r="958" spans="2:7" x14ac:dyDescent="0.3">
      <c r="B958" s="10"/>
      <c r="C958" s="10"/>
      <c r="D958" s="10"/>
      <c r="E958" s="10"/>
      <c r="F958" s="10"/>
      <c r="G958" s="10"/>
    </row>
    <row r="959" spans="2:7" x14ac:dyDescent="0.3">
      <c r="B959" s="10"/>
      <c r="C959" s="10"/>
      <c r="D959" s="10"/>
      <c r="E959" s="10"/>
      <c r="F959" s="10"/>
      <c r="G959" s="10"/>
    </row>
    <row r="960" spans="2:7" x14ac:dyDescent="0.3">
      <c r="B960" s="10"/>
      <c r="C960" s="10"/>
      <c r="D960" s="10"/>
      <c r="E960" s="10"/>
      <c r="F960" s="10"/>
      <c r="G960" s="10"/>
    </row>
    <row r="961" spans="2:7" x14ac:dyDescent="0.3">
      <c r="B961" s="10"/>
      <c r="C961" s="10"/>
      <c r="D961" s="10"/>
      <c r="E961" s="10"/>
      <c r="F961" s="10"/>
      <c r="G961" s="10"/>
    </row>
    <row r="962" spans="2:7" x14ac:dyDescent="0.3">
      <c r="B962" s="10"/>
      <c r="C962" s="10"/>
      <c r="D962" s="10"/>
      <c r="E962" s="10"/>
      <c r="F962" s="10"/>
      <c r="G962" s="10"/>
    </row>
    <row r="963" spans="2:7" x14ac:dyDescent="0.3">
      <c r="B963" s="10"/>
      <c r="C963" s="10"/>
      <c r="D963" s="10"/>
      <c r="E963" s="10"/>
      <c r="F963" s="10"/>
      <c r="G963" s="10"/>
    </row>
    <row r="964" spans="2:7" x14ac:dyDescent="0.3">
      <c r="B964" s="10"/>
      <c r="C964" s="10"/>
      <c r="D964" s="10"/>
      <c r="E964" s="10"/>
      <c r="F964" s="10"/>
      <c r="G964" s="10"/>
    </row>
    <row r="965" spans="2:7" x14ac:dyDescent="0.3">
      <c r="B965" s="10"/>
      <c r="C965" s="10"/>
      <c r="D965" s="10"/>
      <c r="E965" s="10"/>
      <c r="F965" s="10"/>
      <c r="G965" s="10"/>
    </row>
    <row r="966" spans="2:7" x14ac:dyDescent="0.3">
      <c r="B966" s="10"/>
      <c r="C966" s="10"/>
      <c r="D966" s="10"/>
      <c r="E966" s="10"/>
      <c r="F966" s="10"/>
      <c r="G966" s="10"/>
    </row>
    <row r="967" spans="2:7" x14ac:dyDescent="0.3">
      <c r="B967" s="10"/>
      <c r="C967" s="10"/>
      <c r="D967" s="10"/>
      <c r="E967" s="10"/>
      <c r="F967" s="10"/>
      <c r="G967" s="10"/>
    </row>
    <row r="968" spans="2:7" x14ac:dyDescent="0.3">
      <c r="B968" s="10"/>
      <c r="C968" s="10"/>
      <c r="D968" s="10"/>
      <c r="E968" s="10"/>
      <c r="F968" s="10"/>
      <c r="G968" s="10"/>
    </row>
    <row r="969" spans="2:7" x14ac:dyDescent="0.3">
      <c r="B969" s="10"/>
      <c r="C969" s="10"/>
      <c r="D969" s="10"/>
      <c r="E969" s="10"/>
      <c r="F969" s="10"/>
      <c r="G969" s="10"/>
    </row>
    <row r="970" spans="2:7" x14ac:dyDescent="0.3">
      <c r="B970" s="10"/>
      <c r="C970" s="10"/>
      <c r="D970" s="10"/>
      <c r="E970" s="10"/>
      <c r="F970" s="10"/>
      <c r="G970" s="10"/>
    </row>
    <row r="971" spans="2:7" x14ac:dyDescent="0.3">
      <c r="B971" s="10"/>
      <c r="C971" s="10"/>
      <c r="D971" s="10"/>
      <c r="E971" s="10"/>
      <c r="F971" s="10"/>
      <c r="G971" s="10"/>
    </row>
    <row r="972" spans="2:7" x14ac:dyDescent="0.3">
      <c r="B972" s="10"/>
      <c r="C972" s="10"/>
      <c r="D972" s="10"/>
      <c r="E972" s="10"/>
      <c r="F972" s="10"/>
      <c r="G972" s="10"/>
    </row>
    <row r="973" spans="2:7" x14ac:dyDescent="0.3">
      <c r="B973" s="10"/>
      <c r="C973" s="10"/>
      <c r="D973" s="10"/>
      <c r="E973" s="10"/>
      <c r="F973" s="10"/>
      <c r="G973" s="10"/>
    </row>
    <row r="974" spans="2:7" x14ac:dyDescent="0.3">
      <c r="B974" s="10"/>
      <c r="C974" s="10"/>
      <c r="D974" s="10"/>
      <c r="E974" s="10"/>
      <c r="F974" s="10"/>
      <c r="G974" s="10"/>
    </row>
    <row r="975" spans="2:7" x14ac:dyDescent="0.3">
      <c r="B975" s="10"/>
      <c r="C975" s="10"/>
      <c r="D975" s="10"/>
      <c r="E975" s="10"/>
      <c r="F975" s="10"/>
      <c r="G975" s="10"/>
    </row>
    <row r="976" spans="2:7" x14ac:dyDescent="0.3">
      <c r="B976" s="10"/>
      <c r="C976" s="10"/>
      <c r="D976" s="10"/>
      <c r="E976" s="10"/>
      <c r="F976" s="10"/>
      <c r="G976" s="10"/>
    </row>
    <row r="977" spans="2:7" x14ac:dyDescent="0.3">
      <c r="B977" s="10"/>
      <c r="C977" s="10"/>
      <c r="D977" s="10"/>
      <c r="E977" s="10"/>
      <c r="F977" s="10"/>
      <c r="G977" s="10"/>
    </row>
    <row r="978" spans="2:7" x14ac:dyDescent="0.3">
      <c r="B978" s="10"/>
      <c r="C978" s="10"/>
      <c r="D978" s="10"/>
      <c r="E978" s="10"/>
      <c r="F978" s="10"/>
      <c r="G978" s="10"/>
    </row>
    <row r="979" spans="2:7" x14ac:dyDescent="0.3">
      <c r="B979" s="10"/>
      <c r="C979" s="10"/>
      <c r="D979" s="10"/>
      <c r="E979" s="10"/>
      <c r="F979" s="10"/>
      <c r="G979" s="10"/>
    </row>
    <row r="980" spans="2:7" x14ac:dyDescent="0.3">
      <c r="B980" s="10"/>
      <c r="C980" s="10"/>
      <c r="D980" s="10"/>
      <c r="E980" s="10"/>
      <c r="F980" s="10"/>
      <c r="G980" s="10"/>
    </row>
    <row r="981" spans="2:7" x14ac:dyDescent="0.3">
      <c r="B981" s="10"/>
      <c r="C981" s="10"/>
      <c r="D981" s="10"/>
      <c r="E981" s="10"/>
      <c r="F981" s="10"/>
      <c r="G981" s="10"/>
    </row>
    <row r="982" spans="2:7" x14ac:dyDescent="0.3">
      <c r="B982" s="10"/>
      <c r="C982" s="10"/>
      <c r="D982" s="10"/>
      <c r="E982" s="10"/>
      <c r="F982" s="10"/>
      <c r="G982" s="10"/>
    </row>
    <row r="983" spans="2:7" x14ac:dyDescent="0.3">
      <c r="B983" s="10"/>
      <c r="C983" s="10"/>
      <c r="D983" s="10"/>
      <c r="E983" s="10"/>
      <c r="F983" s="10"/>
      <c r="G983" s="10"/>
    </row>
    <row r="984" spans="2:7" x14ac:dyDescent="0.3">
      <c r="B984" s="10"/>
      <c r="C984" s="10"/>
      <c r="D984" s="10"/>
      <c r="E984" s="10"/>
      <c r="F984" s="10"/>
      <c r="G984" s="10"/>
    </row>
    <row r="985" spans="2:7" x14ac:dyDescent="0.3">
      <c r="B985" s="10"/>
      <c r="C985" s="10"/>
      <c r="D985" s="10"/>
      <c r="E985" s="10"/>
      <c r="F985" s="10"/>
      <c r="G985" s="10"/>
    </row>
    <row r="986" spans="2:7" x14ac:dyDescent="0.3">
      <c r="B986" s="10"/>
      <c r="C986" s="10"/>
      <c r="D986" s="10"/>
      <c r="E986" s="10"/>
      <c r="F986" s="10"/>
      <c r="G986" s="10"/>
    </row>
    <row r="987" spans="2:7" x14ac:dyDescent="0.3">
      <c r="B987" s="10"/>
      <c r="C987" s="10"/>
      <c r="D987" s="10"/>
      <c r="E987" s="10"/>
      <c r="F987" s="10"/>
      <c r="G987" s="10"/>
    </row>
    <row r="988" spans="2:7" x14ac:dyDescent="0.3">
      <c r="B988" s="10"/>
      <c r="C988" s="10"/>
      <c r="D988" s="10"/>
      <c r="E988" s="10"/>
      <c r="F988" s="10"/>
      <c r="G988" s="10"/>
    </row>
    <row r="989" spans="2:7" x14ac:dyDescent="0.3">
      <c r="B989" s="10"/>
      <c r="C989" s="10"/>
      <c r="D989" s="10"/>
      <c r="E989" s="10"/>
      <c r="F989" s="10"/>
      <c r="G989" s="10"/>
    </row>
    <row r="990" spans="2:7" x14ac:dyDescent="0.3">
      <c r="B990" s="10"/>
      <c r="C990" s="10"/>
      <c r="D990" s="10"/>
      <c r="E990" s="10"/>
      <c r="F990" s="10"/>
      <c r="G990" s="10"/>
    </row>
    <row r="991" spans="2:7" x14ac:dyDescent="0.3">
      <c r="B991" s="10"/>
      <c r="C991" s="10"/>
      <c r="D991" s="10"/>
      <c r="E991" s="10"/>
      <c r="F991" s="10"/>
      <c r="G991" s="10"/>
    </row>
    <row r="992" spans="2:7" x14ac:dyDescent="0.3">
      <c r="B992" s="10"/>
      <c r="C992" s="10"/>
      <c r="D992" s="10"/>
      <c r="E992" s="10"/>
      <c r="F992" s="10"/>
      <c r="G992" s="10"/>
    </row>
    <row r="993" spans="2:7" x14ac:dyDescent="0.3">
      <c r="B993" s="10"/>
      <c r="C993" s="10"/>
      <c r="D993" s="10"/>
      <c r="E993" s="10"/>
      <c r="F993" s="10"/>
      <c r="G993" s="10"/>
    </row>
    <row r="994" spans="2:7" x14ac:dyDescent="0.3">
      <c r="B994" s="10"/>
      <c r="C994" s="10"/>
      <c r="D994" s="10"/>
      <c r="E994" s="10"/>
      <c r="F994" s="10"/>
      <c r="G994" s="10"/>
    </row>
    <row r="995" spans="2:7" x14ac:dyDescent="0.3">
      <c r="B995" s="10"/>
      <c r="C995" s="10"/>
      <c r="D995" s="10"/>
      <c r="E995" s="10"/>
      <c r="F995" s="10"/>
      <c r="G995" s="10"/>
    </row>
    <row r="996" spans="2:7" x14ac:dyDescent="0.3">
      <c r="B996" s="10"/>
      <c r="C996" s="10"/>
      <c r="D996" s="10"/>
      <c r="E996" s="10"/>
      <c r="F996" s="10"/>
      <c r="G996" s="10"/>
    </row>
    <row r="997" spans="2:7" x14ac:dyDescent="0.3">
      <c r="B997" s="10"/>
      <c r="C997" s="10"/>
      <c r="D997" s="10"/>
      <c r="E997" s="10"/>
      <c r="F997" s="10"/>
      <c r="G997" s="10"/>
    </row>
    <row r="998" spans="2:7" x14ac:dyDescent="0.3">
      <c r="B998" s="10"/>
      <c r="C998" s="10"/>
      <c r="D998" s="10"/>
      <c r="E998" s="10"/>
      <c r="F998" s="10"/>
      <c r="G998" s="10"/>
    </row>
    <row r="999" spans="2:7" x14ac:dyDescent="0.3">
      <c r="B999" s="10"/>
      <c r="C999" s="10"/>
      <c r="D999" s="10"/>
      <c r="E999" s="10"/>
      <c r="F999" s="10"/>
      <c r="G999" s="10"/>
    </row>
    <row r="1000" spans="2:7" x14ac:dyDescent="0.3">
      <c r="B1000" s="10"/>
      <c r="C1000" s="10"/>
      <c r="D1000" s="10"/>
      <c r="E1000" s="10"/>
      <c r="F1000" s="10"/>
      <c r="G1000" s="10"/>
    </row>
    <row r="1001" spans="2:7" x14ac:dyDescent="0.3">
      <c r="B1001" s="10"/>
      <c r="C1001" s="10"/>
      <c r="D1001" s="10"/>
      <c r="E1001" s="10"/>
      <c r="F1001" s="10"/>
      <c r="G1001" s="10"/>
    </row>
    <row r="1002" spans="2:7" x14ac:dyDescent="0.3">
      <c r="B1002" s="10"/>
      <c r="C1002" s="10"/>
      <c r="D1002" s="10"/>
      <c r="E1002" s="10"/>
      <c r="F1002" s="10"/>
      <c r="G1002" s="10"/>
    </row>
    <row r="1003" spans="2:7" x14ac:dyDescent="0.3">
      <c r="B1003" s="10"/>
      <c r="C1003" s="10"/>
      <c r="D1003" s="10"/>
      <c r="E1003" s="10"/>
      <c r="F1003" s="10"/>
      <c r="G1003" s="10"/>
    </row>
    <row r="1004" spans="2:7" x14ac:dyDescent="0.3">
      <c r="B1004" s="10"/>
      <c r="C1004" s="10"/>
      <c r="D1004" s="10"/>
      <c r="E1004" s="10"/>
      <c r="F1004" s="10"/>
      <c r="G1004" s="10"/>
    </row>
    <row r="1005" spans="2:7" x14ac:dyDescent="0.3">
      <c r="B1005" s="10"/>
      <c r="C1005" s="10"/>
      <c r="D1005" s="10"/>
      <c r="E1005" s="10"/>
      <c r="F1005" s="10"/>
      <c r="G1005" s="10"/>
    </row>
    <row r="1006" spans="2:7" x14ac:dyDescent="0.3">
      <c r="B1006" s="10"/>
      <c r="C1006" s="10"/>
      <c r="D1006" s="10"/>
      <c r="E1006" s="10"/>
      <c r="F1006" s="10"/>
      <c r="G1006" s="10"/>
    </row>
    <row r="1007" spans="2:7" x14ac:dyDescent="0.3">
      <c r="B1007" s="10"/>
      <c r="C1007" s="10"/>
      <c r="D1007" s="10"/>
      <c r="E1007" s="10"/>
      <c r="F1007" s="10"/>
      <c r="G1007" s="10"/>
    </row>
    <row r="1008" spans="2:7" x14ac:dyDescent="0.3">
      <c r="B1008" s="10"/>
      <c r="C1008" s="10"/>
      <c r="D1008" s="10"/>
      <c r="E1008" s="10"/>
      <c r="F1008" s="10"/>
      <c r="G1008" s="10"/>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datasets!$B$9:$B$1000</xm:f>
          </x14:formula1>
          <xm:sqref>B9:B1008</xm:sqref>
        </x14:dataValidation>
        <x14:dataValidation type="list" allowBlank="1" showInputMessage="1" showErrorMessage="1" xr:uid="{00000000-0002-0000-0B00-000001000000}">
          <x14:formula1>
            <xm:f>hazard_event_sets!$C$9:$C$1000</xm:f>
          </x14:formula1>
          <xm:sqref>C11:C1008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B00-000002000000}">
          <x14:formula1>
            <xm:f>'# Enums'!$AV$2:$AV$8</xm:f>
          </x14:formula1>
          <xm:sqref>E9:E1008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148CB4"/>
  </sheetPr>
  <dimension ref="A1:V1008"/>
  <sheetViews>
    <sheetView workbookViewId="0">
      <pane xSplit="1" ySplit="1" topLeftCell="B2" activePane="bottomRight" state="frozen"/>
      <selection pane="topRight" activeCell="B1" sqref="B1"/>
      <selection pane="bottomLeft" activeCell="A2" sqref="A2"/>
      <selection pane="bottomRight" activeCell="A9" sqref="A9"/>
    </sheetView>
  </sheetViews>
  <sheetFormatPr defaultColWidth="8.88671875" defaultRowHeight="14.4" x14ac:dyDescent="0.3"/>
  <cols>
    <col min="1" max="1" width="11.6640625" style="3" customWidth="1"/>
    <col min="2" max="2" width="16.6640625" customWidth="1"/>
    <col min="3" max="3" width="22.6640625" customWidth="1"/>
    <col min="4" max="4" width="31.6640625" customWidth="1"/>
    <col min="5" max="5" width="47.6640625" customWidth="1"/>
    <col min="6" max="6" width="38.6640625" customWidth="1"/>
    <col min="7" max="7" width="40.6640625" customWidth="1"/>
    <col min="8" max="8" width="45.6640625" customWidth="1"/>
    <col min="9" max="9" width="53.6640625" customWidth="1"/>
    <col min="10" max="10" width="48.6640625" customWidth="1"/>
    <col min="11" max="11" width="53.6640625" customWidth="1"/>
    <col min="12" max="12" width="67.6640625" customWidth="1"/>
    <col min="13" max="13" width="64.6640625" customWidth="1"/>
    <col min="14" max="14" width="71.6640625" customWidth="1"/>
    <col min="15" max="15" width="70.6640625" customWidth="1"/>
    <col min="16" max="16" width="64.6640625" customWidth="1"/>
    <col min="17" max="17" width="62.6640625" customWidth="1"/>
    <col min="18" max="18" width="67.6640625" customWidth="1"/>
    <col min="19" max="19" width="63.6640625" customWidth="1"/>
    <col min="20" max="20" width="68.6640625" customWidth="1"/>
    <col min="21" max="21" width="64.6640625" customWidth="1"/>
    <col min="22" max="22" width="40.6640625" customWidth="1"/>
  </cols>
  <sheetData>
    <row r="1" spans="1:22" s="4" customFormat="1" x14ac:dyDescent="0.3">
      <c r="A1" s="4" t="s">
        <v>2887</v>
      </c>
      <c r="B1" s="4" t="s">
        <v>2888</v>
      </c>
      <c r="C1" s="4" t="s">
        <v>3209</v>
      </c>
      <c r="D1" s="4" t="s">
        <v>3249</v>
      </c>
      <c r="E1" s="4" t="s">
        <v>50</v>
      </c>
      <c r="F1" s="4" t="s">
        <v>3250</v>
      </c>
      <c r="G1" s="4" t="s">
        <v>51</v>
      </c>
      <c r="H1" s="4" t="s">
        <v>52</v>
      </c>
      <c r="I1" s="4" t="s">
        <v>53</v>
      </c>
      <c r="J1" s="4" t="s">
        <v>54</v>
      </c>
      <c r="K1" s="4" t="s">
        <v>55</v>
      </c>
      <c r="L1" s="4" t="s">
        <v>3251</v>
      </c>
      <c r="M1" s="4" t="s">
        <v>3252</v>
      </c>
      <c r="N1" s="4" t="s">
        <v>3253</v>
      </c>
      <c r="O1" s="4" t="s">
        <v>3254</v>
      </c>
      <c r="P1" s="4" t="s">
        <v>3255</v>
      </c>
      <c r="Q1" s="4" t="s">
        <v>3256</v>
      </c>
      <c r="R1" s="4" t="s">
        <v>3257</v>
      </c>
      <c r="S1" s="4" t="s">
        <v>3258</v>
      </c>
      <c r="T1" s="4" t="s">
        <v>3259</v>
      </c>
      <c r="U1" s="4" t="s">
        <v>3260</v>
      </c>
      <c r="V1" s="4" t="s">
        <v>3261</v>
      </c>
    </row>
    <row r="2" spans="1:22" s="5" customFormat="1" x14ac:dyDescent="0.3">
      <c r="A2" s="5" t="s">
        <v>2919</v>
      </c>
      <c r="B2" s="5" t="s">
        <v>2920</v>
      </c>
      <c r="C2" s="5" t="s">
        <v>3218</v>
      </c>
      <c r="D2" s="5" t="s">
        <v>3262</v>
      </c>
      <c r="E2" s="5" t="s">
        <v>3263</v>
      </c>
      <c r="F2" s="5" t="s">
        <v>3235</v>
      </c>
      <c r="G2" s="5" t="s">
        <v>3236</v>
      </c>
      <c r="H2" s="5" t="s">
        <v>3237</v>
      </c>
      <c r="I2" s="5" t="s">
        <v>3238</v>
      </c>
      <c r="J2" s="5" t="s">
        <v>3236</v>
      </c>
      <c r="K2" s="5" t="s">
        <v>3237</v>
      </c>
      <c r="L2" s="5" t="s">
        <v>3264</v>
      </c>
      <c r="M2" s="5" t="s">
        <v>3265</v>
      </c>
      <c r="N2" s="5" t="s">
        <v>3266</v>
      </c>
      <c r="O2" s="5" t="s">
        <v>3267</v>
      </c>
      <c r="P2" s="5" t="s">
        <v>3172</v>
      </c>
      <c r="Q2" s="5" t="s">
        <v>3173</v>
      </c>
      <c r="R2" s="5" t="s">
        <v>3174</v>
      </c>
      <c r="S2" s="5" t="s">
        <v>3268</v>
      </c>
      <c r="T2" s="5" t="s">
        <v>3269</v>
      </c>
      <c r="U2" s="5" t="s">
        <v>3270</v>
      </c>
      <c r="V2" s="5" t="s">
        <v>2922</v>
      </c>
    </row>
    <row r="3" spans="1:22" s="6" customFormat="1" ht="30" customHeight="1" x14ac:dyDescent="0.3">
      <c r="A3" s="6" t="s">
        <v>2965</v>
      </c>
      <c r="B3" s="6" t="s">
        <v>2966</v>
      </c>
      <c r="C3" s="6" t="s">
        <v>3225</v>
      </c>
      <c r="D3" s="6" t="s">
        <v>3271</v>
      </c>
      <c r="E3" s="6" t="s">
        <v>3272</v>
      </c>
      <c r="F3" s="6" t="s">
        <v>3239</v>
      </c>
      <c r="G3" s="6" t="s">
        <v>3240</v>
      </c>
      <c r="H3" s="6" t="s">
        <v>3241</v>
      </c>
      <c r="I3" s="6" t="s">
        <v>3242</v>
      </c>
      <c r="J3" s="6" t="s">
        <v>3240</v>
      </c>
      <c r="K3" s="6" t="s">
        <v>3241</v>
      </c>
      <c r="L3" s="6" t="s">
        <v>3273</v>
      </c>
      <c r="M3" s="6" t="s">
        <v>3274</v>
      </c>
      <c r="N3" s="6" t="s">
        <v>3275</v>
      </c>
      <c r="O3" s="6" t="s">
        <v>3276</v>
      </c>
      <c r="P3" s="6" t="s">
        <v>3184</v>
      </c>
      <c r="Q3" s="6" t="s">
        <v>3185</v>
      </c>
      <c r="R3" s="6" t="s">
        <v>3186</v>
      </c>
      <c r="S3" s="6" t="s">
        <v>3277</v>
      </c>
      <c r="T3" s="6" t="s">
        <v>3278</v>
      </c>
      <c r="U3" s="6" t="s">
        <v>3279</v>
      </c>
      <c r="V3" s="6" t="s">
        <v>3280</v>
      </c>
    </row>
    <row r="4" spans="1:22" s="7" customFormat="1" ht="10.199999999999999" x14ac:dyDescent="0.2">
      <c r="A4" s="7" t="s">
        <v>3015</v>
      </c>
      <c r="B4" s="7" t="s">
        <v>3016</v>
      </c>
      <c r="C4" s="7" t="s">
        <v>3016</v>
      </c>
      <c r="D4" s="7" t="s">
        <v>3016</v>
      </c>
      <c r="E4" s="7" t="s">
        <v>3016</v>
      </c>
      <c r="F4" s="7" t="s">
        <v>3016</v>
      </c>
      <c r="G4" s="7" t="s">
        <v>3016</v>
      </c>
      <c r="H4" s="7" t="s">
        <v>3016</v>
      </c>
      <c r="O4" s="7" t="s">
        <v>3016</v>
      </c>
    </row>
    <row r="5" spans="1:22" s="7" customFormat="1" ht="10.199999999999999" x14ac:dyDescent="0.2">
      <c r="A5" s="7" t="s">
        <v>3017</v>
      </c>
      <c r="B5" s="7" t="s">
        <v>3018</v>
      </c>
      <c r="C5" s="7" t="s">
        <v>3018</v>
      </c>
      <c r="D5" s="7" t="s">
        <v>3018</v>
      </c>
      <c r="E5" s="7" t="s">
        <v>3018</v>
      </c>
      <c r="F5" s="7" t="s">
        <v>3018</v>
      </c>
      <c r="G5" s="7" t="s">
        <v>3018</v>
      </c>
      <c r="H5" s="7" t="s">
        <v>3019</v>
      </c>
      <c r="I5" s="7" t="s">
        <v>3018</v>
      </c>
      <c r="J5" s="7" t="s">
        <v>3018</v>
      </c>
      <c r="K5" s="7" t="s">
        <v>3019</v>
      </c>
      <c r="L5" s="7" t="s">
        <v>3188</v>
      </c>
      <c r="M5" s="7" t="s">
        <v>3188</v>
      </c>
      <c r="N5" s="7" t="s">
        <v>3188</v>
      </c>
      <c r="O5" s="7" t="s">
        <v>3188</v>
      </c>
      <c r="P5" s="7" t="s">
        <v>3018</v>
      </c>
      <c r="Q5" s="7" t="s">
        <v>3018</v>
      </c>
      <c r="R5" s="7" t="s">
        <v>3018</v>
      </c>
      <c r="S5" s="7" t="s">
        <v>3188</v>
      </c>
      <c r="T5" s="7" t="s">
        <v>3018</v>
      </c>
      <c r="U5" s="7" t="s">
        <v>3019</v>
      </c>
      <c r="V5" s="7" t="s">
        <v>3018</v>
      </c>
    </row>
    <row r="6" spans="1:22" s="6" customFormat="1" ht="30" customHeight="1" x14ac:dyDescent="0.3">
      <c r="A6" s="6" t="s">
        <v>3021</v>
      </c>
      <c r="E6" s="6" t="s">
        <v>3033</v>
      </c>
      <c r="G6" s="6" t="s">
        <v>3029</v>
      </c>
      <c r="H6" s="6" t="s">
        <v>3030</v>
      </c>
      <c r="J6" s="6" t="s">
        <v>3029</v>
      </c>
      <c r="K6" s="6" t="s">
        <v>3030</v>
      </c>
      <c r="R6" s="6" t="s">
        <v>3027</v>
      </c>
    </row>
    <row r="7" spans="1:22" s="8" customFormat="1" ht="10.199999999999999" x14ac:dyDescent="0.2">
      <c r="A7" s="8" t="s">
        <v>3036</v>
      </c>
      <c r="E7" s="8" t="str">
        <f>HYPERLINK("https://docs.riskdatalibrary.org/en/latest/reference/codelists/#data-calculation-type","data_calculation_type")</f>
        <v>data_calculation_type</v>
      </c>
      <c r="G7" s="8" t="str">
        <f>HYPERLINK("https://docs.riskdatalibrary.org/en/latest/reference/codelists/#hazard-type","hazard_type")</f>
        <v>hazard_type</v>
      </c>
      <c r="H7" s="8" t="str">
        <f>HYPERLINK("https://docs.riskdatalibrary.org/en/latest/reference/codelists/#process-type","process_type")</f>
        <v>process_type</v>
      </c>
      <c r="I7" s="8" t="str">
        <f>HYPERLINK("https://docs.riskdatalibrary.org/en/latest/reference/codelists/#IMT","IMT")</f>
        <v>IMT</v>
      </c>
      <c r="J7" s="8" t="str">
        <f>HYPERLINK("https://docs.riskdatalibrary.org/en/latest/reference/codelists/#hazard-type","hazard_type")</f>
        <v>hazard_type</v>
      </c>
      <c r="K7" s="8" t="str">
        <f>HYPERLINK("https://docs.riskdatalibrary.org/en/latest/reference/codelists/#process-type","process_type")</f>
        <v>process_type</v>
      </c>
    </row>
    <row r="8" spans="1:22" s="9" customFormat="1" ht="50.1" customHeight="1" x14ac:dyDescent="0.3">
      <c r="A8" s="9" t="s">
        <v>3037</v>
      </c>
      <c r="H8" s="9" t="s">
        <v>3038</v>
      </c>
      <c r="K8" s="9" t="s">
        <v>3038</v>
      </c>
      <c r="U8" s="9" t="s">
        <v>3039</v>
      </c>
    </row>
    <row r="9" spans="1:22" x14ac:dyDescent="0.3">
      <c r="B9" s="10"/>
      <c r="C9" s="10"/>
      <c r="D9" s="10"/>
      <c r="E9" s="10"/>
      <c r="F9" s="10"/>
      <c r="G9" s="10"/>
      <c r="H9" s="10"/>
      <c r="I9" s="10"/>
      <c r="J9" s="10"/>
      <c r="K9" s="10"/>
      <c r="L9" s="12"/>
      <c r="M9" s="12"/>
      <c r="N9" s="12"/>
      <c r="O9" s="12"/>
      <c r="P9" s="10"/>
      <c r="Q9" s="10"/>
      <c r="R9" s="10"/>
      <c r="S9" s="12"/>
      <c r="T9" s="10"/>
      <c r="U9" s="10"/>
      <c r="V9" s="10"/>
    </row>
    <row r="10" spans="1:22" x14ac:dyDescent="0.3">
      <c r="B10" s="10"/>
      <c r="C10" s="10"/>
      <c r="D10" s="10"/>
      <c r="E10" s="10"/>
      <c r="F10" s="10"/>
      <c r="G10" s="10"/>
      <c r="H10" s="10"/>
      <c r="I10" s="10"/>
      <c r="J10" s="10"/>
      <c r="K10" s="10"/>
      <c r="L10" s="12"/>
      <c r="M10" s="12"/>
      <c r="N10" s="12"/>
      <c r="O10" s="12"/>
      <c r="P10" s="10"/>
      <c r="Q10" s="10"/>
      <c r="R10" s="10"/>
      <c r="S10" s="12"/>
      <c r="T10" s="10"/>
      <c r="U10" s="10"/>
      <c r="V10" s="10"/>
    </row>
    <row r="11" spans="1:22" x14ac:dyDescent="0.3">
      <c r="B11" s="10"/>
      <c r="C11" s="10"/>
      <c r="D11" s="10"/>
      <c r="E11" s="10"/>
      <c r="F11" s="10"/>
      <c r="G11" s="10"/>
      <c r="H11" s="10"/>
      <c r="I11" s="10"/>
      <c r="J11" s="10"/>
      <c r="K11" s="10"/>
      <c r="L11" s="12"/>
      <c r="M11" s="12"/>
      <c r="N11" s="12"/>
      <c r="O11" s="12"/>
      <c r="P11" s="10"/>
      <c r="Q11" s="10"/>
      <c r="R11" s="10"/>
      <c r="S11" s="12"/>
      <c r="T11" s="10"/>
      <c r="U11" s="10"/>
      <c r="V11" s="10"/>
    </row>
    <row r="12" spans="1:22" x14ac:dyDescent="0.3">
      <c r="B12" s="10"/>
      <c r="C12" s="10"/>
      <c r="D12" s="10"/>
      <c r="E12" s="10"/>
      <c r="F12" s="10"/>
      <c r="G12" s="10"/>
      <c r="H12" s="10"/>
      <c r="I12" s="10"/>
      <c r="J12" s="10"/>
      <c r="K12" s="10"/>
      <c r="L12" s="12"/>
      <c r="M12" s="12"/>
      <c r="N12" s="12"/>
      <c r="O12" s="12"/>
      <c r="P12" s="10"/>
      <c r="Q12" s="10"/>
      <c r="R12" s="10"/>
      <c r="S12" s="12"/>
      <c r="T12" s="10"/>
      <c r="U12" s="10"/>
      <c r="V12" s="10"/>
    </row>
    <row r="13" spans="1:22" x14ac:dyDescent="0.3">
      <c r="B13" s="10"/>
      <c r="C13" s="10"/>
      <c r="D13" s="10"/>
      <c r="E13" s="10"/>
      <c r="F13" s="10"/>
      <c r="G13" s="10"/>
      <c r="H13" s="10"/>
      <c r="I13" s="10"/>
      <c r="J13" s="10"/>
      <c r="K13" s="10"/>
      <c r="L13" s="12"/>
      <c r="M13" s="12"/>
      <c r="N13" s="12"/>
      <c r="O13" s="12"/>
      <c r="P13" s="10"/>
      <c r="Q13" s="10"/>
      <c r="R13" s="10"/>
      <c r="S13" s="12"/>
      <c r="T13" s="10"/>
      <c r="U13" s="10"/>
      <c r="V13" s="10"/>
    </row>
    <row r="14" spans="1:22" x14ac:dyDescent="0.3">
      <c r="B14" s="10"/>
      <c r="C14" s="10"/>
      <c r="D14" s="10"/>
      <c r="E14" s="10"/>
      <c r="F14" s="10"/>
      <c r="G14" s="10"/>
      <c r="H14" s="10"/>
      <c r="I14" s="10"/>
      <c r="J14" s="10"/>
      <c r="K14" s="10"/>
      <c r="L14" s="12"/>
      <c r="M14" s="12"/>
      <c r="N14" s="12"/>
      <c r="O14" s="12"/>
      <c r="P14" s="10"/>
      <c r="Q14" s="10"/>
      <c r="R14" s="10"/>
      <c r="S14" s="12"/>
      <c r="T14" s="10"/>
      <c r="U14" s="10"/>
      <c r="V14" s="10"/>
    </row>
    <row r="15" spans="1:22" x14ac:dyDescent="0.3">
      <c r="B15" s="10"/>
      <c r="C15" s="10"/>
      <c r="D15" s="10"/>
      <c r="E15" s="10"/>
      <c r="F15" s="10"/>
      <c r="G15" s="10"/>
      <c r="H15" s="10"/>
      <c r="I15" s="10"/>
      <c r="J15" s="10"/>
      <c r="K15" s="10"/>
      <c r="L15" s="12"/>
      <c r="M15" s="12"/>
      <c r="N15" s="12"/>
      <c r="O15" s="12"/>
      <c r="P15" s="10"/>
      <c r="Q15" s="10"/>
      <c r="R15" s="10"/>
      <c r="S15" s="12"/>
      <c r="T15" s="10"/>
      <c r="U15" s="10"/>
      <c r="V15" s="10"/>
    </row>
    <row r="16" spans="1:22" x14ac:dyDescent="0.3">
      <c r="B16" s="10"/>
      <c r="C16" s="10"/>
      <c r="D16" s="10"/>
      <c r="E16" s="10"/>
      <c r="F16" s="10"/>
      <c r="G16" s="10"/>
      <c r="H16" s="10"/>
      <c r="I16" s="10"/>
      <c r="J16" s="10"/>
      <c r="K16" s="10"/>
      <c r="L16" s="12"/>
      <c r="M16" s="12"/>
      <c r="N16" s="12"/>
      <c r="O16" s="12"/>
      <c r="P16" s="10"/>
      <c r="Q16" s="10"/>
      <c r="R16" s="10"/>
      <c r="S16" s="12"/>
      <c r="T16" s="10"/>
      <c r="U16" s="10"/>
      <c r="V16" s="10"/>
    </row>
    <row r="17" spans="2:22" x14ac:dyDescent="0.3">
      <c r="B17" s="10"/>
      <c r="C17" s="10"/>
      <c r="D17" s="10"/>
      <c r="E17" s="10"/>
      <c r="F17" s="10"/>
      <c r="G17" s="10"/>
      <c r="H17" s="10"/>
      <c r="I17" s="10"/>
      <c r="J17" s="10"/>
      <c r="K17" s="10"/>
      <c r="L17" s="12"/>
      <c r="M17" s="12"/>
      <c r="N17" s="12"/>
      <c r="O17" s="12"/>
      <c r="P17" s="10"/>
      <c r="Q17" s="10"/>
      <c r="R17" s="10"/>
      <c r="S17" s="12"/>
      <c r="T17" s="10"/>
      <c r="U17" s="10"/>
      <c r="V17" s="10"/>
    </row>
    <row r="18" spans="2:22" x14ac:dyDescent="0.3">
      <c r="B18" s="10"/>
      <c r="C18" s="10"/>
      <c r="D18" s="10"/>
      <c r="E18" s="10"/>
      <c r="F18" s="10"/>
      <c r="G18" s="10"/>
      <c r="H18" s="10"/>
      <c r="I18" s="10"/>
      <c r="J18" s="10"/>
      <c r="K18" s="10"/>
      <c r="L18" s="12"/>
      <c r="M18" s="12"/>
      <c r="N18" s="12"/>
      <c r="O18" s="12"/>
      <c r="P18" s="10"/>
      <c r="Q18" s="10"/>
      <c r="R18" s="10"/>
      <c r="S18" s="12"/>
      <c r="T18" s="10"/>
      <c r="U18" s="10"/>
      <c r="V18" s="10"/>
    </row>
    <row r="19" spans="2:22" x14ac:dyDescent="0.3">
      <c r="B19" s="10"/>
      <c r="C19" s="10"/>
      <c r="D19" s="10"/>
      <c r="E19" s="10"/>
      <c r="F19" s="10"/>
      <c r="G19" s="10"/>
      <c r="H19" s="10"/>
      <c r="I19" s="10"/>
      <c r="J19" s="10"/>
      <c r="K19" s="10"/>
      <c r="L19" s="12"/>
      <c r="M19" s="12"/>
      <c r="N19" s="12"/>
      <c r="O19" s="12"/>
      <c r="P19" s="10"/>
      <c r="Q19" s="10"/>
      <c r="R19" s="10"/>
      <c r="S19" s="12"/>
      <c r="T19" s="10"/>
      <c r="U19" s="10"/>
      <c r="V19" s="10"/>
    </row>
    <row r="20" spans="2:22" x14ac:dyDescent="0.3">
      <c r="B20" s="10"/>
      <c r="C20" s="10"/>
      <c r="D20" s="10"/>
      <c r="E20" s="10"/>
      <c r="F20" s="10"/>
      <c r="G20" s="10"/>
      <c r="H20" s="10"/>
      <c r="I20" s="10"/>
      <c r="J20" s="10"/>
      <c r="K20" s="10"/>
      <c r="L20" s="12"/>
      <c r="M20" s="12"/>
      <c r="N20" s="12"/>
      <c r="O20" s="12"/>
      <c r="P20" s="10"/>
      <c r="Q20" s="10"/>
      <c r="R20" s="10"/>
      <c r="S20" s="12"/>
      <c r="T20" s="10"/>
      <c r="U20" s="10"/>
      <c r="V20" s="10"/>
    </row>
    <row r="21" spans="2:22" x14ac:dyDescent="0.3">
      <c r="B21" s="10"/>
      <c r="C21" s="10"/>
      <c r="D21" s="10"/>
      <c r="E21" s="10"/>
      <c r="F21" s="10"/>
      <c r="G21" s="10"/>
      <c r="H21" s="10"/>
      <c r="I21" s="10"/>
      <c r="J21" s="10"/>
      <c r="K21" s="10"/>
      <c r="L21" s="12"/>
      <c r="M21" s="12"/>
      <c r="N21" s="12"/>
      <c r="O21" s="12"/>
      <c r="P21" s="10"/>
      <c r="Q21" s="10"/>
      <c r="R21" s="10"/>
      <c r="S21" s="12"/>
      <c r="T21" s="10"/>
      <c r="U21" s="10"/>
      <c r="V21" s="10"/>
    </row>
    <row r="22" spans="2:22" x14ac:dyDescent="0.3">
      <c r="B22" s="10"/>
      <c r="C22" s="10"/>
      <c r="D22" s="10"/>
      <c r="E22" s="10"/>
      <c r="F22" s="10"/>
      <c r="G22" s="10"/>
      <c r="H22" s="10"/>
      <c r="I22" s="10"/>
      <c r="J22" s="10"/>
      <c r="K22" s="10"/>
      <c r="L22" s="12"/>
      <c r="M22" s="12"/>
      <c r="N22" s="12"/>
      <c r="O22" s="12"/>
      <c r="P22" s="10"/>
      <c r="Q22" s="10"/>
      <c r="R22" s="10"/>
      <c r="S22" s="12"/>
      <c r="T22" s="10"/>
      <c r="U22" s="10"/>
      <c r="V22" s="10"/>
    </row>
    <row r="23" spans="2:22" x14ac:dyDescent="0.3">
      <c r="B23" s="10"/>
      <c r="C23" s="10"/>
      <c r="D23" s="10"/>
      <c r="E23" s="10"/>
      <c r="F23" s="10"/>
      <c r="G23" s="10"/>
      <c r="H23" s="10"/>
      <c r="I23" s="10"/>
      <c r="J23" s="10"/>
      <c r="K23" s="10"/>
      <c r="L23" s="12"/>
      <c r="M23" s="12"/>
      <c r="N23" s="12"/>
      <c r="O23" s="12"/>
      <c r="P23" s="10"/>
      <c r="Q23" s="10"/>
      <c r="R23" s="10"/>
      <c r="S23" s="12"/>
      <c r="T23" s="10"/>
      <c r="U23" s="10"/>
      <c r="V23" s="10"/>
    </row>
    <row r="24" spans="2:22" x14ac:dyDescent="0.3">
      <c r="B24" s="10"/>
      <c r="C24" s="10"/>
      <c r="D24" s="10"/>
      <c r="E24" s="10"/>
      <c r="F24" s="10"/>
      <c r="G24" s="10"/>
      <c r="H24" s="10"/>
      <c r="I24" s="10"/>
      <c r="J24" s="10"/>
      <c r="K24" s="10"/>
      <c r="L24" s="12"/>
      <c r="M24" s="12"/>
      <c r="N24" s="12"/>
      <c r="O24" s="12"/>
      <c r="P24" s="10"/>
      <c r="Q24" s="10"/>
      <c r="R24" s="10"/>
      <c r="S24" s="12"/>
      <c r="T24" s="10"/>
      <c r="U24" s="10"/>
      <c r="V24" s="10"/>
    </row>
    <row r="25" spans="2:22" x14ac:dyDescent="0.3">
      <c r="B25" s="10"/>
      <c r="C25" s="10"/>
      <c r="D25" s="10"/>
      <c r="E25" s="10"/>
      <c r="F25" s="10"/>
      <c r="G25" s="10"/>
      <c r="H25" s="10"/>
      <c r="I25" s="10"/>
      <c r="J25" s="10"/>
      <c r="K25" s="10"/>
      <c r="L25" s="12"/>
      <c r="M25" s="12"/>
      <c r="N25" s="12"/>
      <c r="O25" s="12"/>
      <c r="P25" s="10"/>
      <c r="Q25" s="10"/>
      <c r="R25" s="10"/>
      <c r="S25" s="12"/>
      <c r="T25" s="10"/>
      <c r="U25" s="10"/>
      <c r="V25" s="10"/>
    </row>
    <row r="26" spans="2:22" x14ac:dyDescent="0.3">
      <c r="B26" s="10"/>
      <c r="C26" s="10"/>
      <c r="D26" s="10"/>
      <c r="E26" s="10"/>
      <c r="F26" s="10"/>
      <c r="G26" s="10"/>
      <c r="H26" s="10"/>
      <c r="I26" s="10"/>
      <c r="J26" s="10"/>
      <c r="K26" s="10"/>
      <c r="L26" s="12"/>
      <c r="M26" s="12"/>
      <c r="N26" s="12"/>
      <c r="O26" s="12"/>
      <c r="P26" s="10"/>
      <c r="Q26" s="10"/>
      <c r="R26" s="10"/>
      <c r="S26" s="12"/>
      <c r="T26" s="10"/>
      <c r="U26" s="10"/>
      <c r="V26" s="10"/>
    </row>
    <row r="27" spans="2:22" x14ac:dyDescent="0.3">
      <c r="B27" s="10"/>
      <c r="C27" s="10"/>
      <c r="D27" s="10"/>
      <c r="E27" s="10"/>
      <c r="F27" s="10"/>
      <c r="G27" s="10"/>
      <c r="H27" s="10"/>
      <c r="I27" s="10"/>
      <c r="J27" s="10"/>
      <c r="K27" s="10"/>
      <c r="L27" s="12"/>
      <c r="M27" s="12"/>
      <c r="N27" s="12"/>
      <c r="O27" s="12"/>
      <c r="P27" s="10"/>
      <c r="Q27" s="10"/>
      <c r="R27" s="10"/>
      <c r="S27" s="12"/>
      <c r="T27" s="10"/>
      <c r="U27" s="10"/>
      <c r="V27" s="10"/>
    </row>
    <row r="28" spans="2:22" x14ac:dyDescent="0.3">
      <c r="B28" s="10"/>
      <c r="C28" s="10"/>
      <c r="D28" s="10"/>
      <c r="E28" s="10"/>
      <c r="F28" s="10"/>
      <c r="G28" s="10"/>
      <c r="H28" s="10"/>
      <c r="I28" s="10"/>
      <c r="J28" s="10"/>
      <c r="K28" s="10"/>
      <c r="L28" s="12"/>
      <c r="M28" s="12"/>
      <c r="N28" s="12"/>
      <c r="O28" s="12"/>
      <c r="P28" s="10"/>
      <c r="Q28" s="10"/>
      <c r="R28" s="10"/>
      <c r="S28" s="12"/>
      <c r="T28" s="10"/>
      <c r="U28" s="10"/>
      <c r="V28" s="10"/>
    </row>
    <row r="29" spans="2:22" x14ac:dyDescent="0.3">
      <c r="B29" s="10"/>
      <c r="C29" s="10"/>
      <c r="D29" s="10"/>
      <c r="E29" s="10"/>
      <c r="F29" s="10"/>
      <c r="G29" s="10"/>
      <c r="H29" s="10"/>
      <c r="I29" s="10"/>
      <c r="J29" s="10"/>
      <c r="K29" s="10"/>
      <c r="L29" s="12"/>
      <c r="M29" s="12"/>
      <c r="N29" s="12"/>
      <c r="O29" s="12"/>
      <c r="P29" s="10"/>
      <c r="Q29" s="10"/>
      <c r="R29" s="10"/>
      <c r="S29" s="12"/>
      <c r="T29" s="10"/>
      <c r="U29" s="10"/>
      <c r="V29" s="10"/>
    </row>
    <row r="30" spans="2:22" x14ac:dyDescent="0.3">
      <c r="B30" s="10"/>
      <c r="C30" s="10"/>
      <c r="D30" s="10"/>
      <c r="E30" s="10"/>
      <c r="F30" s="10"/>
      <c r="G30" s="10"/>
      <c r="H30" s="10"/>
      <c r="I30" s="10"/>
      <c r="J30" s="10"/>
      <c r="K30" s="10"/>
      <c r="L30" s="12"/>
      <c r="M30" s="12"/>
      <c r="N30" s="12"/>
      <c r="O30" s="12"/>
      <c r="P30" s="10"/>
      <c r="Q30" s="10"/>
      <c r="R30" s="10"/>
      <c r="S30" s="12"/>
      <c r="T30" s="10"/>
      <c r="U30" s="10"/>
      <c r="V30" s="10"/>
    </row>
    <row r="31" spans="2:22" x14ac:dyDescent="0.3">
      <c r="B31" s="10"/>
      <c r="C31" s="10"/>
      <c r="D31" s="10"/>
      <c r="E31" s="10"/>
      <c r="F31" s="10"/>
      <c r="G31" s="10"/>
      <c r="H31" s="10"/>
      <c r="I31" s="10"/>
      <c r="J31" s="10"/>
      <c r="K31" s="10"/>
      <c r="L31" s="12"/>
      <c r="M31" s="12"/>
      <c r="N31" s="12"/>
      <c r="O31" s="12"/>
      <c r="P31" s="10"/>
      <c r="Q31" s="10"/>
      <c r="R31" s="10"/>
      <c r="S31" s="12"/>
      <c r="T31" s="10"/>
      <c r="U31" s="10"/>
      <c r="V31" s="10"/>
    </row>
    <row r="32" spans="2:22" x14ac:dyDescent="0.3">
      <c r="B32" s="10"/>
      <c r="C32" s="10"/>
      <c r="D32" s="10"/>
      <c r="E32" s="10"/>
      <c r="F32" s="10"/>
      <c r="G32" s="10"/>
      <c r="H32" s="10"/>
      <c r="I32" s="10"/>
      <c r="J32" s="10"/>
      <c r="K32" s="10"/>
      <c r="L32" s="12"/>
      <c r="M32" s="12"/>
      <c r="N32" s="12"/>
      <c r="O32" s="12"/>
      <c r="P32" s="10"/>
      <c r="Q32" s="10"/>
      <c r="R32" s="10"/>
      <c r="S32" s="12"/>
      <c r="T32" s="10"/>
      <c r="U32" s="10"/>
      <c r="V32" s="10"/>
    </row>
    <row r="33" spans="2:22" x14ac:dyDescent="0.3">
      <c r="B33" s="10"/>
      <c r="C33" s="10"/>
      <c r="D33" s="10"/>
      <c r="E33" s="10"/>
      <c r="F33" s="10"/>
      <c r="G33" s="10"/>
      <c r="H33" s="10"/>
      <c r="I33" s="10"/>
      <c r="J33" s="10"/>
      <c r="K33" s="10"/>
      <c r="L33" s="12"/>
      <c r="M33" s="12"/>
      <c r="N33" s="12"/>
      <c r="O33" s="12"/>
      <c r="P33" s="10"/>
      <c r="Q33" s="10"/>
      <c r="R33" s="10"/>
      <c r="S33" s="12"/>
      <c r="T33" s="10"/>
      <c r="U33" s="10"/>
      <c r="V33" s="10"/>
    </row>
    <row r="34" spans="2:22" x14ac:dyDescent="0.3">
      <c r="B34" s="10"/>
      <c r="C34" s="10"/>
      <c r="D34" s="10"/>
      <c r="E34" s="10"/>
      <c r="F34" s="10"/>
      <c r="G34" s="10"/>
      <c r="H34" s="10"/>
      <c r="I34" s="10"/>
      <c r="J34" s="10"/>
      <c r="K34" s="10"/>
      <c r="L34" s="12"/>
      <c r="M34" s="12"/>
      <c r="N34" s="12"/>
      <c r="O34" s="12"/>
      <c r="P34" s="10"/>
      <c r="Q34" s="10"/>
      <c r="R34" s="10"/>
      <c r="S34" s="12"/>
      <c r="T34" s="10"/>
      <c r="U34" s="10"/>
      <c r="V34" s="10"/>
    </row>
    <row r="35" spans="2:22" x14ac:dyDescent="0.3">
      <c r="B35" s="10"/>
      <c r="C35" s="10"/>
      <c r="D35" s="10"/>
      <c r="E35" s="10"/>
      <c r="F35" s="10"/>
      <c r="G35" s="10"/>
      <c r="H35" s="10"/>
      <c r="I35" s="10"/>
      <c r="J35" s="10"/>
      <c r="K35" s="10"/>
      <c r="L35" s="12"/>
      <c r="M35" s="12"/>
      <c r="N35" s="12"/>
      <c r="O35" s="12"/>
      <c r="P35" s="10"/>
      <c r="Q35" s="10"/>
      <c r="R35" s="10"/>
      <c r="S35" s="12"/>
      <c r="T35" s="10"/>
      <c r="U35" s="10"/>
      <c r="V35" s="10"/>
    </row>
    <row r="36" spans="2:22" x14ac:dyDescent="0.3">
      <c r="B36" s="10"/>
      <c r="C36" s="10"/>
      <c r="D36" s="10"/>
      <c r="E36" s="10"/>
      <c r="F36" s="10"/>
      <c r="G36" s="10"/>
      <c r="H36" s="10"/>
      <c r="I36" s="10"/>
      <c r="J36" s="10"/>
      <c r="K36" s="10"/>
      <c r="L36" s="12"/>
      <c r="M36" s="12"/>
      <c r="N36" s="12"/>
      <c r="O36" s="12"/>
      <c r="P36" s="10"/>
      <c r="Q36" s="10"/>
      <c r="R36" s="10"/>
      <c r="S36" s="12"/>
      <c r="T36" s="10"/>
      <c r="U36" s="10"/>
      <c r="V36" s="10"/>
    </row>
    <row r="37" spans="2:22" x14ac:dyDescent="0.3">
      <c r="B37" s="10"/>
      <c r="C37" s="10"/>
      <c r="D37" s="10"/>
      <c r="E37" s="10"/>
      <c r="F37" s="10"/>
      <c r="G37" s="10"/>
      <c r="H37" s="10"/>
      <c r="I37" s="10"/>
      <c r="J37" s="10"/>
      <c r="K37" s="10"/>
      <c r="L37" s="12"/>
      <c r="M37" s="12"/>
      <c r="N37" s="12"/>
      <c r="O37" s="12"/>
      <c r="P37" s="10"/>
      <c r="Q37" s="10"/>
      <c r="R37" s="10"/>
      <c r="S37" s="12"/>
      <c r="T37" s="10"/>
      <c r="U37" s="10"/>
      <c r="V37" s="10"/>
    </row>
    <row r="38" spans="2:22" x14ac:dyDescent="0.3">
      <c r="B38" s="10"/>
      <c r="C38" s="10"/>
      <c r="D38" s="10"/>
      <c r="E38" s="10"/>
      <c r="F38" s="10"/>
      <c r="G38" s="10"/>
      <c r="H38" s="10"/>
      <c r="I38" s="10"/>
      <c r="J38" s="10"/>
      <c r="K38" s="10"/>
      <c r="L38" s="12"/>
      <c r="M38" s="12"/>
      <c r="N38" s="12"/>
      <c r="O38" s="12"/>
      <c r="P38" s="10"/>
      <c r="Q38" s="10"/>
      <c r="R38" s="10"/>
      <c r="S38" s="12"/>
      <c r="T38" s="10"/>
      <c r="U38" s="10"/>
      <c r="V38" s="10"/>
    </row>
    <row r="39" spans="2:22" x14ac:dyDescent="0.3">
      <c r="B39" s="10"/>
      <c r="C39" s="10"/>
      <c r="D39" s="10"/>
      <c r="E39" s="10"/>
      <c r="F39" s="10"/>
      <c r="G39" s="10"/>
      <c r="H39" s="10"/>
      <c r="I39" s="10"/>
      <c r="J39" s="10"/>
      <c r="K39" s="10"/>
      <c r="L39" s="12"/>
      <c r="M39" s="12"/>
      <c r="N39" s="12"/>
      <c r="O39" s="12"/>
      <c r="P39" s="10"/>
      <c r="Q39" s="10"/>
      <c r="R39" s="10"/>
      <c r="S39" s="12"/>
      <c r="T39" s="10"/>
      <c r="U39" s="10"/>
      <c r="V39" s="10"/>
    </row>
    <row r="40" spans="2:22" x14ac:dyDescent="0.3">
      <c r="B40" s="10"/>
      <c r="C40" s="10"/>
      <c r="D40" s="10"/>
      <c r="E40" s="10"/>
      <c r="F40" s="10"/>
      <c r="G40" s="10"/>
      <c r="H40" s="10"/>
      <c r="I40" s="10"/>
      <c r="J40" s="10"/>
      <c r="K40" s="10"/>
      <c r="L40" s="12"/>
      <c r="M40" s="12"/>
      <c r="N40" s="12"/>
      <c r="O40" s="12"/>
      <c r="P40" s="10"/>
      <c r="Q40" s="10"/>
      <c r="R40" s="10"/>
      <c r="S40" s="12"/>
      <c r="T40" s="10"/>
      <c r="U40" s="10"/>
      <c r="V40" s="10"/>
    </row>
    <row r="41" spans="2:22" x14ac:dyDescent="0.3">
      <c r="B41" s="10"/>
      <c r="C41" s="10"/>
      <c r="D41" s="10"/>
      <c r="E41" s="10"/>
      <c r="F41" s="10"/>
      <c r="G41" s="10"/>
      <c r="H41" s="10"/>
      <c r="I41" s="10"/>
      <c r="J41" s="10"/>
      <c r="K41" s="10"/>
      <c r="L41" s="12"/>
      <c r="M41" s="12"/>
      <c r="N41" s="12"/>
      <c r="O41" s="12"/>
      <c r="P41" s="10"/>
      <c r="Q41" s="10"/>
      <c r="R41" s="10"/>
      <c r="S41" s="12"/>
      <c r="T41" s="10"/>
      <c r="U41" s="10"/>
      <c r="V41" s="10"/>
    </row>
    <row r="42" spans="2:22" x14ac:dyDescent="0.3">
      <c r="B42" s="10"/>
      <c r="C42" s="10"/>
      <c r="D42" s="10"/>
      <c r="E42" s="10"/>
      <c r="F42" s="10"/>
      <c r="G42" s="10"/>
      <c r="H42" s="10"/>
      <c r="I42" s="10"/>
      <c r="J42" s="10"/>
      <c r="K42" s="10"/>
      <c r="L42" s="12"/>
      <c r="M42" s="12"/>
      <c r="N42" s="12"/>
      <c r="O42" s="12"/>
      <c r="P42" s="10"/>
      <c r="Q42" s="10"/>
      <c r="R42" s="10"/>
      <c r="S42" s="12"/>
      <c r="T42" s="10"/>
      <c r="U42" s="10"/>
      <c r="V42" s="10"/>
    </row>
    <row r="43" spans="2:22" x14ac:dyDescent="0.3">
      <c r="B43" s="10"/>
      <c r="C43" s="10"/>
      <c r="D43" s="10"/>
      <c r="E43" s="10"/>
      <c r="F43" s="10"/>
      <c r="G43" s="10"/>
      <c r="H43" s="10"/>
      <c r="I43" s="10"/>
      <c r="J43" s="10"/>
      <c r="K43" s="10"/>
      <c r="L43" s="12"/>
      <c r="M43" s="12"/>
      <c r="N43" s="12"/>
      <c r="O43" s="12"/>
      <c r="P43" s="10"/>
      <c r="Q43" s="10"/>
      <c r="R43" s="10"/>
      <c r="S43" s="12"/>
      <c r="T43" s="10"/>
      <c r="U43" s="10"/>
      <c r="V43" s="10"/>
    </row>
    <row r="44" spans="2:22" x14ac:dyDescent="0.3">
      <c r="B44" s="10"/>
      <c r="C44" s="10"/>
      <c r="D44" s="10"/>
      <c r="E44" s="10"/>
      <c r="F44" s="10"/>
      <c r="G44" s="10"/>
      <c r="H44" s="10"/>
      <c r="I44" s="10"/>
      <c r="J44" s="10"/>
      <c r="K44" s="10"/>
      <c r="L44" s="12"/>
      <c r="M44" s="12"/>
      <c r="N44" s="12"/>
      <c r="O44" s="12"/>
      <c r="P44" s="10"/>
      <c r="Q44" s="10"/>
      <c r="R44" s="10"/>
      <c r="S44" s="12"/>
      <c r="T44" s="10"/>
      <c r="U44" s="10"/>
      <c r="V44" s="10"/>
    </row>
    <row r="45" spans="2:22" x14ac:dyDescent="0.3">
      <c r="B45" s="10"/>
      <c r="C45" s="10"/>
      <c r="D45" s="10"/>
      <c r="E45" s="10"/>
      <c r="F45" s="10"/>
      <c r="G45" s="10"/>
      <c r="H45" s="10"/>
      <c r="I45" s="10"/>
      <c r="J45" s="10"/>
      <c r="K45" s="10"/>
      <c r="L45" s="12"/>
      <c r="M45" s="12"/>
      <c r="N45" s="12"/>
      <c r="O45" s="12"/>
      <c r="P45" s="10"/>
      <c r="Q45" s="10"/>
      <c r="R45" s="10"/>
      <c r="S45" s="12"/>
      <c r="T45" s="10"/>
      <c r="U45" s="10"/>
      <c r="V45" s="10"/>
    </row>
    <row r="46" spans="2:22" x14ac:dyDescent="0.3">
      <c r="B46" s="10"/>
      <c r="C46" s="10"/>
      <c r="D46" s="10"/>
      <c r="E46" s="10"/>
      <c r="F46" s="10"/>
      <c r="G46" s="10"/>
      <c r="H46" s="10"/>
      <c r="I46" s="10"/>
      <c r="J46" s="10"/>
      <c r="K46" s="10"/>
      <c r="L46" s="12"/>
      <c r="M46" s="12"/>
      <c r="N46" s="12"/>
      <c r="O46" s="12"/>
      <c r="P46" s="10"/>
      <c r="Q46" s="10"/>
      <c r="R46" s="10"/>
      <c r="S46" s="12"/>
      <c r="T46" s="10"/>
      <c r="U46" s="10"/>
      <c r="V46" s="10"/>
    </row>
    <row r="47" spans="2:22" x14ac:dyDescent="0.3">
      <c r="B47" s="10"/>
      <c r="C47" s="10"/>
      <c r="D47" s="10"/>
      <c r="E47" s="10"/>
      <c r="F47" s="10"/>
      <c r="G47" s="10"/>
      <c r="H47" s="10"/>
      <c r="I47" s="10"/>
      <c r="J47" s="10"/>
      <c r="K47" s="10"/>
      <c r="L47" s="12"/>
      <c r="M47" s="12"/>
      <c r="N47" s="12"/>
      <c r="O47" s="12"/>
      <c r="P47" s="10"/>
      <c r="Q47" s="10"/>
      <c r="R47" s="10"/>
      <c r="S47" s="12"/>
      <c r="T47" s="10"/>
      <c r="U47" s="10"/>
      <c r="V47" s="10"/>
    </row>
    <row r="48" spans="2:22" x14ac:dyDescent="0.3">
      <c r="B48" s="10"/>
      <c r="C48" s="10"/>
      <c r="D48" s="10"/>
      <c r="E48" s="10"/>
      <c r="F48" s="10"/>
      <c r="G48" s="10"/>
      <c r="H48" s="10"/>
      <c r="I48" s="10"/>
      <c r="J48" s="10"/>
      <c r="K48" s="10"/>
      <c r="L48" s="12"/>
      <c r="M48" s="12"/>
      <c r="N48" s="12"/>
      <c r="O48" s="12"/>
      <c r="P48" s="10"/>
      <c r="Q48" s="10"/>
      <c r="R48" s="10"/>
      <c r="S48" s="12"/>
      <c r="T48" s="10"/>
      <c r="U48" s="10"/>
      <c r="V48" s="10"/>
    </row>
    <row r="49" spans="2:22" x14ac:dyDescent="0.3">
      <c r="B49" s="10"/>
      <c r="C49" s="10"/>
      <c r="D49" s="10"/>
      <c r="E49" s="10"/>
      <c r="F49" s="10"/>
      <c r="G49" s="10"/>
      <c r="H49" s="10"/>
      <c r="I49" s="10"/>
      <c r="J49" s="10"/>
      <c r="K49" s="10"/>
      <c r="L49" s="12"/>
      <c r="M49" s="12"/>
      <c r="N49" s="12"/>
      <c r="O49" s="12"/>
      <c r="P49" s="10"/>
      <c r="Q49" s="10"/>
      <c r="R49" s="10"/>
      <c r="S49" s="12"/>
      <c r="T49" s="10"/>
      <c r="U49" s="10"/>
      <c r="V49" s="10"/>
    </row>
    <row r="50" spans="2:22" x14ac:dyDescent="0.3">
      <c r="B50" s="10"/>
      <c r="C50" s="10"/>
      <c r="D50" s="10"/>
      <c r="E50" s="10"/>
      <c r="F50" s="10"/>
      <c r="G50" s="10"/>
      <c r="H50" s="10"/>
      <c r="I50" s="10"/>
      <c r="J50" s="10"/>
      <c r="K50" s="10"/>
      <c r="L50" s="12"/>
      <c r="M50" s="12"/>
      <c r="N50" s="12"/>
      <c r="O50" s="12"/>
      <c r="P50" s="10"/>
      <c r="Q50" s="10"/>
      <c r="R50" s="10"/>
      <c r="S50" s="12"/>
      <c r="T50" s="10"/>
      <c r="U50" s="10"/>
      <c r="V50" s="10"/>
    </row>
    <row r="51" spans="2:22" x14ac:dyDescent="0.3">
      <c r="B51" s="10"/>
      <c r="C51" s="10"/>
      <c r="D51" s="10"/>
      <c r="E51" s="10"/>
      <c r="F51" s="10"/>
      <c r="G51" s="10"/>
      <c r="H51" s="10"/>
      <c r="I51" s="10"/>
      <c r="J51" s="10"/>
      <c r="K51" s="10"/>
      <c r="L51" s="12"/>
      <c r="M51" s="12"/>
      <c r="N51" s="12"/>
      <c r="O51" s="12"/>
      <c r="P51" s="10"/>
      <c r="Q51" s="10"/>
      <c r="R51" s="10"/>
      <c r="S51" s="12"/>
      <c r="T51" s="10"/>
      <c r="U51" s="10"/>
      <c r="V51" s="10"/>
    </row>
    <row r="52" spans="2:22" x14ac:dyDescent="0.3">
      <c r="B52" s="10"/>
      <c r="C52" s="10"/>
      <c r="D52" s="10"/>
      <c r="E52" s="10"/>
      <c r="F52" s="10"/>
      <c r="G52" s="10"/>
      <c r="H52" s="10"/>
      <c r="I52" s="10"/>
      <c r="J52" s="10"/>
      <c r="K52" s="10"/>
      <c r="L52" s="12"/>
      <c r="M52" s="12"/>
      <c r="N52" s="12"/>
      <c r="O52" s="12"/>
      <c r="P52" s="10"/>
      <c r="Q52" s="10"/>
      <c r="R52" s="10"/>
      <c r="S52" s="12"/>
      <c r="T52" s="10"/>
      <c r="U52" s="10"/>
      <c r="V52" s="10"/>
    </row>
    <row r="53" spans="2:22" x14ac:dyDescent="0.3">
      <c r="B53" s="10"/>
      <c r="C53" s="10"/>
      <c r="D53" s="10"/>
      <c r="E53" s="10"/>
      <c r="F53" s="10"/>
      <c r="G53" s="10"/>
      <c r="H53" s="10"/>
      <c r="I53" s="10"/>
      <c r="J53" s="10"/>
      <c r="K53" s="10"/>
      <c r="L53" s="12"/>
      <c r="M53" s="12"/>
      <c r="N53" s="12"/>
      <c r="O53" s="12"/>
      <c r="P53" s="10"/>
      <c r="Q53" s="10"/>
      <c r="R53" s="10"/>
      <c r="S53" s="12"/>
      <c r="T53" s="10"/>
      <c r="U53" s="10"/>
      <c r="V53" s="10"/>
    </row>
    <row r="54" spans="2:22" x14ac:dyDescent="0.3">
      <c r="B54" s="10"/>
      <c r="C54" s="10"/>
      <c r="D54" s="10"/>
      <c r="E54" s="10"/>
      <c r="F54" s="10"/>
      <c r="G54" s="10"/>
      <c r="H54" s="10"/>
      <c r="I54" s="10"/>
      <c r="J54" s="10"/>
      <c r="K54" s="10"/>
      <c r="L54" s="12"/>
      <c r="M54" s="12"/>
      <c r="N54" s="12"/>
      <c r="O54" s="12"/>
      <c r="P54" s="10"/>
      <c r="Q54" s="10"/>
      <c r="R54" s="10"/>
      <c r="S54" s="12"/>
      <c r="T54" s="10"/>
      <c r="U54" s="10"/>
      <c r="V54" s="10"/>
    </row>
    <row r="55" spans="2:22" x14ac:dyDescent="0.3">
      <c r="B55" s="10"/>
      <c r="C55" s="10"/>
      <c r="D55" s="10"/>
      <c r="E55" s="10"/>
      <c r="F55" s="10"/>
      <c r="G55" s="10"/>
      <c r="H55" s="10"/>
      <c r="I55" s="10"/>
      <c r="J55" s="10"/>
      <c r="K55" s="10"/>
      <c r="L55" s="12"/>
      <c r="M55" s="12"/>
      <c r="N55" s="12"/>
      <c r="O55" s="12"/>
      <c r="P55" s="10"/>
      <c r="Q55" s="10"/>
      <c r="R55" s="10"/>
      <c r="S55" s="12"/>
      <c r="T55" s="10"/>
      <c r="U55" s="10"/>
      <c r="V55" s="10"/>
    </row>
    <row r="56" spans="2:22" x14ac:dyDescent="0.3">
      <c r="B56" s="10"/>
      <c r="C56" s="10"/>
      <c r="D56" s="10"/>
      <c r="E56" s="10"/>
      <c r="F56" s="10"/>
      <c r="G56" s="10"/>
      <c r="H56" s="10"/>
      <c r="I56" s="10"/>
      <c r="J56" s="10"/>
      <c r="K56" s="10"/>
      <c r="L56" s="12"/>
      <c r="M56" s="12"/>
      <c r="N56" s="12"/>
      <c r="O56" s="12"/>
      <c r="P56" s="10"/>
      <c r="Q56" s="10"/>
      <c r="R56" s="10"/>
      <c r="S56" s="12"/>
      <c r="T56" s="10"/>
      <c r="U56" s="10"/>
      <c r="V56" s="10"/>
    </row>
    <row r="57" spans="2:22" x14ac:dyDescent="0.3">
      <c r="B57" s="10"/>
      <c r="C57" s="10"/>
      <c r="D57" s="10"/>
      <c r="E57" s="10"/>
      <c r="F57" s="10"/>
      <c r="G57" s="10"/>
      <c r="H57" s="10"/>
      <c r="I57" s="10"/>
      <c r="J57" s="10"/>
      <c r="K57" s="10"/>
      <c r="L57" s="12"/>
      <c r="M57" s="12"/>
      <c r="N57" s="12"/>
      <c r="O57" s="12"/>
      <c r="P57" s="10"/>
      <c r="Q57" s="10"/>
      <c r="R57" s="10"/>
      <c r="S57" s="12"/>
      <c r="T57" s="10"/>
      <c r="U57" s="10"/>
      <c r="V57" s="10"/>
    </row>
    <row r="58" spans="2:22" x14ac:dyDescent="0.3">
      <c r="B58" s="10"/>
      <c r="C58" s="10"/>
      <c r="D58" s="10"/>
      <c r="E58" s="10"/>
      <c r="F58" s="10"/>
      <c r="G58" s="10"/>
      <c r="H58" s="10"/>
      <c r="I58" s="10"/>
      <c r="J58" s="10"/>
      <c r="K58" s="10"/>
      <c r="L58" s="12"/>
      <c r="M58" s="12"/>
      <c r="N58" s="12"/>
      <c r="O58" s="12"/>
      <c r="P58" s="10"/>
      <c r="Q58" s="10"/>
      <c r="R58" s="10"/>
      <c r="S58" s="12"/>
      <c r="T58" s="10"/>
      <c r="U58" s="10"/>
      <c r="V58" s="10"/>
    </row>
    <row r="59" spans="2:22" x14ac:dyDescent="0.3">
      <c r="B59" s="10"/>
      <c r="C59" s="10"/>
      <c r="D59" s="10"/>
      <c r="E59" s="10"/>
      <c r="F59" s="10"/>
      <c r="G59" s="10"/>
      <c r="H59" s="10"/>
      <c r="I59" s="10"/>
      <c r="J59" s="10"/>
      <c r="K59" s="10"/>
      <c r="L59" s="12"/>
      <c r="M59" s="12"/>
      <c r="N59" s="12"/>
      <c r="O59" s="12"/>
      <c r="P59" s="10"/>
      <c r="Q59" s="10"/>
      <c r="R59" s="10"/>
      <c r="S59" s="12"/>
      <c r="T59" s="10"/>
      <c r="U59" s="10"/>
      <c r="V59" s="10"/>
    </row>
    <row r="60" spans="2:22" x14ac:dyDescent="0.3">
      <c r="B60" s="10"/>
      <c r="C60" s="10"/>
      <c r="D60" s="10"/>
      <c r="E60" s="10"/>
      <c r="F60" s="10"/>
      <c r="G60" s="10"/>
      <c r="H60" s="10"/>
      <c r="I60" s="10"/>
      <c r="J60" s="10"/>
      <c r="K60" s="10"/>
      <c r="L60" s="12"/>
      <c r="M60" s="12"/>
      <c r="N60" s="12"/>
      <c r="O60" s="12"/>
      <c r="P60" s="10"/>
      <c r="Q60" s="10"/>
      <c r="R60" s="10"/>
      <c r="S60" s="12"/>
      <c r="T60" s="10"/>
      <c r="U60" s="10"/>
      <c r="V60" s="10"/>
    </row>
    <row r="61" spans="2:22" x14ac:dyDescent="0.3">
      <c r="B61" s="10"/>
      <c r="C61" s="10"/>
      <c r="D61" s="10"/>
      <c r="E61" s="10"/>
      <c r="F61" s="10"/>
      <c r="G61" s="10"/>
      <c r="H61" s="10"/>
      <c r="I61" s="10"/>
      <c r="J61" s="10"/>
      <c r="K61" s="10"/>
      <c r="L61" s="12"/>
      <c r="M61" s="12"/>
      <c r="N61" s="12"/>
      <c r="O61" s="12"/>
      <c r="P61" s="10"/>
      <c r="Q61" s="10"/>
      <c r="R61" s="10"/>
      <c r="S61" s="12"/>
      <c r="T61" s="10"/>
      <c r="U61" s="10"/>
      <c r="V61" s="10"/>
    </row>
    <row r="62" spans="2:22" x14ac:dyDescent="0.3">
      <c r="B62" s="10"/>
      <c r="C62" s="10"/>
      <c r="D62" s="10"/>
      <c r="E62" s="10"/>
      <c r="F62" s="10"/>
      <c r="G62" s="10"/>
      <c r="H62" s="10"/>
      <c r="I62" s="10"/>
      <c r="J62" s="10"/>
      <c r="K62" s="10"/>
      <c r="L62" s="12"/>
      <c r="M62" s="12"/>
      <c r="N62" s="12"/>
      <c r="O62" s="12"/>
      <c r="P62" s="10"/>
      <c r="Q62" s="10"/>
      <c r="R62" s="10"/>
      <c r="S62" s="12"/>
      <c r="T62" s="10"/>
      <c r="U62" s="10"/>
      <c r="V62" s="10"/>
    </row>
    <row r="63" spans="2:22" x14ac:dyDescent="0.3">
      <c r="B63" s="10"/>
      <c r="C63" s="10"/>
      <c r="D63" s="10"/>
      <c r="E63" s="10"/>
      <c r="F63" s="10"/>
      <c r="G63" s="10"/>
      <c r="H63" s="10"/>
      <c r="I63" s="10"/>
      <c r="J63" s="10"/>
      <c r="K63" s="10"/>
      <c r="L63" s="12"/>
      <c r="M63" s="12"/>
      <c r="N63" s="12"/>
      <c r="O63" s="12"/>
      <c r="P63" s="10"/>
      <c r="Q63" s="10"/>
      <c r="R63" s="10"/>
      <c r="S63" s="12"/>
      <c r="T63" s="10"/>
      <c r="U63" s="10"/>
      <c r="V63" s="10"/>
    </row>
    <row r="64" spans="2:22" x14ac:dyDescent="0.3">
      <c r="B64" s="10"/>
      <c r="C64" s="10"/>
      <c r="D64" s="10"/>
      <c r="E64" s="10"/>
      <c r="F64" s="10"/>
      <c r="G64" s="10"/>
      <c r="H64" s="10"/>
      <c r="I64" s="10"/>
      <c r="J64" s="10"/>
      <c r="K64" s="10"/>
      <c r="L64" s="12"/>
      <c r="M64" s="12"/>
      <c r="N64" s="12"/>
      <c r="O64" s="12"/>
      <c r="P64" s="10"/>
      <c r="Q64" s="10"/>
      <c r="R64" s="10"/>
      <c r="S64" s="12"/>
      <c r="T64" s="10"/>
      <c r="U64" s="10"/>
      <c r="V64" s="10"/>
    </row>
    <row r="65" spans="2:22" x14ac:dyDescent="0.3">
      <c r="B65" s="10"/>
      <c r="C65" s="10"/>
      <c r="D65" s="10"/>
      <c r="E65" s="10"/>
      <c r="F65" s="10"/>
      <c r="G65" s="10"/>
      <c r="H65" s="10"/>
      <c r="I65" s="10"/>
      <c r="J65" s="10"/>
      <c r="K65" s="10"/>
      <c r="L65" s="12"/>
      <c r="M65" s="12"/>
      <c r="N65" s="12"/>
      <c r="O65" s="12"/>
      <c r="P65" s="10"/>
      <c r="Q65" s="10"/>
      <c r="R65" s="10"/>
      <c r="S65" s="12"/>
      <c r="T65" s="10"/>
      <c r="U65" s="10"/>
      <c r="V65" s="10"/>
    </row>
    <row r="66" spans="2:22" x14ac:dyDescent="0.3">
      <c r="B66" s="10"/>
      <c r="C66" s="10"/>
      <c r="D66" s="10"/>
      <c r="E66" s="10"/>
      <c r="F66" s="10"/>
      <c r="G66" s="10"/>
      <c r="H66" s="10"/>
      <c r="I66" s="10"/>
      <c r="J66" s="10"/>
      <c r="K66" s="10"/>
      <c r="L66" s="12"/>
      <c r="M66" s="12"/>
      <c r="N66" s="12"/>
      <c r="O66" s="12"/>
      <c r="P66" s="10"/>
      <c r="Q66" s="10"/>
      <c r="R66" s="10"/>
      <c r="S66" s="12"/>
      <c r="T66" s="10"/>
      <c r="U66" s="10"/>
      <c r="V66" s="10"/>
    </row>
    <row r="67" spans="2:22" x14ac:dyDescent="0.3">
      <c r="B67" s="10"/>
      <c r="C67" s="10"/>
      <c r="D67" s="10"/>
      <c r="E67" s="10"/>
      <c r="F67" s="10"/>
      <c r="G67" s="10"/>
      <c r="H67" s="10"/>
      <c r="I67" s="10"/>
      <c r="J67" s="10"/>
      <c r="K67" s="10"/>
      <c r="L67" s="12"/>
      <c r="M67" s="12"/>
      <c r="N67" s="12"/>
      <c r="O67" s="12"/>
      <c r="P67" s="10"/>
      <c r="Q67" s="10"/>
      <c r="R67" s="10"/>
      <c r="S67" s="12"/>
      <c r="T67" s="10"/>
      <c r="U67" s="10"/>
      <c r="V67" s="10"/>
    </row>
    <row r="68" spans="2:22" x14ac:dyDescent="0.3">
      <c r="B68" s="10"/>
      <c r="C68" s="10"/>
      <c r="D68" s="10"/>
      <c r="E68" s="10"/>
      <c r="F68" s="10"/>
      <c r="G68" s="10"/>
      <c r="H68" s="10"/>
      <c r="I68" s="10"/>
      <c r="J68" s="10"/>
      <c r="K68" s="10"/>
      <c r="L68" s="12"/>
      <c r="M68" s="12"/>
      <c r="N68" s="12"/>
      <c r="O68" s="12"/>
      <c r="P68" s="10"/>
      <c r="Q68" s="10"/>
      <c r="R68" s="10"/>
      <c r="S68" s="12"/>
      <c r="T68" s="10"/>
      <c r="U68" s="10"/>
      <c r="V68" s="10"/>
    </row>
    <row r="69" spans="2:22" x14ac:dyDescent="0.3">
      <c r="B69" s="10"/>
      <c r="C69" s="10"/>
      <c r="D69" s="10"/>
      <c r="E69" s="10"/>
      <c r="F69" s="10"/>
      <c r="G69" s="10"/>
      <c r="H69" s="10"/>
      <c r="I69" s="10"/>
      <c r="J69" s="10"/>
      <c r="K69" s="10"/>
      <c r="L69" s="12"/>
      <c r="M69" s="12"/>
      <c r="N69" s="12"/>
      <c r="O69" s="12"/>
      <c r="P69" s="10"/>
      <c r="Q69" s="10"/>
      <c r="R69" s="10"/>
      <c r="S69" s="12"/>
      <c r="T69" s="10"/>
      <c r="U69" s="10"/>
      <c r="V69" s="10"/>
    </row>
    <row r="70" spans="2:22" x14ac:dyDescent="0.3">
      <c r="B70" s="10"/>
      <c r="C70" s="10"/>
      <c r="D70" s="10"/>
      <c r="E70" s="10"/>
      <c r="F70" s="10"/>
      <c r="G70" s="10"/>
      <c r="H70" s="10"/>
      <c r="I70" s="10"/>
      <c r="J70" s="10"/>
      <c r="K70" s="10"/>
      <c r="L70" s="12"/>
      <c r="M70" s="12"/>
      <c r="N70" s="12"/>
      <c r="O70" s="12"/>
      <c r="P70" s="10"/>
      <c r="Q70" s="10"/>
      <c r="R70" s="10"/>
      <c r="S70" s="12"/>
      <c r="T70" s="10"/>
      <c r="U70" s="10"/>
      <c r="V70" s="10"/>
    </row>
    <row r="71" spans="2:22" x14ac:dyDescent="0.3">
      <c r="B71" s="10"/>
      <c r="C71" s="10"/>
      <c r="D71" s="10"/>
      <c r="E71" s="10"/>
      <c r="F71" s="10"/>
      <c r="G71" s="10"/>
      <c r="H71" s="10"/>
      <c r="I71" s="10"/>
      <c r="J71" s="10"/>
      <c r="K71" s="10"/>
      <c r="L71" s="12"/>
      <c r="M71" s="12"/>
      <c r="N71" s="12"/>
      <c r="O71" s="12"/>
      <c r="P71" s="10"/>
      <c r="Q71" s="10"/>
      <c r="R71" s="10"/>
      <c r="S71" s="12"/>
      <c r="T71" s="10"/>
      <c r="U71" s="10"/>
      <c r="V71" s="10"/>
    </row>
    <row r="72" spans="2:22" x14ac:dyDescent="0.3">
      <c r="B72" s="10"/>
      <c r="C72" s="10"/>
      <c r="D72" s="10"/>
      <c r="E72" s="10"/>
      <c r="F72" s="10"/>
      <c r="G72" s="10"/>
      <c r="H72" s="10"/>
      <c r="I72" s="10"/>
      <c r="J72" s="10"/>
      <c r="K72" s="10"/>
      <c r="L72" s="12"/>
      <c r="M72" s="12"/>
      <c r="N72" s="12"/>
      <c r="O72" s="12"/>
      <c r="P72" s="10"/>
      <c r="Q72" s="10"/>
      <c r="R72" s="10"/>
      <c r="S72" s="12"/>
      <c r="T72" s="10"/>
      <c r="U72" s="10"/>
      <c r="V72" s="10"/>
    </row>
    <row r="73" spans="2:22" x14ac:dyDescent="0.3">
      <c r="B73" s="10"/>
      <c r="C73" s="10"/>
      <c r="D73" s="10"/>
      <c r="E73" s="10"/>
      <c r="F73" s="10"/>
      <c r="G73" s="10"/>
      <c r="H73" s="10"/>
      <c r="I73" s="10"/>
      <c r="J73" s="10"/>
      <c r="K73" s="10"/>
      <c r="L73" s="12"/>
      <c r="M73" s="12"/>
      <c r="N73" s="12"/>
      <c r="O73" s="12"/>
      <c r="P73" s="10"/>
      <c r="Q73" s="10"/>
      <c r="R73" s="10"/>
      <c r="S73" s="12"/>
      <c r="T73" s="10"/>
      <c r="U73" s="10"/>
      <c r="V73" s="10"/>
    </row>
    <row r="74" spans="2:22" x14ac:dyDescent="0.3">
      <c r="B74" s="10"/>
      <c r="C74" s="10"/>
      <c r="D74" s="10"/>
      <c r="E74" s="10"/>
      <c r="F74" s="10"/>
      <c r="G74" s="10"/>
      <c r="H74" s="10"/>
      <c r="I74" s="10"/>
      <c r="J74" s="10"/>
      <c r="K74" s="10"/>
      <c r="L74" s="12"/>
      <c r="M74" s="12"/>
      <c r="N74" s="12"/>
      <c r="O74" s="12"/>
      <c r="P74" s="10"/>
      <c r="Q74" s="10"/>
      <c r="R74" s="10"/>
      <c r="S74" s="12"/>
      <c r="T74" s="10"/>
      <c r="U74" s="10"/>
      <c r="V74" s="10"/>
    </row>
    <row r="75" spans="2:22" x14ac:dyDescent="0.3">
      <c r="B75" s="10"/>
      <c r="C75" s="10"/>
      <c r="D75" s="10"/>
      <c r="E75" s="10"/>
      <c r="F75" s="10"/>
      <c r="G75" s="10"/>
      <c r="H75" s="10"/>
      <c r="I75" s="10"/>
      <c r="J75" s="10"/>
      <c r="K75" s="10"/>
      <c r="L75" s="12"/>
      <c r="M75" s="12"/>
      <c r="N75" s="12"/>
      <c r="O75" s="12"/>
      <c r="P75" s="10"/>
      <c r="Q75" s="10"/>
      <c r="R75" s="10"/>
      <c r="S75" s="12"/>
      <c r="T75" s="10"/>
      <c r="U75" s="10"/>
      <c r="V75" s="10"/>
    </row>
    <row r="76" spans="2:22" x14ac:dyDescent="0.3">
      <c r="B76" s="10"/>
      <c r="C76" s="10"/>
      <c r="D76" s="10"/>
      <c r="E76" s="10"/>
      <c r="F76" s="10"/>
      <c r="G76" s="10"/>
      <c r="H76" s="10"/>
      <c r="I76" s="10"/>
      <c r="J76" s="10"/>
      <c r="K76" s="10"/>
      <c r="L76" s="12"/>
      <c r="M76" s="12"/>
      <c r="N76" s="12"/>
      <c r="O76" s="12"/>
      <c r="P76" s="10"/>
      <c r="Q76" s="10"/>
      <c r="R76" s="10"/>
      <c r="S76" s="12"/>
      <c r="T76" s="10"/>
      <c r="U76" s="10"/>
      <c r="V76" s="10"/>
    </row>
    <row r="77" spans="2:22" x14ac:dyDescent="0.3">
      <c r="B77" s="10"/>
      <c r="C77" s="10"/>
      <c r="D77" s="10"/>
      <c r="E77" s="10"/>
      <c r="F77" s="10"/>
      <c r="G77" s="10"/>
      <c r="H77" s="10"/>
      <c r="I77" s="10"/>
      <c r="J77" s="10"/>
      <c r="K77" s="10"/>
      <c r="L77" s="12"/>
      <c r="M77" s="12"/>
      <c r="N77" s="12"/>
      <c r="O77" s="12"/>
      <c r="P77" s="10"/>
      <c r="Q77" s="10"/>
      <c r="R77" s="10"/>
      <c r="S77" s="12"/>
      <c r="T77" s="10"/>
      <c r="U77" s="10"/>
      <c r="V77" s="10"/>
    </row>
    <row r="78" spans="2:22" x14ac:dyDescent="0.3">
      <c r="B78" s="10"/>
      <c r="C78" s="10"/>
      <c r="D78" s="10"/>
      <c r="E78" s="10"/>
      <c r="F78" s="10"/>
      <c r="G78" s="10"/>
      <c r="H78" s="10"/>
      <c r="I78" s="10"/>
      <c r="J78" s="10"/>
      <c r="K78" s="10"/>
      <c r="L78" s="12"/>
      <c r="M78" s="12"/>
      <c r="N78" s="12"/>
      <c r="O78" s="12"/>
      <c r="P78" s="10"/>
      <c r="Q78" s="10"/>
      <c r="R78" s="10"/>
      <c r="S78" s="12"/>
      <c r="T78" s="10"/>
      <c r="U78" s="10"/>
      <c r="V78" s="10"/>
    </row>
    <row r="79" spans="2:22" x14ac:dyDescent="0.3">
      <c r="B79" s="10"/>
      <c r="C79" s="10"/>
      <c r="D79" s="10"/>
      <c r="E79" s="10"/>
      <c r="F79" s="10"/>
      <c r="G79" s="10"/>
      <c r="H79" s="10"/>
      <c r="I79" s="10"/>
      <c r="J79" s="10"/>
      <c r="K79" s="10"/>
      <c r="L79" s="12"/>
      <c r="M79" s="12"/>
      <c r="N79" s="12"/>
      <c r="O79" s="12"/>
      <c r="P79" s="10"/>
      <c r="Q79" s="10"/>
      <c r="R79" s="10"/>
      <c r="S79" s="12"/>
      <c r="T79" s="10"/>
      <c r="U79" s="10"/>
      <c r="V79" s="10"/>
    </row>
    <row r="80" spans="2:22" x14ac:dyDescent="0.3">
      <c r="B80" s="10"/>
      <c r="C80" s="10"/>
      <c r="D80" s="10"/>
      <c r="E80" s="10"/>
      <c r="F80" s="10"/>
      <c r="G80" s="10"/>
      <c r="H80" s="10"/>
      <c r="I80" s="10"/>
      <c r="J80" s="10"/>
      <c r="K80" s="10"/>
      <c r="L80" s="12"/>
      <c r="M80" s="12"/>
      <c r="N80" s="12"/>
      <c r="O80" s="12"/>
      <c r="P80" s="10"/>
      <c r="Q80" s="10"/>
      <c r="R80" s="10"/>
      <c r="S80" s="12"/>
      <c r="T80" s="10"/>
      <c r="U80" s="10"/>
      <c r="V80" s="10"/>
    </row>
    <row r="81" spans="2:22" x14ac:dyDescent="0.3">
      <c r="B81" s="10"/>
      <c r="C81" s="10"/>
      <c r="D81" s="10"/>
      <c r="E81" s="10"/>
      <c r="F81" s="10"/>
      <c r="G81" s="10"/>
      <c r="H81" s="10"/>
      <c r="I81" s="10"/>
      <c r="J81" s="10"/>
      <c r="K81" s="10"/>
      <c r="L81" s="12"/>
      <c r="M81" s="12"/>
      <c r="N81" s="12"/>
      <c r="O81" s="12"/>
      <c r="P81" s="10"/>
      <c r="Q81" s="10"/>
      <c r="R81" s="10"/>
      <c r="S81" s="12"/>
      <c r="T81" s="10"/>
      <c r="U81" s="10"/>
      <c r="V81" s="10"/>
    </row>
    <row r="82" spans="2:22" x14ac:dyDescent="0.3">
      <c r="B82" s="10"/>
      <c r="C82" s="10"/>
      <c r="D82" s="10"/>
      <c r="E82" s="10"/>
      <c r="F82" s="10"/>
      <c r="G82" s="10"/>
      <c r="H82" s="10"/>
      <c r="I82" s="10"/>
      <c r="J82" s="10"/>
      <c r="K82" s="10"/>
      <c r="L82" s="12"/>
      <c r="M82" s="12"/>
      <c r="N82" s="12"/>
      <c r="O82" s="12"/>
      <c r="P82" s="10"/>
      <c r="Q82" s="10"/>
      <c r="R82" s="10"/>
      <c r="S82" s="12"/>
      <c r="T82" s="10"/>
      <c r="U82" s="10"/>
      <c r="V82" s="10"/>
    </row>
    <row r="83" spans="2:22" x14ac:dyDescent="0.3">
      <c r="B83" s="10"/>
      <c r="C83" s="10"/>
      <c r="D83" s="10"/>
      <c r="E83" s="10"/>
      <c r="F83" s="10"/>
      <c r="G83" s="10"/>
      <c r="H83" s="10"/>
      <c r="I83" s="10"/>
      <c r="J83" s="10"/>
      <c r="K83" s="10"/>
      <c r="L83" s="12"/>
      <c r="M83" s="12"/>
      <c r="N83" s="12"/>
      <c r="O83" s="12"/>
      <c r="P83" s="10"/>
      <c r="Q83" s="10"/>
      <c r="R83" s="10"/>
      <c r="S83" s="12"/>
      <c r="T83" s="10"/>
      <c r="U83" s="10"/>
      <c r="V83" s="10"/>
    </row>
    <row r="84" spans="2:22" x14ac:dyDescent="0.3">
      <c r="B84" s="10"/>
      <c r="C84" s="10"/>
      <c r="D84" s="10"/>
      <c r="E84" s="10"/>
      <c r="F84" s="10"/>
      <c r="G84" s="10"/>
      <c r="H84" s="10"/>
      <c r="I84" s="10"/>
      <c r="J84" s="10"/>
      <c r="K84" s="10"/>
      <c r="L84" s="12"/>
      <c r="M84" s="12"/>
      <c r="N84" s="12"/>
      <c r="O84" s="12"/>
      <c r="P84" s="10"/>
      <c r="Q84" s="10"/>
      <c r="R84" s="10"/>
      <c r="S84" s="12"/>
      <c r="T84" s="10"/>
      <c r="U84" s="10"/>
      <c r="V84" s="10"/>
    </row>
    <row r="85" spans="2:22" x14ac:dyDescent="0.3">
      <c r="B85" s="10"/>
      <c r="C85" s="10"/>
      <c r="D85" s="10"/>
      <c r="E85" s="10"/>
      <c r="F85" s="10"/>
      <c r="G85" s="10"/>
      <c r="H85" s="10"/>
      <c r="I85" s="10"/>
      <c r="J85" s="10"/>
      <c r="K85" s="10"/>
      <c r="L85" s="12"/>
      <c r="M85" s="12"/>
      <c r="N85" s="12"/>
      <c r="O85" s="12"/>
      <c r="P85" s="10"/>
      <c r="Q85" s="10"/>
      <c r="R85" s="10"/>
      <c r="S85" s="12"/>
      <c r="T85" s="10"/>
      <c r="U85" s="10"/>
      <c r="V85" s="10"/>
    </row>
    <row r="86" spans="2:22" x14ac:dyDescent="0.3">
      <c r="B86" s="10"/>
      <c r="C86" s="10"/>
      <c r="D86" s="10"/>
      <c r="E86" s="10"/>
      <c r="F86" s="10"/>
      <c r="G86" s="10"/>
      <c r="H86" s="10"/>
      <c r="I86" s="10"/>
      <c r="J86" s="10"/>
      <c r="K86" s="10"/>
      <c r="L86" s="12"/>
      <c r="M86" s="12"/>
      <c r="N86" s="12"/>
      <c r="O86" s="12"/>
      <c r="P86" s="10"/>
      <c r="Q86" s="10"/>
      <c r="R86" s="10"/>
      <c r="S86" s="12"/>
      <c r="T86" s="10"/>
      <c r="U86" s="10"/>
      <c r="V86" s="10"/>
    </row>
    <row r="87" spans="2:22" x14ac:dyDescent="0.3">
      <c r="B87" s="10"/>
      <c r="C87" s="10"/>
      <c r="D87" s="10"/>
      <c r="E87" s="10"/>
      <c r="F87" s="10"/>
      <c r="G87" s="10"/>
      <c r="H87" s="10"/>
      <c r="I87" s="10"/>
      <c r="J87" s="10"/>
      <c r="K87" s="10"/>
      <c r="L87" s="12"/>
      <c r="M87" s="12"/>
      <c r="N87" s="12"/>
      <c r="O87" s="12"/>
      <c r="P87" s="10"/>
      <c r="Q87" s="10"/>
      <c r="R87" s="10"/>
      <c r="S87" s="12"/>
      <c r="T87" s="10"/>
      <c r="U87" s="10"/>
      <c r="V87" s="10"/>
    </row>
    <row r="88" spans="2:22" x14ac:dyDescent="0.3">
      <c r="B88" s="10"/>
      <c r="C88" s="10"/>
      <c r="D88" s="10"/>
      <c r="E88" s="10"/>
      <c r="F88" s="10"/>
      <c r="G88" s="10"/>
      <c r="H88" s="10"/>
      <c r="I88" s="10"/>
      <c r="J88" s="10"/>
      <c r="K88" s="10"/>
      <c r="L88" s="12"/>
      <c r="M88" s="12"/>
      <c r="N88" s="12"/>
      <c r="O88" s="12"/>
      <c r="P88" s="10"/>
      <c r="Q88" s="10"/>
      <c r="R88" s="10"/>
      <c r="S88" s="12"/>
      <c r="T88" s="10"/>
      <c r="U88" s="10"/>
      <c r="V88" s="10"/>
    </row>
    <row r="89" spans="2:22" x14ac:dyDescent="0.3">
      <c r="B89" s="10"/>
      <c r="C89" s="10"/>
      <c r="D89" s="10"/>
      <c r="E89" s="10"/>
      <c r="F89" s="10"/>
      <c r="G89" s="10"/>
      <c r="H89" s="10"/>
      <c r="I89" s="10"/>
      <c r="J89" s="10"/>
      <c r="K89" s="10"/>
      <c r="L89" s="12"/>
      <c r="M89" s="12"/>
      <c r="N89" s="12"/>
      <c r="O89" s="12"/>
      <c r="P89" s="10"/>
      <c r="Q89" s="10"/>
      <c r="R89" s="10"/>
      <c r="S89" s="12"/>
      <c r="T89" s="10"/>
      <c r="U89" s="10"/>
      <c r="V89" s="10"/>
    </row>
    <row r="90" spans="2:22" x14ac:dyDescent="0.3">
      <c r="B90" s="10"/>
      <c r="C90" s="10"/>
      <c r="D90" s="10"/>
      <c r="E90" s="10"/>
      <c r="F90" s="10"/>
      <c r="G90" s="10"/>
      <c r="H90" s="10"/>
      <c r="I90" s="10"/>
      <c r="J90" s="10"/>
      <c r="K90" s="10"/>
      <c r="L90" s="12"/>
      <c r="M90" s="12"/>
      <c r="N90" s="12"/>
      <c r="O90" s="12"/>
      <c r="P90" s="10"/>
      <c r="Q90" s="10"/>
      <c r="R90" s="10"/>
      <c r="S90" s="12"/>
      <c r="T90" s="10"/>
      <c r="U90" s="10"/>
      <c r="V90" s="10"/>
    </row>
    <row r="91" spans="2:22" x14ac:dyDescent="0.3">
      <c r="B91" s="10"/>
      <c r="C91" s="10"/>
      <c r="D91" s="10"/>
      <c r="E91" s="10"/>
      <c r="F91" s="10"/>
      <c r="G91" s="10"/>
      <c r="H91" s="10"/>
      <c r="I91" s="10"/>
      <c r="J91" s="10"/>
      <c r="K91" s="10"/>
      <c r="L91" s="12"/>
      <c r="M91" s="12"/>
      <c r="N91" s="12"/>
      <c r="O91" s="12"/>
      <c r="P91" s="10"/>
      <c r="Q91" s="10"/>
      <c r="R91" s="10"/>
      <c r="S91" s="12"/>
      <c r="T91" s="10"/>
      <c r="U91" s="10"/>
      <c r="V91" s="10"/>
    </row>
    <row r="92" spans="2:22" x14ac:dyDescent="0.3">
      <c r="B92" s="10"/>
      <c r="C92" s="10"/>
      <c r="D92" s="10"/>
      <c r="E92" s="10"/>
      <c r="F92" s="10"/>
      <c r="G92" s="10"/>
      <c r="H92" s="10"/>
      <c r="I92" s="10"/>
      <c r="J92" s="10"/>
      <c r="K92" s="10"/>
      <c r="L92" s="12"/>
      <c r="M92" s="12"/>
      <c r="N92" s="12"/>
      <c r="O92" s="12"/>
      <c r="P92" s="10"/>
      <c r="Q92" s="10"/>
      <c r="R92" s="10"/>
      <c r="S92" s="12"/>
      <c r="T92" s="10"/>
      <c r="U92" s="10"/>
      <c r="V92" s="10"/>
    </row>
    <row r="93" spans="2:22" x14ac:dyDescent="0.3">
      <c r="B93" s="10"/>
      <c r="C93" s="10"/>
      <c r="D93" s="10"/>
      <c r="E93" s="10"/>
      <c r="F93" s="10"/>
      <c r="G93" s="10"/>
      <c r="H93" s="10"/>
      <c r="I93" s="10"/>
      <c r="J93" s="10"/>
      <c r="K93" s="10"/>
      <c r="L93" s="12"/>
      <c r="M93" s="12"/>
      <c r="N93" s="12"/>
      <c r="O93" s="12"/>
      <c r="P93" s="10"/>
      <c r="Q93" s="10"/>
      <c r="R93" s="10"/>
      <c r="S93" s="12"/>
      <c r="T93" s="10"/>
      <c r="U93" s="10"/>
      <c r="V93" s="10"/>
    </row>
    <row r="94" spans="2:22" x14ac:dyDescent="0.3">
      <c r="B94" s="10"/>
      <c r="C94" s="10"/>
      <c r="D94" s="10"/>
      <c r="E94" s="10"/>
      <c r="F94" s="10"/>
      <c r="G94" s="10"/>
      <c r="H94" s="10"/>
      <c r="I94" s="10"/>
      <c r="J94" s="10"/>
      <c r="K94" s="10"/>
      <c r="L94" s="12"/>
      <c r="M94" s="12"/>
      <c r="N94" s="12"/>
      <c r="O94" s="12"/>
      <c r="P94" s="10"/>
      <c r="Q94" s="10"/>
      <c r="R94" s="10"/>
      <c r="S94" s="12"/>
      <c r="T94" s="10"/>
      <c r="U94" s="10"/>
      <c r="V94" s="10"/>
    </row>
    <row r="95" spans="2:22" x14ac:dyDescent="0.3">
      <c r="B95" s="10"/>
      <c r="C95" s="10"/>
      <c r="D95" s="10"/>
      <c r="E95" s="10"/>
      <c r="F95" s="10"/>
      <c r="G95" s="10"/>
      <c r="H95" s="10"/>
      <c r="I95" s="10"/>
      <c r="J95" s="10"/>
      <c r="K95" s="10"/>
      <c r="L95" s="12"/>
      <c r="M95" s="12"/>
      <c r="N95" s="12"/>
      <c r="O95" s="12"/>
      <c r="P95" s="10"/>
      <c r="Q95" s="10"/>
      <c r="R95" s="10"/>
      <c r="S95" s="12"/>
      <c r="T95" s="10"/>
      <c r="U95" s="10"/>
      <c r="V95" s="10"/>
    </row>
    <row r="96" spans="2:22" x14ac:dyDescent="0.3">
      <c r="B96" s="10"/>
      <c r="C96" s="10"/>
      <c r="D96" s="10"/>
      <c r="E96" s="10"/>
      <c r="F96" s="10"/>
      <c r="G96" s="10"/>
      <c r="H96" s="10"/>
      <c r="I96" s="10"/>
      <c r="J96" s="10"/>
      <c r="K96" s="10"/>
      <c r="L96" s="12"/>
      <c r="M96" s="12"/>
      <c r="N96" s="12"/>
      <c r="O96" s="12"/>
      <c r="P96" s="10"/>
      <c r="Q96" s="10"/>
      <c r="R96" s="10"/>
      <c r="S96" s="12"/>
      <c r="T96" s="10"/>
      <c r="U96" s="10"/>
      <c r="V96" s="10"/>
    </row>
    <row r="97" spans="2:22" x14ac:dyDescent="0.3">
      <c r="B97" s="10"/>
      <c r="C97" s="10"/>
      <c r="D97" s="10"/>
      <c r="E97" s="10"/>
      <c r="F97" s="10"/>
      <c r="G97" s="10"/>
      <c r="H97" s="10"/>
      <c r="I97" s="10"/>
      <c r="J97" s="10"/>
      <c r="K97" s="10"/>
      <c r="L97" s="12"/>
      <c r="M97" s="12"/>
      <c r="N97" s="12"/>
      <c r="O97" s="12"/>
      <c r="P97" s="10"/>
      <c r="Q97" s="10"/>
      <c r="R97" s="10"/>
      <c r="S97" s="12"/>
      <c r="T97" s="10"/>
      <c r="U97" s="10"/>
      <c r="V97" s="10"/>
    </row>
    <row r="98" spans="2:22" x14ac:dyDescent="0.3">
      <c r="B98" s="10"/>
      <c r="C98" s="10"/>
      <c r="D98" s="10"/>
      <c r="E98" s="10"/>
      <c r="F98" s="10"/>
      <c r="G98" s="10"/>
      <c r="H98" s="10"/>
      <c r="I98" s="10"/>
      <c r="J98" s="10"/>
      <c r="K98" s="10"/>
      <c r="L98" s="12"/>
      <c r="M98" s="12"/>
      <c r="N98" s="12"/>
      <c r="O98" s="12"/>
      <c r="P98" s="10"/>
      <c r="Q98" s="10"/>
      <c r="R98" s="10"/>
      <c r="S98" s="12"/>
      <c r="T98" s="10"/>
      <c r="U98" s="10"/>
      <c r="V98" s="10"/>
    </row>
    <row r="99" spans="2:22" x14ac:dyDescent="0.3">
      <c r="B99" s="10"/>
      <c r="C99" s="10"/>
      <c r="D99" s="10"/>
      <c r="E99" s="10"/>
      <c r="F99" s="10"/>
      <c r="G99" s="10"/>
      <c r="H99" s="10"/>
      <c r="I99" s="10"/>
      <c r="J99" s="10"/>
      <c r="K99" s="10"/>
      <c r="L99" s="12"/>
      <c r="M99" s="12"/>
      <c r="N99" s="12"/>
      <c r="O99" s="12"/>
      <c r="P99" s="10"/>
      <c r="Q99" s="10"/>
      <c r="R99" s="10"/>
      <c r="S99" s="12"/>
      <c r="T99" s="10"/>
      <c r="U99" s="10"/>
      <c r="V99" s="10"/>
    </row>
    <row r="100" spans="2:22" x14ac:dyDescent="0.3">
      <c r="B100" s="10"/>
      <c r="C100" s="10"/>
      <c r="D100" s="10"/>
      <c r="E100" s="10"/>
      <c r="F100" s="10"/>
      <c r="G100" s="10"/>
      <c r="H100" s="10"/>
      <c r="I100" s="10"/>
      <c r="J100" s="10"/>
      <c r="K100" s="10"/>
      <c r="L100" s="12"/>
      <c r="M100" s="12"/>
      <c r="N100" s="12"/>
      <c r="O100" s="12"/>
      <c r="P100" s="10"/>
      <c r="Q100" s="10"/>
      <c r="R100" s="10"/>
      <c r="S100" s="12"/>
      <c r="T100" s="10"/>
      <c r="U100" s="10"/>
      <c r="V100" s="10"/>
    </row>
    <row r="101" spans="2:22" x14ac:dyDescent="0.3">
      <c r="B101" s="10"/>
      <c r="C101" s="10"/>
      <c r="D101" s="10"/>
      <c r="E101" s="10"/>
      <c r="F101" s="10"/>
      <c r="G101" s="10"/>
      <c r="H101" s="10"/>
      <c r="I101" s="10"/>
      <c r="J101" s="10"/>
      <c r="K101" s="10"/>
      <c r="L101" s="12"/>
      <c r="M101" s="12"/>
      <c r="N101" s="12"/>
      <c r="O101" s="12"/>
      <c r="P101" s="10"/>
      <c r="Q101" s="10"/>
      <c r="R101" s="10"/>
      <c r="S101" s="12"/>
      <c r="T101" s="10"/>
      <c r="U101" s="10"/>
      <c r="V101" s="10"/>
    </row>
    <row r="102" spans="2:22" x14ac:dyDescent="0.3">
      <c r="B102" s="10"/>
      <c r="C102" s="10"/>
      <c r="D102" s="10"/>
      <c r="E102" s="10"/>
      <c r="F102" s="10"/>
      <c r="G102" s="10"/>
      <c r="H102" s="10"/>
      <c r="I102" s="10"/>
      <c r="J102" s="10"/>
      <c r="K102" s="10"/>
      <c r="L102" s="12"/>
      <c r="M102" s="12"/>
      <c r="N102" s="12"/>
      <c r="O102" s="12"/>
      <c r="P102" s="10"/>
      <c r="Q102" s="10"/>
      <c r="R102" s="10"/>
      <c r="S102" s="12"/>
      <c r="T102" s="10"/>
      <c r="U102" s="10"/>
      <c r="V102" s="10"/>
    </row>
    <row r="103" spans="2:22" x14ac:dyDescent="0.3">
      <c r="B103" s="10"/>
      <c r="C103" s="10"/>
      <c r="D103" s="10"/>
      <c r="E103" s="10"/>
      <c r="F103" s="10"/>
      <c r="G103" s="10"/>
      <c r="H103" s="10"/>
      <c r="I103" s="10"/>
      <c r="J103" s="10"/>
      <c r="K103" s="10"/>
      <c r="L103" s="12"/>
      <c r="M103" s="12"/>
      <c r="N103" s="12"/>
      <c r="O103" s="12"/>
      <c r="P103" s="10"/>
      <c r="Q103" s="10"/>
      <c r="R103" s="10"/>
      <c r="S103" s="12"/>
      <c r="T103" s="10"/>
      <c r="U103" s="10"/>
      <c r="V103" s="10"/>
    </row>
    <row r="104" spans="2:22" x14ac:dyDescent="0.3">
      <c r="B104" s="10"/>
      <c r="C104" s="10"/>
      <c r="D104" s="10"/>
      <c r="E104" s="10"/>
      <c r="F104" s="10"/>
      <c r="G104" s="10"/>
      <c r="H104" s="10"/>
      <c r="I104" s="10"/>
      <c r="J104" s="10"/>
      <c r="K104" s="10"/>
      <c r="L104" s="12"/>
      <c r="M104" s="12"/>
      <c r="N104" s="12"/>
      <c r="O104" s="12"/>
      <c r="P104" s="10"/>
      <c r="Q104" s="10"/>
      <c r="R104" s="10"/>
      <c r="S104" s="12"/>
      <c r="T104" s="10"/>
      <c r="U104" s="10"/>
      <c r="V104" s="10"/>
    </row>
    <row r="105" spans="2:22" x14ac:dyDescent="0.3">
      <c r="B105" s="10"/>
      <c r="C105" s="10"/>
      <c r="D105" s="10"/>
      <c r="E105" s="10"/>
      <c r="F105" s="10"/>
      <c r="G105" s="10"/>
      <c r="H105" s="10"/>
      <c r="I105" s="10"/>
      <c r="J105" s="10"/>
      <c r="K105" s="10"/>
      <c r="L105" s="12"/>
      <c r="M105" s="12"/>
      <c r="N105" s="12"/>
      <c r="O105" s="12"/>
      <c r="P105" s="10"/>
      <c r="Q105" s="10"/>
      <c r="R105" s="10"/>
      <c r="S105" s="12"/>
      <c r="T105" s="10"/>
      <c r="U105" s="10"/>
      <c r="V105" s="10"/>
    </row>
    <row r="106" spans="2:22" x14ac:dyDescent="0.3">
      <c r="B106" s="10"/>
      <c r="C106" s="10"/>
      <c r="D106" s="10"/>
      <c r="E106" s="10"/>
      <c r="F106" s="10"/>
      <c r="G106" s="10"/>
      <c r="H106" s="10"/>
      <c r="I106" s="10"/>
      <c r="J106" s="10"/>
      <c r="K106" s="10"/>
      <c r="L106" s="12"/>
      <c r="M106" s="12"/>
      <c r="N106" s="12"/>
      <c r="O106" s="12"/>
      <c r="P106" s="10"/>
      <c r="Q106" s="10"/>
      <c r="R106" s="10"/>
      <c r="S106" s="12"/>
      <c r="T106" s="10"/>
      <c r="U106" s="10"/>
      <c r="V106" s="10"/>
    </row>
    <row r="107" spans="2:22" x14ac:dyDescent="0.3">
      <c r="B107" s="10"/>
      <c r="C107" s="10"/>
      <c r="D107" s="10"/>
      <c r="E107" s="10"/>
      <c r="F107" s="10"/>
      <c r="G107" s="10"/>
      <c r="H107" s="10"/>
      <c r="I107" s="10"/>
      <c r="J107" s="10"/>
      <c r="K107" s="10"/>
      <c r="L107" s="12"/>
      <c r="M107" s="12"/>
      <c r="N107" s="12"/>
      <c r="O107" s="12"/>
      <c r="P107" s="10"/>
      <c r="Q107" s="10"/>
      <c r="R107" s="10"/>
      <c r="S107" s="12"/>
      <c r="T107" s="10"/>
      <c r="U107" s="10"/>
      <c r="V107" s="10"/>
    </row>
    <row r="108" spans="2:22" x14ac:dyDescent="0.3">
      <c r="B108" s="10"/>
      <c r="C108" s="10"/>
      <c r="D108" s="10"/>
      <c r="E108" s="10"/>
      <c r="F108" s="10"/>
      <c r="G108" s="10"/>
      <c r="H108" s="10"/>
      <c r="I108" s="10"/>
      <c r="J108" s="10"/>
      <c r="K108" s="10"/>
      <c r="L108" s="12"/>
      <c r="M108" s="12"/>
      <c r="N108" s="12"/>
      <c r="O108" s="12"/>
      <c r="P108" s="10"/>
      <c r="Q108" s="10"/>
      <c r="R108" s="10"/>
      <c r="S108" s="12"/>
      <c r="T108" s="10"/>
      <c r="U108" s="10"/>
      <c r="V108" s="10"/>
    </row>
    <row r="109" spans="2:22" x14ac:dyDescent="0.3">
      <c r="B109" s="10"/>
      <c r="C109" s="10"/>
      <c r="D109" s="10"/>
      <c r="E109" s="10"/>
      <c r="F109" s="10"/>
      <c r="G109" s="10"/>
      <c r="H109" s="10"/>
      <c r="I109" s="10"/>
      <c r="J109" s="10"/>
      <c r="K109" s="10"/>
      <c r="L109" s="12"/>
      <c r="M109" s="12"/>
      <c r="N109" s="12"/>
      <c r="O109" s="12"/>
      <c r="P109" s="10"/>
      <c r="Q109" s="10"/>
      <c r="R109" s="10"/>
      <c r="S109" s="12"/>
      <c r="T109" s="10"/>
      <c r="U109" s="10"/>
      <c r="V109" s="10"/>
    </row>
    <row r="110" spans="2:22" x14ac:dyDescent="0.3">
      <c r="B110" s="10"/>
      <c r="C110" s="10"/>
      <c r="D110" s="10"/>
      <c r="E110" s="10"/>
      <c r="F110" s="10"/>
      <c r="G110" s="10"/>
      <c r="H110" s="10"/>
      <c r="I110" s="10"/>
      <c r="J110" s="10"/>
      <c r="K110" s="10"/>
      <c r="L110" s="12"/>
      <c r="M110" s="12"/>
      <c r="N110" s="12"/>
      <c r="O110" s="12"/>
      <c r="P110" s="10"/>
      <c r="Q110" s="10"/>
      <c r="R110" s="10"/>
      <c r="S110" s="12"/>
      <c r="T110" s="10"/>
      <c r="U110" s="10"/>
      <c r="V110" s="10"/>
    </row>
    <row r="111" spans="2:22" x14ac:dyDescent="0.3">
      <c r="B111" s="10"/>
      <c r="C111" s="10"/>
      <c r="D111" s="10"/>
      <c r="E111" s="10"/>
      <c r="F111" s="10"/>
      <c r="G111" s="10"/>
      <c r="H111" s="10"/>
      <c r="I111" s="10"/>
      <c r="J111" s="10"/>
      <c r="K111" s="10"/>
      <c r="L111" s="12"/>
      <c r="M111" s="12"/>
      <c r="N111" s="12"/>
      <c r="O111" s="12"/>
      <c r="P111" s="10"/>
      <c r="Q111" s="10"/>
      <c r="R111" s="10"/>
      <c r="S111" s="12"/>
      <c r="T111" s="10"/>
      <c r="U111" s="10"/>
      <c r="V111" s="10"/>
    </row>
    <row r="112" spans="2:22" x14ac:dyDescent="0.3">
      <c r="B112" s="10"/>
      <c r="C112" s="10"/>
      <c r="D112" s="10"/>
      <c r="E112" s="10"/>
      <c r="F112" s="10"/>
      <c r="G112" s="10"/>
      <c r="H112" s="10"/>
      <c r="I112" s="10"/>
      <c r="J112" s="10"/>
      <c r="K112" s="10"/>
      <c r="L112" s="12"/>
      <c r="M112" s="12"/>
      <c r="N112" s="12"/>
      <c r="O112" s="12"/>
      <c r="P112" s="10"/>
      <c r="Q112" s="10"/>
      <c r="R112" s="10"/>
      <c r="S112" s="12"/>
      <c r="T112" s="10"/>
      <c r="U112" s="10"/>
      <c r="V112" s="10"/>
    </row>
    <row r="113" spans="2:22" x14ac:dyDescent="0.3">
      <c r="B113" s="10"/>
      <c r="C113" s="10"/>
      <c r="D113" s="10"/>
      <c r="E113" s="10"/>
      <c r="F113" s="10"/>
      <c r="G113" s="10"/>
      <c r="H113" s="10"/>
      <c r="I113" s="10"/>
      <c r="J113" s="10"/>
      <c r="K113" s="10"/>
      <c r="L113" s="12"/>
      <c r="M113" s="12"/>
      <c r="N113" s="12"/>
      <c r="O113" s="12"/>
      <c r="P113" s="10"/>
      <c r="Q113" s="10"/>
      <c r="R113" s="10"/>
      <c r="S113" s="12"/>
      <c r="T113" s="10"/>
      <c r="U113" s="10"/>
      <c r="V113" s="10"/>
    </row>
    <row r="114" spans="2:22" x14ac:dyDescent="0.3">
      <c r="B114" s="10"/>
      <c r="C114" s="10"/>
      <c r="D114" s="10"/>
      <c r="E114" s="10"/>
      <c r="F114" s="10"/>
      <c r="G114" s="10"/>
      <c r="H114" s="10"/>
      <c r="I114" s="10"/>
      <c r="J114" s="10"/>
      <c r="K114" s="10"/>
      <c r="L114" s="12"/>
      <c r="M114" s="12"/>
      <c r="N114" s="12"/>
      <c r="O114" s="12"/>
      <c r="P114" s="10"/>
      <c r="Q114" s="10"/>
      <c r="R114" s="10"/>
      <c r="S114" s="12"/>
      <c r="T114" s="10"/>
      <c r="U114" s="10"/>
      <c r="V114" s="10"/>
    </row>
    <row r="115" spans="2:22" x14ac:dyDescent="0.3">
      <c r="B115" s="10"/>
      <c r="C115" s="10"/>
      <c r="D115" s="10"/>
      <c r="E115" s="10"/>
      <c r="F115" s="10"/>
      <c r="G115" s="10"/>
      <c r="H115" s="10"/>
      <c r="I115" s="10"/>
      <c r="J115" s="10"/>
      <c r="K115" s="10"/>
      <c r="L115" s="12"/>
      <c r="M115" s="12"/>
      <c r="N115" s="12"/>
      <c r="O115" s="12"/>
      <c r="P115" s="10"/>
      <c r="Q115" s="10"/>
      <c r="R115" s="10"/>
      <c r="S115" s="12"/>
      <c r="T115" s="10"/>
      <c r="U115" s="10"/>
      <c r="V115" s="10"/>
    </row>
    <row r="116" spans="2:22" x14ac:dyDescent="0.3">
      <c r="B116" s="10"/>
      <c r="C116" s="10"/>
      <c r="D116" s="10"/>
      <c r="E116" s="10"/>
      <c r="F116" s="10"/>
      <c r="G116" s="10"/>
      <c r="H116" s="10"/>
      <c r="I116" s="10"/>
      <c r="J116" s="10"/>
      <c r="K116" s="10"/>
      <c r="L116" s="12"/>
      <c r="M116" s="12"/>
      <c r="N116" s="12"/>
      <c r="O116" s="12"/>
      <c r="P116" s="10"/>
      <c r="Q116" s="10"/>
      <c r="R116" s="10"/>
      <c r="S116" s="12"/>
      <c r="T116" s="10"/>
      <c r="U116" s="10"/>
      <c r="V116" s="10"/>
    </row>
    <row r="117" spans="2:22" x14ac:dyDescent="0.3">
      <c r="B117" s="10"/>
      <c r="C117" s="10"/>
      <c r="D117" s="10"/>
      <c r="E117" s="10"/>
      <c r="F117" s="10"/>
      <c r="G117" s="10"/>
      <c r="H117" s="10"/>
      <c r="I117" s="10"/>
      <c r="J117" s="10"/>
      <c r="K117" s="10"/>
      <c r="L117" s="12"/>
      <c r="M117" s="12"/>
      <c r="N117" s="12"/>
      <c r="O117" s="12"/>
      <c r="P117" s="10"/>
      <c r="Q117" s="10"/>
      <c r="R117" s="10"/>
      <c r="S117" s="12"/>
      <c r="T117" s="10"/>
      <c r="U117" s="10"/>
      <c r="V117" s="10"/>
    </row>
    <row r="118" spans="2:22" x14ac:dyDescent="0.3">
      <c r="B118" s="10"/>
      <c r="C118" s="10"/>
      <c r="D118" s="10"/>
      <c r="E118" s="10"/>
      <c r="F118" s="10"/>
      <c r="G118" s="10"/>
      <c r="H118" s="10"/>
      <c r="I118" s="10"/>
      <c r="J118" s="10"/>
      <c r="K118" s="10"/>
      <c r="L118" s="12"/>
      <c r="M118" s="12"/>
      <c r="N118" s="12"/>
      <c r="O118" s="12"/>
      <c r="P118" s="10"/>
      <c r="Q118" s="10"/>
      <c r="R118" s="10"/>
      <c r="S118" s="12"/>
      <c r="T118" s="10"/>
      <c r="U118" s="10"/>
      <c r="V118" s="10"/>
    </row>
    <row r="119" spans="2:22" x14ac:dyDescent="0.3">
      <c r="B119" s="10"/>
      <c r="C119" s="10"/>
      <c r="D119" s="10"/>
      <c r="E119" s="10"/>
      <c r="F119" s="10"/>
      <c r="G119" s="10"/>
      <c r="H119" s="10"/>
      <c r="I119" s="10"/>
      <c r="J119" s="10"/>
      <c r="K119" s="10"/>
      <c r="L119" s="12"/>
      <c r="M119" s="12"/>
      <c r="N119" s="12"/>
      <c r="O119" s="12"/>
      <c r="P119" s="10"/>
      <c r="Q119" s="10"/>
      <c r="R119" s="10"/>
      <c r="S119" s="12"/>
      <c r="T119" s="10"/>
      <c r="U119" s="10"/>
      <c r="V119" s="10"/>
    </row>
    <row r="120" spans="2:22" x14ac:dyDescent="0.3">
      <c r="B120" s="10"/>
      <c r="C120" s="10"/>
      <c r="D120" s="10"/>
      <c r="E120" s="10"/>
      <c r="F120" s="10"/>
      <c r="G120" s="10"/>
      <c r="H120" s="10"/>
      <c r="I120" s="10"/>
      <c r="J120" s="10"/>
      <c r="K120" s="10"/>
      <c r="L120" s="12"/>
      <c r="M120" s="12"/>
      <c r="N120" s="12"/>
      <c r="O120" s="12"/>
      <c r="P120" s="10"/>
      <c r="Q120" s="10"/>
      <c r="R120" s="10"/>
      <c r="S120" s="12"/>
      <c r="T120" s="10"/>
      <c r="U120" s="10"/>
      <c r="V120" s="10"/>
    </row>
    <row r="121" spans="2:22" x14ac:dyDescent="0.3">
      <c r="B121" s="10"/>
      <c r="C121" s="10"/>
      <c r="D121" s="10"/>
      <c r="E121" s="10"/>
      <c r="F121" s="10"/>
      <c r="G121" s="10"/>
      <c r="H121" s="10"/>
      <c r="I121" s="10"/>
      <c r="J121" s="10"/>
      <c r="K121" s="10"/>
      <c r="L121" s="12"/>
      <c r="M121" s="12"/>
      <c r="N121" s="12"/>
      <c r="O121" s="12"/>
      <c r="P121" s="10"/>
      <c r="Q121" s="10"/>
      <c r="R121" s="10"/>
      <c r="S121" s="12"/>
      <c r="T121" s="10"/>
      <c r="U121" s="10"/>
      <c r="V121" s="10"/>
    </row>
    <row r="122" spans="2:22" x14ac:dyDescent="0.3">
      <c r="B122" s="10"/>
      <c r="C122" s="10"/>
      <c r="D122" s="10"/>
      <c r="E122" s="10"/>
      <c r="F122" s="10"/>
      <c r="G122" s="10"/>
      <c r="H122" s="10"/>
      <c r="I122" s="10"/>
      <c r="J122" s="10"/>
      <c r="K122" s="10"/>
      <c r="L122" s="12"/>
      <c r="M122" s="12"/>
      <c r="N122" s="12"/>
      <c r="O122" s="12"/>
      <c r="P122" s="10"/>
      <c r="Q122" s="10"/>
      <c r="R122" s="10"/>
      <c r="S122" s="12"/>
      <c r="T122" s="10"/>
      <c r="U122" s="10"/>
      <c r="V122" s="10"/>
    </row>
    <row r="123" spans="2:22" x14ac:dyDescent="0.3">
      <c r="B123" s="10"/>
      <c r="C123" s="10"/>
      <c r="D123" s="10"/>
      <c r="E123" s="10"/>
      <c r="F123" s="10"/>
      <c r="G123" s="10"/>
      <c r="H123" s="10"/>
      <c r="I123" s="10"/>
      <c r="J123" s="10"/>
      <c r="K123" s="10"/>
      <c r="L123" s="12"/>
      <c r="M123" s="12"/>
      <c r="N123" s="12"/>
      <c r="O123" s="12"/>
      <c r="P123" s="10"/>
      <c r="Q123" s="10"/>
      <c r="R123" s="10"/>
      <c r="S123" s="12"/>
      <c r="T123" s="10"/>
      <c r="U123" s="10"/>
      <c r="V123" s="10"/>
    </row>
    <row r="124" spans="2:22" x14ac:dyDescent="0.3">
      <c r="B124" s="10"/>
      <c r="C124" s="10"/>
      <c r="D124" s="10"/>
      <c r="E124" s="10"/>
      <c r="F124" s="10"/>
      <c r="G124" s="10"/>
      <c r="H124" s="10"/>
      <c r="I124" s="10"/>
      <c r="J124" s="10"/>
      <c r="K124" s="10"/>
      <c r="L124" s="12"/>
      <c r="M124" s="12"/>
      <c r="N124" s="12"/>
      <c r="O124" s="12"/>
      <c r="P124" s="10"/>
      <c r="Q124" s="10"/>
      <c r="R124" s="10"/>
      <c r="S124" s="12"/>
      <c r="T124" s="10"/>
      <c r="U124" s="10"/>
      <c r="V124" s="10"/>
    </row>
    <row r="125" spans="2:22" x14ac:dyDescent="0.3">
      <c r="B125" s="10"/>
      <c r="C125" s="10"/>
      <c r="D125" s="10"/>
      <c r="E125" s="10"/>
      <c r="F125" s="10"/>
      <c r="G125" s="10"/>
      <c r="H125" s="10"/>
      <c r="I125" s="10"/>
      <c r="J125" s="10"/>
      <c r="K125" s="10"/>
      <c r="L125" s="12"/>
      <c r="M125" s="12"/>
      <c r="N125" s="12"/>
      <c r="O125" s="12"/>
      <c r="P125" s="10"/>
      <c r="Q125" s="10"/>
      <c r="R125" s="10"/>
      <c r="S125" s="12"/>
      <c r="T125" s="10"/>
      <c r="U125" s="10"/>
      <c r="V125" s="10"/>
    </row>
    <row r="126" spans="2:22" x14ac:dyDescent="0.3">
      <c r="B126" s="10"/>
      <c r="C126" s="10"/>
      <c r="D126" s="10"/>
      <c r="E126" s="10"/>
      <c r="F126" s="10"/>
      <c r="G126" s="10"/>
      <c r="H126" s="10"/>
      <c r="I126" s="10"/>
      <c r="J126" s="10"/>
      <c r="K126" s="10"/>
      <c r="L126" s="12"/>
      <c r="M126" s="12"/>
      <c r="N126" s="12"/>
      <c r="O126" s="12"/>
      <c r="P126" s="10"/>
      <c r="Q126" s="10"/>
      <c r="R126" s="10"/>
      <c r="S126" s="12"/>
      <c r="T126" s="10"/>
      <c r="U126" s="10"/>
      <c r="V126" s="10"/>
    </row>
    <row r="127" spans="2:22" x14ac:dyDescent="0.3">
      <c r="B127" s="10"/>
      <c r="C127" s="10"/>
      <c r="D127" s="10"/>
      <c r="E127" s="10"/>
      <c r="F127" s="10"/>
      <c r="G127" s="10"/>
      <c r="H127" s="10"/>
      <c r="I127" s="10"/>
      <c r="J127" s="10"/>
      <c r="K127" s="10"/>
      <c r="L127" s="12"/>
      <c r="M127" s="12"/>
      <c r="N127" s="12"/>
      <c r="O127" s="12"/>
      <c r="P127" s="10"/>
      <c r="Q127" s="10"/>
      <c r="R127" s="10"/>
      <c r="S127" s="12"/>
      <c r="T127" s="10"/>
      <c r="U127" s="10"/>
      <c r="V127" s="10"/>
    </row>
    <row r="128" spans="2:22" x14ac:dyDescent="0.3">
      <c r="B128" s="10"/>
      <c r="C128" s="10"/>
      <c r="D128" s="10"/>
      <c r="E128" s="10"/>
      <c r="F128" s="10"/>
      <c r="G128" s="10"/>
      <c r="H128" s="10"/>
      <c r="I128" s="10"/>
      <c r="J128" s="10"/>
      <c r="K128" s="10"/>
      <c r="L128" s="12"/>
      <c r="M128" s="12"/>
      <c r="N128" s="12"/>
      <c r="O128" s="12"/>
      <c r="P128" s="10"/>
      <c r="Q128" s="10"/>
      <c r="R128" s="10"/>
      <c r="S128" s="12"/>
      <c r="T128" s="10"/>
      <c r="U128" s="10"/>
      <c r="V128" s="10"/>
    </row>
    <row r="129" spans="2:22" x14ac:dyDescent="0.3">
      <c r="B129" s="10"/>
      <c r="C129" s="10"/>
      <c r="D129" s="10"/>
      <c r="E129" s="10"/>
      <c r="F129" s="10"/>
      <c r="G129" s="10"/>
      <c r="H129" s="10"/>
      <c r="I129" s="10"/>
      <c r="J129" s="10"/>
      <c r="K129" s="10"/>
      <c r="L129" s="12"/>
      <c r="M129" s="12"/>
      <c r="N129" s="12"/>
      <c r="O129" s="12"/>
      <c r="P129" s="10"/>
      <c r="Q129" s="10"/>
      <c r="R129" s="10"/>
      <c r="S129" s="12"/>
      <c r="T129" s="10"/>
      <c r="U129" s="10"/>
      <c r="V129" s="10"/>
    </row>
    <row r="130" spans="2:22" x14ac:dyDescent="0.3">
      <c r="B130" s="10"/>
      <c r="C130" s="10"/>
      <c r="D130" s="10"/>
      <c r="E130" s="10"/>
      <c r="F130" s="10"/>
      <c r="G130" s="10"/>
      <c r="H130" s="10"/>
      <c r="I130" s="10"/>
      <c r="J130" s="10"/>
      <c r="K130" s="10"/>
      <c r="L130" s="12"/>
      <c r="M130" s="12"/>
      <c r="N130" s="12"/>
      <c r="O130" s="12"/>
      <c r="P130" s="10"/>
      <c r="Q130" s="10"/>
      <c r="R130" s="10"/>
      <c r="S130" s="12"/>
      <c r="T130" s="10"/>
      <c r="U130" s="10"/>
      <c r="V130" s="10"/>
    </row>
    <row r="131" spans="2:22" x14ac:dyDescent="0.3">
      <c r="B131" s="10"/>
      <c r="C131" s="10"/>
      <c r="D131" s="10"/>
      <c r="E131" s="10"/>
      <c r="F131" s="10"/>
      <c r="G131" s="10"/>
      <c r="H131" s="10"/>
      <c r="I131" s="10"/>
      <c r="J131" s="10"/>
      <c r="K131" s="10"/>
      <c r="L131" s="12"/>
      <c r="M131" s="12"/>
      <c r="N131" s="12"/>
      <c r="O131" s="12"/>
      <c r="P131" s="10"/>
      <c r="Q131" s="10"/>
      <c r="R131" s="10"/>
      <c r="S131" s="12"/>
      <c r="T131" s="10"/>
      <c r="U131" s="10"/>
      <c r="V131" s="10"/>
    </row>
    <row r="132" spans="2:22" x14ac:dyDescent="0.3">
      <c r="B132" s="10"/>
      <c r="C132" s="10"/>
      <c r="D132" s="10"/>
      <c r="E132" s="10"/>
      <c r="F132" s="10"/>
      <c r="G132" s="10"/>
      <c r="H132" s="10"/>
      <c r="I132" s="10"/>
      <c r="J132" s="10"/>
      <c r="K132" s="10"/>
      <c r="L132" s="12"/>
      <c r="M132" s="12"/>
      <c r="N132" s="12"/>
      <c r="O132" s="12"/>
      <c r="P132" s="10"/>
      <c r="Q132" s="10"/>
      <c r="R132" s="10"/>
      <c r="S132" s="12"/>
      <c r="T132" s="10"/>
      <c r="U132" s="10"/>
      <c r="V132" s="10"/>
    </row>
    <row r="133" spans="2:22" x14ac:dyDescent="0.3">
      <c r="B133" s="10"/>
      <c r="C133" s="10"/>
      <c r="D133" s="10"/>
      <c r="E133" s="10"/>
      <c r="F133" s="10"/>
      <c r="G133" s="10"/>
      <c r="H133" s="10"/>
      <c r="I133" s="10"/>
      <c r="J133" s="10"/>
      <c r="K133" s="10"/>
      <c r="L133" s="12"/>
      <c r="M133" s="12"/>
      <c r="N133" s="12"/>
      <c r="O133" s="12"/>
      <c r="P133" s="10"/>
      <c r="Q133" s="10"/>
      <c r="R133" s="10"/>
      <c r="S133" s="12"/>
      <c r="T133" s="10"/>
      <c r="U133" s="10"/>
      <c r="V133" s="10"/>
    </row>
    <row r="134" spans="2:22" x14ac:dyDescent="0.3">
      <c r="B134" s="10"/>
      <c r="C134" s="10"/>
      <c r="D134" s="10"/>
      <c r="E134" s="10"/>
      <c r="F134" s="10"/>
      <c r="G134" s="10"/>
      <c r="H134" s="10"/>
      <c r="I134" s="10"/>
      <c r="J134" s="10"/>
      <c r="K134" s="10"/>
      <c r="L134" s="12"/>
      <c r="M134" s="12"/>
      <c r="N134" s="12"/>
      <c r="O134" s="12"/>
      <c r="P134" s="10"/>
      <c r="Q134" s="10"/>
      <c r="R134" s="10"/>
      <c r="S134" s="12"/>
      <c r="T134" s="10"/>
      <c r="U134" s="10"/>
      <c r="V134" s="10"/>
    </row>
    <row r="135" spans="2:22" x14ac:dyDescent="0.3">
      <c r="B135" s="10"/>
      <c r="C135" s="10"/>
      <c r="D135" s="10"/>
      <c r="E135" s="10"/>
      <c r="F135" s="10"/>
      <c r="G135" s="10"/>
      <c r="H135" s="10"/>
      <c r="I135" s="10"/>
      <c r="J135" s="10"/>
      <c r="K135" s="10"/>
      <c r="L135" s="12"/>
      <c r="M135" s="12"/>
      <c r="N135" s="12"/>
      <c r="O135" s="12"/>
      <c r="P135" s="10"/>
      <c r="Q135" s="10"/>
      <c r="R135" s="10"/>
      <c r="S135" s="12"/>
      <c r="T135" s="10"/>
      <c r="U135" s="10"/>
      <c r="V135" s="10"/>
    </row>
    <row r="136" spans="2:22" x14ac:dyDescent="0.3">
      <c r="B136" s="10"/>
      <c r="C136" s="10"/>
      <c r="D136" s="10"/>
      <c r="E136" s="10"/>
      <c r="F136" s="10"/>
      <c r="G136" s="10"/>
      <c r="H136" s="10"/>
      <c r="I136" s="10"/>
      <c r="J136" s="10"/>
      <c r="K136" s="10"/>
      <c r="L136" s="12"/>
      <c r="M136" s="12"/>
      <c r="N136" s="12"/>
      <c r="O136" s="12"/>
      <c r="P136" s="10"/>
      <c r="Q136" s="10"/>
      <c r="R136" s="10"/>
      <c r="S136" s="12"/>
      <c r="T136" s="10"/>
      <c r="U136" s="10"/>
      <c r="V136" s="10"/>
    </row>
    <row r="137" spans="2:22" x14ac:dyDescent="0.3">
      <c r="B137" s="10"/>
      <c r="C137" s="10"/>
      <c r="D137" s="10"/>
      <c r="E137" s="10"/>
      <c r="F137" s="10"/>
      <c r="G137" s="10"/>
      <c r="H137" s="10"/>
      <c r="I137" s="10"/>
      <c r="J137" s="10"/>
      <c r="K137" s="10"/>
      <c r="L137" s="12"/>
      <c r="M137" s="12"/>
      <c r="N137" s="12"/>
      <c r="O137" s="12"/>
      <c r="P137" s="10"/>
      <c r="Q137" s="10"/>
      <c r="R137" s="10"/>
      <c r="S137" s="12"/>
      <c r="T137" s="10"/>
      <c r="U137" s="10"/>
      <c r="V137" s="10"/>
    </row>
    <row r="138" spans="2:22" x14ac:dyDescent="0.3">
      <c r="B138" s="10"/>
      <c r="C138" s="10"/>
      <c r="D138" s="10"/>
      <c r="E138" s="10"/>
      <c r="F138" s="10"/>
      <c r="G138" s="10"/>
      <c r="H138" s="10"/>
      <c r="I138" s="10"/>
      <c r="J138" s="10"/>
      <c r="K138" s="10"/>
      <c r="L138" s="12"/>
      <c r="M138" s="12"/>
      <c r="N138" s="12"/>
      <c r="O138" s="12"/>
      <c r="P138" s="10"/>
      <c r="Q138" s="10"/>
      <c r="R138" s="10"/>
      <c r="S138" s="12"/>
      <c r="T138" s="10"/>
      <c r="U138" s="10"/>
      <c r="V138" s="10"/>
    </row>
    <row r="139" spans="2:22" x14ac:dyDescent="0.3">
      <c r="B139" s="10"/>
      <c r="C139" s="10"/>
      <c r="D139" s="10"/>
      <c r="E139" s="10"/>
      <c r="F139" s="10"/>
      <c r="G139" s="10"/>
      <c r="H139" s="10"/>
      <c r="I139" s="10"/>
      <c r="J139" s="10"/>
      <c r="K139" s="10"/>
      <c r="L139" s="12"/>
      <c r="M139" s="12"/>
      <c r="N139" s="12"/>
      <c r="O139" s="12"/>
      <c r="P139" s="10"/>
      <c r="Q139" s="10"/>
      <c r="R139" s="10"/>
      <c r="S139" s="12"/>
      <c r="T139" s="10"/>
      <c r="U139" s="10"/>
      <c r="V139" s="10"/>
    </row>
    <row r="140" spans="2:22" x14ac:dyDescent="0.3">
      <c r="B140" s="10"/>
      <c r="C140" s="10"/>
      <c r="D140" s="10"/>
      <c r="E140" s="10"/>
      <c r="F140" s="10"/>
      <c r="G140" s="10"/>
      <c r="H140" s="10"/>
      <c r="I140" s="10"/>
      <c r="J140" s="10"/>
      <c r="K140" s="10"/>
      <c r="L140" s="12"/>
      <c r="M140" s="12"/>
      <c r="N140" s="12"/>
      <c r="O140" s="12"/>
      <c r="P140" s="10"/>
      <c r="Q140" s="10"/>
      <c r="R140" s="10"/>
      <c r="S140" s="12"/>
      <c r="T140" s="10"/>
      <c r="U140" s="10"/>
      <c r="V140" s="10"/>
    </row>
    <row r="141" spans="2:22" x14ac:dyDescent="0.3">
      <c r="B141" s="10"/>
      <c r="C141" s="10"/>
      <c r="D141" s="10"/>
      <c r="E141" s="10"/>
      <c r="F141" s="10"/>
      <c r="G141" s="10"/>
      <c r="H141" s="10"/>
      <c r="I141" s="10"/>
      <c r="J141" s="10"/>
      <c r="K141" s="10"/>
      <c r="L141" s="12"/>
      <c r="M141" s="12"/>
      <c r="N141" s="12"/>
      <c r="O141" s="12"/>
      <c r="P141" s="10"/>
      <c r="Q141" s="10"/>
      <c r="R141" s="10"/>
      <c r="S141" s="12"/>
      <c r="T141" s="10"/>
      <c r="U141" s="10"/>
      <c r="V141" s="10"/>
    </row>
    <row r="142" spans="2:22" x14ac:dyDescent="0.3">
      <c r="B142" s="10"/>
      <c r="C142" s="10"/>
      <c r="D142" s="10"/>
      <c r="E142" s="10"/>
      <c r="F142" s="10"/>
      <c r="G142" s="10"/>
      <c r="H142" s="10"/>
      <c r="I142" s="10"/>
      <c r="J142" s="10"/>
      <c r="K142" s="10"/>
      <c r="L142" s="12"/>
      <c r="M142" s="12"/>
      <c r="N142" s="12"/>
      <c r="O142" s="12"/>
      <c r="P142" s="10"/>
      <c r="Q142" s="10"/>
      <c r="R142" s="10"/>
      <c r="S142" s="12"/>
      <c r="T142" s="10"/>
      <c r="U142" s="10"/>
      <c r="V142" s="10"/>
    </row>
    <row r="143" spans="2:22" x14ac:dyDescent="0.3">
      <c r="B143" s="10"/>
      <c r="C143" s="10"/>
      <c r="D143" s="10"/>
      <c r="E143" s="10"/>
      <c r="F143" s="10"/>
      <c r="G143" s="10"/>
      <c r="H143" s="10"/>
      <c r="I143" s="10"/>
      <c r="J143" s="10"/>
      <c r="K143" s="10"/>
      <c r="L143" s="12"/>
      <c r="M143" s="12"/>
      <c r="N143" s="12"/>
      <c r="O143" s="12"/>
      <c r="P143" s="10"/>
      <c r="Q143" s="10"/>
      <c r="R143" s="10"/>
      <c r="S143" s="12"/>
      <c r="T143" s="10"/>
      <c r="U143" s="10"/>
      <c r="V143" s="10"/>
    </row>
    <row r="144" spans="2:22" x14ac:dyDescent="0.3">
      <c r="B144" s="10"/>
      <c r="C144" s="10"/>
      <c r="D144" s="10"/>
      <c r="E144" s="10"/>
      <c r="F144" s="10"/>
      <c r="G144" s="10"/>
      <c r="H144" s="10"/>
      <c r="I144" s="10"/>
      <c r="J144" s="10"/>
      <c r="K144" s="10"/>
      <c r="L144" s="12"/>
      <c r="M144" s="12"/>
      <c r="N144" s="12"/>
      <c r="O144" s="12"/>
      <c r="P144" s="10"/>
      <c r="Q144" s="10"/>
      <c r="R144" s="10"/>
      <c r="S144" s="12"/>
      <c r="T144" s="10"/>
      <c r="U144" s="10"/>
      <c r="V144" s="10"/>
    </row>
    <row r="145" spans="2:22" x14ac:dyDescent="0.3">
      <c r="B145" s="10"/>
      <c r="C145" s="10"/>
      <c r="D145" s="10"/>
      <c r="E145" s="10"/>
      <c r="F145" s="10"/>
      <c r="G145" s="10"/>
      <c r="H145" s="10"/>
      <c r="I145" s="10"/>
      <c r="J145" s="10"/>
      <c r="K145" s="10"/>
      <c r="L145" s="12"/>
      <c r="M145" s="12"/>
      <c r="N145" s="12"/>
      <c r="O145" s="12"/>
      <c r="P145" s="10"/>
      <c r="Q145" s="10"/>
      <c r="R145" s="10"/>
      <c r="S145" s="12"/>
      <c r="T145" s="10"/>
      <c r="U145" s="10"/>
      <c r="V145" s="10"/>
    </row>
    <row r="146" spans="2:22" x14ac:dyDescent="0.3">
      <c r="B146" s="10"/>
      <c r="C146" s="10"/>
      <c r="D146" s="10"/>
      <c r="E146" s="10"/>
      <c r="F146" s="10"/>
      <c r="G146" s="10"/>
      <c r="H146" s="10"/>
      <c r="I146" s="10"/>
      <c r="J146" s="10"/>
      <c r="K146" s="10"/>
      <c r="L146" s="12"/>
      <c r="M146" s="12"/>
      <c r="N146" s="12"/>
      <c r="O146" s="12"/>
      <c r="P146" s="10"/>
      <c r="Q146" s="10"/>
      <c r="R146" s="10"/>
      <c r="S146" s="12"/>
      <c r="T146" s="10"/>
      <c r="U146" s="10"/>
      <c r="V146" s="10"/>
    </row>
    <row r="147" spans="2:22" x14ac:dyDescent="0.3">
      <c r="B147" s="10"/>
      <c r="C147" s="10"/>
      <c r="D147" s="10"/>
      <c r="E147" s="10"/>
      <c r="F147" s="10"/>
      <c r="G147" s="10"/>
      <c r="H147" s="10"/>
      <c r="I147" s="10"/>
      <c r="J147" s="10"/>
      <c r="K147" s="10"/>
      <c r="L147" s="12"/>
      <c r="M147" s="12"/>
      <c r="N147" s="12"/>
      <c r="O147" s="12"/>
      <c r="P147" s="10"/>
      <c r="Q147" s="10"/>
      <c r="R147" s="10"/>
      <c r="S147" s="12"/>
      <c r="T147" s="10"/>
      <c r="U147" s="10"/>
      <c r="V147" s="10"/>
    </row>
    <row r="148" spans="2:22" x14ac:dyDescent="0.3">
      <c r="B148" s="10"/>
      <c r="C148" s="10"/>
      <c r="D148" s="10"/>
      <c r="E148" s="10"/>
      <c r="F148" s="10"/>
      <c r="G148" s="10"/>
      <c r="H148" s="10"/>
      <c r="I148" s="10"/>
      <c r="J148" s="10"/>
      <c r="K148" s="10"/>
      <c r="L148" s="12"/>
      <c r="M148" s="12"/>
      <c r="N148" s="12"/>
      <c r="O148" s="12"/>
      <c r="P148" s="10"/>
      <c r="Q148" s="10"/>
      <c r="R148" s="10"/>
      <c r="S148" s="12"/>
      <c r="T148" s="10"/>
      <c r="U148" s="10"/>
      <c r="V148" s="10"/>
    </row>
    <row r="149" spans="2:22" x14ac:dyDescent="0.3">
      <c r="B149" s="10"/>
      <c r="C149" s="10"/>
      <c r="D149" s="10"/>
      <c r="E149" s="10"/>
      <c r="F149" s="10"/>
      <c r="G149" s="10"/>
      <c r="H149" s="10"/>
      <c r="I149" s="10"/>
      <c r="J149" s="10"/>
      <c r="K149" s="10"/>
      <c r="L149" s="12"/>
      <c r="M149" s="12"/>
      <c r="N149" s="12"/>
      <c r="O149" s="12"/>
      <c r="P149" s="10"/>
      <c r="Q149" s="10"/>
      <c r="R149" s="10"/>
      <c r="S149" s="12"/>
      <c r="T149" s="10"/>
      <c r="U149" s="10"/>
      <c r="V149" s="10"/>
    </row>
    <row r="150" spans="2:22" x14ac:dyDescent="0.3">
      <c r="B150" s="10"/>
      <c r="C150" s="10"/>
      <c r="D150" s="10"/>
      <c r="E150" s="10"/>
      <c r="F150" s="10"/>
      <c r="G150" s="10"/>
      <c r="H150" s="10"/>
      <c r="I150" s="10"/>
      <c r="J150" s="10"/>
      <c r="K150" s="10"/>
      <c r="L150" s="12"/>
      <c r="M150" s="12"/>
      <c r="N150" s="12"/>
      <c r="O150" s="12"/>
      <c r="P150" s="10"/>
      <c r="Q150" s="10"/>
      <c r="R150" s="10"/>
      <c r="S150" s="12"/>
      <c r="T150" s="10"/>
      <c r="U150" s="10"/>
      <c r="V150" s="10"/>
    </row>
    <row r="151" spans="2:22" x14ac:dyDescent="0.3">
      <c r="B151" s="10"/>
      <c r="C151" s="10"/>
      <c r="D151" s="10"/>
      <c r="E151" s="10"/>
      <c r="F151" s="10"/>
      <c r="G151" s="10"/>
      <c r="H151" s="10"/>
      <c r="I151" s="10"/>
      <c r="J151" s="10"/>
      <c r="K151" s="10"/>
      <c r="L151" s="12"/>
      <c r="M151" s="12"/>
      <c r="N151" s="12"/>
      <c r="O151" s="12"/>
      <c r="P151" s="10"/>
      <c r="Q151" s="10"/>
      <c r="R151" s="10"/>
      <c r="S151" s="12"/>
      <c r="T151" s="10"/>
      <c r="U151" s="10"/>
      <c r="V151" s="10"/>
    </row>
    <row r="152" spans="2:22" x14ac:dyDescent="0.3">
      <c r="B152" s="10"/>
      <c r="C152" s="10"/>
      <c r="D152" s="10"/>
      <c r="E152" s="10"/>
      <c r="F152" s="10"/>
      <c r="G152" s="10"/>
      <c r="H152" s="10"/>
      <c r="I152" s="10"/>
      <c r="J152" s="10"/>
      <c r="K152" s="10"/>
      <c r="L152" s="12"/>
      <c r="M152" s="12"/>
      <c r="N152" s="12"/>
      <c r="O152" s="12"/>
      <c r="P152" s="10"/>
      <c r="Q152" s="10"/>
      <c r="R152" s="10"/>
      <c r="S152" s="12"/>
      <c r="T152" s="10"/>
      <c r="U152" s="10"/>
      <c r="V152" s="10"/>
    </row>
    <row r="153" spans="2:22" x14ac:dyDescent="0.3">
      <c r="B153" s="10"/>
      <c r="C153" s="10"/>
      <c r="D153" s="10"/>
      <c r="E153" s="10"/>
      <c r="F153" s="10"/>
      <c r="G153" s="10"/>
      <c r="H153" s="10"/>
      <c r="I153" s="10"/>
      <c r="J153" s="10"/>
      <c r="K153" s="10"/>
      <c r="L153" s="12"/>
      <c r="M153" s="12"/>
      <c r="N153" s="12"/>
      <c r="O153" s="12"/>
      <c r="P153" s="10"/>
      <c r="Q153" s="10"/>
      <c r="R153" s="10"/>
      <c r="S153" s="12"/>
      <c r="T153" s="10"/>
      <c r="U153" s="10"/>
      <c r="V153" s="10"/>
    </row>
    <row r="154" spans="2:22" x14ac:dyDescent="0.3">
      <c r="B154" s="10"/>
      <c r="C154" s="10"/>
      <c r="D154" s="10"/>
      <c r="E154" s="10"/>
      <c r="F154" s="10"/>
      <c r="G154" s="10"/>
      <c r="H154" s="10"/>
      <c r="I154" s="10"/>
      <c r="J154" s="10"/>
      <c r="K154" s="10"/>
      <c r="L154" s="12"/>
      <c r="M154" s="12"/>
      <c r="N154" s="12"/>
      <c r="O154" s="12"/>
      <c r="P154" s="10"/>
      <c r="Q154" s="10"/>
      <c r="R154" s="10"/>
      <c r="S154" s="12"/>
      <c r="T154" s="10"/>
      <c r="U154" s="10"/>
      <c r="V154" s="10"/>
    </row>
    <row r="155" spans="2:22" x14ac:dyDescent="0.3">
      <c r="B155" s="10"/>
      <c r="C155" s="10"/>
      <c r="D155" s="10"/>
      <c r="E155" s="10"/>
      <c r="F155" s="10"/>
      <c r="G155" s="10"/>
      <c r="H155" s="10"/>
      <c r="I155" s="10"/>
      <c r="J155" s="10"/>
      <c r="K155" s="10"/>
      <c r="L155" s="12"/>
      <c r="M155" s="12"/>
      <c r="N155" s="12"/>
      <c r="O155" s="12"/>
      <c r="P155" s="10"/>
      <c r="Q155" s="10"/>
      <c r="R155" s="10"/>
      <c r="S155" s="12"/>
      <c r="T155" s="10"/>
      <c r="U155" s="10"/>
      <c r="V155" s="10"/>
    </row>
    <row r="156" spans="2:22" x14ac:dyDescent="0.3">
      <c r="B156" s="10"/>
      <c r="C156" s="10"/>
      <c r="D156" s="10"/>
      <c r="E156" s="10"/>
      <c r="F156" s="10"/>
      <c r="G156" s="10"/>
      <c r="H156" s="10"/>
      <c r="I156" s="10"/>
      <c r="J156" s="10"/>
      <c r="K156" s="10"/>
      <c r="L156" s="12"/>
      <c r="M156" s="12"/>
      <c r="N156" s="12"/>
      <c r="O156" s="12"/>
      <c r="P156" s="10"/>
      <c r="Q156" s="10"/>
      <c r="R156" s="10"/>
      <c r="S156" s="12"/>
      <c r="T156" s="10"/>
      <c r="U156" s="10"/>
      <c r="V156" s="10"/>
    </row>
    <row r="157" spans="2:22" x14ac:dyDescent="0.3">
      <c r="B157" s="10"/>
      <c r="C157" s="10"/>
      <c r="D157" s="10"/>
      <c r="E157" s="10"/>
      <c r="F157" s="10"/>
      <c r="G157" s="10"/>
      <c r="H157" s="10"/>
      <c r="I157" s="10"/>
      <c r="J157" s="10"/>
      <c r="K157" s="10"/>
      <c r="L157" s="12"/>
      <c r="M157" s="12"/>
      <c r="N157" s="12"/>
      <c r="O157" s="12"/>
      <c r="P157" s="10"/>
      <c r="Q157" s="10"/>
      <c r="R157" s="10"/>
      <c r="S157" s="12"/>
      <c r="T157" s="10"/>
      <c r="U157" s="10"/>
      <c r="V157" s="10"/>
    </row>
    <row r="158" spans="2:22" x14ac:dyDescent="0.3">
      <c r="B158" s="10"/>
      <c r="C158" s="10"/>
      <c r="D158" s="10"/>
      <c r="E158" s="10"/>
      <c r="F158" s="10"/>
      <c r="G158" s="10"/>
      <c r="H158" s="10"/>
      <c r="I158" s="10"/>
      <c r="J158" s="10"/>
      <c r="K158" s="10"/>
      <c r="L158" s="12"/>
      <c r="M158" s="12"/>
      <c r="N158" s="12"/>
      <c r="O158" s="12"/>
      <c r="P158" s="10"/>
      <c r="Q158" s="10"/>
      <c r="R158" s="10"/>
      <c r="S158" s="12"/>
      <c r="T158" s="10"/>
      <c r="U158" s="10"/>
      <c r="V158" s="10"/>
    </row>
    <row r="159" spans="2:22" x14ac:dyDescent="0.3">
      <c r="B159" s="10"/>
      <c r="C159" s="10"/>
      <c r="D159" s="10"/>
      <c r="E159" s="10"/>
      <c r="F159" s="10"/>
      <c r="G159" s="10"/>
      <c r="H159" s="10"/>
      <c r="I159" s="10"/>
      <c r="J159" s="10"/>
      <c r="K159" s="10"/>
      <c r="L159" s="12"/>
      <c r="M159" s="12"/>
      <c r="N159" s="12"/>
      <c r="O159" s="12"/>
      <c r="P159" s="10"/>
      <c r="Q159" s="10"/>
      <c r="R159" s="10"/>
      <c r="S159" s="12"/>
      <c r="T159" s="10"/>
      <c r="U159" s="10"/>
      <c r="V159" s="10"/>
    </row>
    <row r="160" spans="2:22" x14ac:dyDescent="0.3">
      <c r="B160" s="10"/>
      <c r="C160" s="10"/>
      <c r="D160" s="10"/>
      <c r="E160" s="10"/>
      <c r="F160" s="10"/>
      <c r="G160" s="10"/>
      <c r="H160" s="10"/>
      <c r="I160" s="10"/>
      <c r="J160" s="10"/>
      <c r="K160" s="10"/>
      <c r="L160" s="12"/>
      <c r="M160" s="12"/>
      <c r="N160" s="12"/>
      <c r="O160" s="12"/>
      <c r="P160" s="10"/>
      <c r="Q160" s="10"/>
      <c r="R160" s="10"/>
      <c r="S160" s="12"/>
      <c r="T160" s="10"/>
      <c r="U160" s="10"/>
      <c r="V160" s="10"/>
    </row>
    <row r="161" spans="2:22" x14ac:dyDescent="0.3">
      <c r="B161" s="10"/>
      <c r="C161" s="10"/>
      <c r="D161" s="10"/>
      <c r="E161" s="10"/>
      <c r="F161" s="10"/>
      <c r="G161" s="10"/>
      <c r="H161" s="10"/>
      <c r="I161" s="10"/>
      <c r="J161" s="10"/>
      <c r="K161" s="10"/>
      <c r="L161" s="12"/>
      <c r="M161" s="12"/>
      <c r="N161" s="12"/>
      <c r="O161" s="12"/>
      <c r="P161" s="10"/>
      <c r="Q161" s="10"/>
      <c r="R161" s="10"/>
      <c r="S161" s="12"/>
      <c r="T161" s="10"/>
      <c r="U161" s="10"/>
      <c r="V161" s="10"/>
    </row>
    <row r="162" spans="2:22" x14ac:dyDescent="0.3">
      <c r="B162" s="10"/>
      <c r="C162" s="10"/>
      <c r="D162" s="10"/>
      <c r="E162" s="10"/>
      <c r="F162" s="10"/>
      <c r="G162" s="10"/>
      <c r="H162" s="10"/>
      <c r="I162" s="10"/>
      <c r="J162" s="10"/>
      <c r="K162" s="10"/>
      <c r="L162" s="12"/>
      <c r="M162" s="12"/>
      <c r="N162" s="12"/>
      <c r="O162" s="12"/>
      <c r="P162" s="10"/>
      <c r="Q162" s="10"/>
      <c r="R162" s="10"/>
      <c r="S162" s="12"/>
      <c r="T162" s="10"/>
      <c r="U162" s="10"/>
      <c r="V162" s="10"/>
    </row>
    <row r="163" spans="2:22" x14ac:dyDescent="0.3">
      <c r="B163" s="10"/>
      <c r="C163" s="10"/>
      <c r="D163" s="10"/>
      <c r="E163" s="10"/>
      <c r="F163" s="10"/>
      <c r="G163" s="10"/>
      <c r="H163" s="10"/>
      <c r="I163" s="10"/>
      <c r="J163" s="10"/>
      <c r="K163" s="10"/>
      <c r="L163" s="12"/>
      <c r="M163" s="12"/>
      <c r="N163" s="12"/>
      <c r="O163" s="12"/>
      <c r="P163" s="10"/>
      <c r="Q163" s="10"/>
      <c r="R163" s="10"/>
      <c r="S163" s="12"/>
      <c r="T163" s="10"/>
      <c r="U163" s="10"/>
      <c r="V163" s="10"/>
    </row>
    <row r="164" spans="2:22" x14ac:dyDescent="0.3">
      <c r="B164" s="10"/>
      <c r="C164" s="10"/>
      <c r="D164" s="10"/>
      <c r="E164" s="10"/>
      <c r="F164" s="10"/>
      <c r="G164" s="10"/>
      <c r="H164" s="10"/>
      <c r="I164" s="10"/>
      <c r="J164" s="10"/>
      <c r="K164" s="10"/>
      <c r="L164" s="12"/>
      <c r="M164" s="12"/>
      <c r="N164" s="12"/>
      <c r="O164" s="12"/>
      <c r="P164" s="10"/>
      <c r="Q164" s="10"/>
      <c r="R164" s="10"/>
      <c r="S164" s="12"/>
      <c r="T164" s="10"/>
      <c r="U164" s="10"/>
      <c r="V164" s="10"/>
    </row>
    <row r="165" spans="2:22" x14ac:dyDescent="0.3">
      <c r="B165" s="10"/>
      <c r="C165" s="10"/>
      <c r="D165" s="10"/>
      <c r="E165" s="10"/>
      <c r="F165" s="10"/>
      <c r="G165" s="10"/>
      <c r="H165" s="10"/>
      <c r="I165" s="10"/>
      <c r="J165" s="10"/>
      <c r="K165" s="10"/>
      <c r="L165" s="12"/>
      <c r="M165" s="12"/>
      <c r="N165" s="12"/>
      <c r="O165" s="12"/>
      <c r="P165" s="10"/>
      <c r="Q165" s="10"/>
      <c r="R165" s="10"/>
      <c r="S165" s="12"/>
      <c r="T165" s="10"/>
      <c r="U165" s="10"/>
      <c r="V165" s="10"/>
    </row>
    <row r="166" spans="2:22" x14ac:dyDescent="0.3">
      <c r="B166" s="10"/>
      <c r="C166" s="10"/>
      <c r="D166" s="10"/>
      <c r="E166" s="10"/>
      <c r="F166" s="10"/>
      <c r="G166" s="10"/>
      <c r="H166" s="10"/>
      <c r="I166" s="10"/>
      <c r="J166" s="10"/>
      <c r="K166" s="10"/>
      <c r="L166" s="12"/>
      <c r="M166" s="12"/>
      <c r="N166" s="12"/>
      <c r="O166" s="12"/>
      <c r="P166" s="10"/>
      <c r="Q166" s="10"/>
      <c r="R166" s="10"/>
      <c r="S166" s="12"/>
      <c r="T166" s="10"/>
      <c r="U166" s="10"/>
      <c r="V166" s="10"/>
    </row>
    <row r="167" spans="2:22" x14ac:dyDescent="0.3">
      <c r="B167" s="10"/>
      <c r="C167" s="10"/>
      <c r="D167" s="10"/>
      <c r="E167" s="10"/>
      <c r="F167" s="10"/>
      <c r="G167" s="10"/>
      <c r="H167" s="10"/>
      <c r="I167" s="10"/>
      <c r="J167" s="10"/>
      <c r="K167" s="10"/>
      <c r="L167" s="12"/>
      <c r="M167" s="12"/>
      <c r="N167" s="12"/>
      <c r="O167" s="12"/>
      <c r="P167" s="10"/>
      <c r="Q167" s="10"/>
      <c r="R167" s="10"/>
      <c r="S167" s="12"/>
      <c r="T167" s="10"/>
      <c r="U167" s="10"/>
      <c r="V167" s="10"/>
    </row>
    <row r="168" spans="2:22" x14ac:dyDescent="0.3">
      <c r="B168" s="10"/>
      <c r="C168" s="10"/>
      <c r="D168" s="10"/>
      <c r="E168" s="10"/>
      <c r="F168" s="10"/>
      <c r="G168" s="10"/>
      <c r="H168" s="10"/>
      <c r="I168" s="10"/>
      <c r="J168" s="10"/>
      <c r="K168" s="10"/>
      <c r="L168" s="12"/>
      <c r="M168" s="12"/>
      <c r="N168" s="12"/>
      <c r="O168" s="12"/>
      <c r="P168" s="10"/>
      <c r="Q168" s="10"/>
      <c r="R168" s="10"/>
      <c r="S168" s="12"/>
      <c r="T168" s="10"/>
      <c r="U168" s="10"/>
      <c r="V168" s="10"/>
    </row>
    <row r="169" spans="2:22" x14ac:dyDescent="0.3">
      <c r="B169" s="10"/>
      <c r="C169" s="10"/>
      <c r="D169" s="10"/>
      <c r="E169" s="10"/>
      <c r="F169" s="10"/>
      <c r="G169" s="10"/>
      <c r="H169" s="10"/>
      <c r="I169" s="10"/>
      <c r="J169" s="10"/>
      <c r="K169" s="10"/>
      <c r="L169" s="12"/>
      <c r="M169" s="12"/>
      <c r="N169" s="12"/>
      <c r="O169" s="12"/>
      <c r="P169" s="10"/>
      <c r="Q169" s="10"/>
      <c r="R169" s="10"/>
      <c r="S169" s="12"/>
      <c r="T169" s="10"/>
      <c r="U169" s="10"/>
      <c r="V169" s="10"/>
    </row>
    <row r="170" spans="2:22" x14ac:dyDescent="0.3">
      <c r="B170" s="10"/>
      <c r="C170" s="10"/>
      <c r="D170" s="10"/>
      <c r="E170" s="10"/>
      <c r="F170" s="10"/>
      <c r="G170" s="10"/>
      <c r="H170" s="10"/>
      <c r="I170" s="10"/>
      <c r="J170" s="10"/>
      <c r="K170" s="10"/>
      <c r="L170" s="12"/>
      <c r="M170" s="12"/>
      <c r="N170" s="12"/>
      <c r="O170" s="12"/>
      <c r="P170" s="10"/>
      <c r="Q170" s="10"/>
      <c r="R170" s="10"/>
      <c r="S170" s="12"/>
      <c r="T170" s="10"/>
      <c r="U170" s="10"/>
      <c r="V170" s="10"/>
    </row>
    <row r="171" spans="2:22" x14ac:dyDescent="0.3">
      <c r="B171" s="10"/>
      <c r="C171" s="10"/>
      <c r="D171" s="10"/>
      <c r="E171" s="10"/>
      <c r="F171" s="10"/>
      <c r="G171" s="10"/>
      <c r="H171" s="10"/>
      <c r="I171" s="10"/>
      <c r="J171" s="10"/>
      <c r="K171" s="10"/>
      <c r="L171" s="12"/>
      <c r="M171" s="12"/>
      <c r="N171" s="12"/>
      <c r="O171" s="12"/>
      <c r="P171" s="10"/>
      <c r="Q171" s="10"/>
      <c r="R171" s="10"/>
      <c r="S171" s="12"/>
      <c r="T171" s="10"/>
      <c r="U171" s="10"/>
      <c r="V171" s="10"/>
    </row>
    <row r="172" spans="2:22" x14ac:dyDescent="0.3">
      <c r="B172" s="10"/>
      <c r="C172" s="10"/>
      <c r="D172" s="10"/>
      <c r="E172" s="10"/>
      <c r="F172" s="10"/>
      <c r="G172" s="10"/>
      <c r="H172" s="10"/>
      <c r="I172" s="10"/>
      <c r="J172" s="10"/>
      <c r="K172" s="10"/>
      <c r="L172" s="12"/>
      <c r="M172" s="12"/>
      <c r="N172" s="12"/>
      <c r="O172" s="12"/>
      <c r="P172" s="10"/>
      <c r="Q172" s="10"/>
      <c r="R172" s="10"/>
      <c r="S172" s="12"/>
      <c r="T172" s="10"/>
      <c r="U172" s="10"/>
      <c r="V172" s="10"/>
    </row>
    <row r="173" spans="2:22" x14ac:dyDescent="0.3">
      <c r="B173" s="10"/>
      <c r="C173" s="10"/>
      <c r="D173" s="10"/>
      <c r="E173" s="10"/>
      <c r="F173" s="10"/>
      <c r="G173" s="10"/>
      <c r="H173" s="10"/>
      <c r="I173" s="10"/>
      <c r="J173" s="10"/>
      <c r="K173" s="10"/>
      <c r="L173" s="12"/>
      <c r="M173" s="12"/>
      <c r="N173" s="12"/>
      <c r="O173" s="12"/>
      <c r="P173" s="10"/>
      <c r="Q173" s="10"/>
      <c r="R173" s="10"/>
      <c r="S173" s="12"/>
      <c r="T173" s="10"/>
      <c r="U173" s="10"/>
      <c r="V173" s="10"/>
    </row>
    <row r="174" spans="2:22" x14ac:dyDescent="0.3">
      <c r="B174" s="10"/>
      <c r="C174" s="10"/>
      <c r="D174" s="10"/>
      <c r="E174" s="10"/>
      <c r="F174" s="10"/>
      <c r="G174" s="10"/>
      <c r="H174" s="10"/>
      <c r="I174" s="10"/>
      <c r="J174" s="10"/>
      <c r="K174" s="10"/>
      <c r="L174" s="12"/>
      <c r="M174" s="12"/>
      <c r="N174" s="12"/>
      <c r="O174" s="12"/>
      <c r="P174" s="10"/>
      <c r="Q174" s="10"/>
      <c r="R174" s="10"/>
      <c r="S174" s="12"/>
      <c r="T174" s="10"/>
      <c r="U174" s="10"/>
      <c r="V174" s="10"/>
    </row>
    <row r="175" spans="2:22" x14ac:dyDescent="0.3">
      <c r="B175" s="10"/>
      <c r="C175" s="10"/>
      <c r="D175" s="10"/>
      <c r="E175" s="10"/>
      <c r="F175" s="10"/>
      <c r="G175" s="10"/>
      <c r="H175" s="10"/>
      <c r="I175" s="10"/>
      <c r="J175" s="10"/>
      <c r="K175" s="10"/>
      <c r="L175" s="12"/>
      <c r="M175" s="12"/>
      <c r="N175" s="12"/>
      <c r="O175" s="12"/>
      <c r="P175" s="10"/>
      <c r="Q175" s="10"/>
      <c r="R175" s="10"/>
      <c r="S175" s="12"/>
      <c r="T175" s="10"/>
      <c r="U175" s="10"/>
      <c r="V175" s="10"/>
    </row>
    <row r="176" spans="2:22" x14ac:dyDescent="0.3">
      <c r="B176" s="10"/>
      <c r="C176" s="10"/>
      <c r="D176" s="10"/>
      <c r="E176" s="10"/>
      <c r="F176" s="10"/>
      <c r="G176" s="10"/>
      <c r="H176" s="10"/>
      <c r="I176" s="10"/>
      <c r="J176" s="10"/>
      <c r="K176" s="10"/>
      <c r="L176" s="12"/>
      <c r="M176" s="12"/>
      <c r="N176" s="12"/>
      <c r="O176" s="12"/>
      <c r="P176" s="10"/>
      <c r="Q176" s="10"/>
      <c r="R176" s="10"/>
      <c r="S176" s="12"/>
      <c r="T176" s="10"/>
      <c r="U176" s="10"/>
      <c r="V176" s="10"/>
    </row>
    <row r="177" spans="2:22" x14ac:dyDescent="0.3">
      <c r="B177" s="10"/>
      <c r="C177" s="10"/>
      <c r="D177" s="10"/>
      <c r="E177" s="10"/>
      <c r="F177" s="10"/>
      <c r="G177" s="10"/>
      <c r="H177" s="10"/>
      <c r="I177" s="10"/>
      <c r="J177" s="10"/>
      <c r="K177" s="10"/>
      <c r="L177" s="12"/>
      <c r="M177" s="12"/>
      <c r="N177" s="12"/>
      <c r="O177" s="12"/>
      <c r="P177" s="10"/>
      <c r="Q177" s="10"/>
      <c r="R177" s="10"/>
      <c r="S177" s="12"/>
      <c r="T177" s="10"/>
      <c r="U177" s="10"/>
      <c r="V177" s="10"/>
    </row>
    <row r="178" spans="2:22" x14ac:dyDescent="0.3">
      <c r="B178" s="10"/>
      <c r="C178" s="10"/>
      <c r="D178" s="10"/>
      <c r="E178" s="10"/>
      <c r="F178" s="10"/>
      <c r="G178" s="10"/>
      <c r="H178" s="10"/>
      <c r="I178" s="10"/>
      <c r="J178" s="10"/>
      <c r="K178" s="10"/>
      <c r="L178" s="12"/>
      <c r="M178" s="12"/>
      <c r="N178" s="12"/>
      <c r="O178" s="12"/>
      <c r="P178" s="10"/>
      <c r="Q178" s="10"/>
      <c r="R178" s="10"/>
      <c r="S178" s="12"/>
      <c r="T178" s="10"/>
      <c r="U178" s="10"/>
      <c r="V178" s="10"/>
    </row>
    <row r="179" spans="2:22" x14ac:dyDescent="0.3">
      <c r="B179" s="10"/>
      <c r="C179" s="10"/>
      <c r="D179" s="10"/>
      <c r="E179" s="10"/>
      <c r="F179" s="10"/>
      <c r="G179" s="10"/>
      <c r="H179" s="10"/>
      <c r="I179" s="10"/>
      <c r="J179" s="10"/>
      <c r="K179" s="10"/>
      <c r="L179" s="12"/>
      <c r="M179" s="12"/>
      <c r="N179" s="12"/>
      <c r="O179" s="12"/>
      <c r="P179" s="10"/>
      <c r="Q179" s="10"/>
      <c r="R179" s="10"/>
      <c r="S179" s="12"/>
      <c r="T179" s="10"/>
      <c r="U179" s="10"/>
      <c r="V179" s="10"/>
    </row>
    <row r="180" spans="2:22" x14ac:dyDescent="0.3">
      <c r="B180" s="10"/>
      <c r="C180" s="10"/>
      <c r="D180" s="10"/>
      <c r="E180" s="10"/>
      <c r="F180" s="10"/>
      <c r="G180" s="10"/>
      <c r="H180" s="10"/>
      <c r="I180" s="10"/>
      <c r="J180" s="10"/>
      <c r="K180" s="10"/>
      <c r="L180" s="12"/>
      <c r="M180" s="12"/>
      <c r="N180" s="12"/>
      <c r="O180" s="12"/>
      <c r="P180" s="10"/>
      <c r="Q180" s="10"/>
      <c r="R180" s="10"/>
      <c r="S180" s="12"/>
      <c r="T180" s="10"/>
      <c r="U180" s="10"/>
      <c r="V180" s="10"/>
    </row>
    <row r="181" spans="2:22" x14ac:dyDescent="0.3">
      <c r="B181" s="10"/>
      <c r="C181" s="10"/>
      <c r="D181" s="10"/>
      <c r="E181" s="10"/>
      <c r="F181" s="10"/>
      <c r="G181" s="10"/>
      <c r="H181" s="10"/>
      <c r="I181" s="10"/>
      <c r="J181" s="10"/>
      <c r="K181" s="10"/>
      <c r="L181" s="12"/>
      <c r="M181" s="12"/>
      <c r="N181" s="12"/>
      <c r="O181" s="12"/>
      <c r="P181" s="10"/>
      <c r="Q181" s="10"/>
      <c r="R181" s="10"/>
      <c r="S181" s="12"/>
      <c r="T181" s="10"/>
      <c r="U181" s="10"/>
      <c r="V181" s="10"/>
    </row>
    <row r="182" spans="2:22" x14ac:dyDescent="0.3">
      <c r="B182" s="10"/>
      <c r="C182" s="10"/>
      <c r="D182" s="10"/>
      <c r="E182" s="10"/>
      <c r="F182" s="10"/>
      <c r="G182" s="10"/>
      <c r="H182" s="10"/>
      <c r="I182" s="10"/>
      <c r="J182" s="10"/>
      <c r="K182" s="10"/>
      <c r="L182" s="12"/>
      <c r="M182" s="12"/>
      <c r="N182" s="12"/>
      <c r="O182" s="12"/>
      <c r="P182" s="10"/>
      <c r="Q182" s="10"/>
      <c r="R182" s="10"/>
      <c r="S182" s="12"/>
      <c r="T182" s="10"/>
      <c r="U182" s="10"/>
      <c r="V182" s="10"/>
    </row>
    <row r="183" spans="2:22" x14ac:dyDescent="0.3">
      <c r="B183" s="10"/>
      <c r="C183" s="10"/>
      <c r="D183" s="10"/>
      <c r="E183" s="10"/>
      <c r="F183" s="10"/>
      <c r="G183" s="10"/>
      <c r="H183" s="10"/>
      <c r="I183" s="10"/>
      <c r="J183" s="10"/>
      <c r="K183" s="10"/>
      <c r="L183" s="12"/>
      <c r="M183" s="12"/>
      <c r="N183" s="12"/>
      <c r="O183" s="12"/>
      <c r="P183" s="10"/>
      <c r="Q183" s="10"/>
      <c r="R183" s="10"/>
      <c r="S183" s="12"/>
      <c r="T183" s="10"/>
      <c r="U183" s="10"/>
      <c r="V183" s="10"/>
    </row>
    <row r="184" spans="2:22" x14ac:dyDescent="0.3">
      <c r="B184" s="10"/>
      <c r="C184" s="10"/>
      <c r="D184" s="10"/>
      <c r="E184" s="10"/>
      <c r="F184" s="10"/>
      <c r="G184" s="10"/>
      <c r="H184" s="10"/>
      <c r="I184" s="10"/>
      <c r="J184" s="10"/>
      <c r="K184" s="10"/>
      <c r="L184" s="12"/>
      <c r="M184" s="12"/>
      <c r="N184" s="12"/>
      <c r="O184" s="12"/>
      <c r="P184" s="10"/>
      <c r="Q184" s="10"/>
      <c r="R184" s="10"/>
      <c r="S184" s="12"/>
      <c r="T184" s="10"/>
      <c r="U184" s="10"/>
      <c r="V184" s="10"/>
    </row>
    <row r="185" spans="2:22" x14ac:dyDescent="0.3">
      <c r="B185" s="10"/>
      <c r="C185" s="10"/>
      <c r="D185" s="10"/>
      <c r="E185" s="10"/>
      <c r="F185" s="10"/>
      <c r="G185" s="10"/>
      <c r="H185" s="10"/>
      <c r="I185" s="10"/>
      <c r="J185" s="10"/>
      <c r="K185" s="10"/>
      <c r="L185" s="12"/>
      <c r="M185" s="12"/>
      <c r="N185" s="12"/>
      <c r="O185" s="12"/>
      <c r="P185" s="10"/>
      <c r="Q185" s="10"/>
      <c r="R185" s="10"/>
      <c r="S185" s="12"/>
      <c r="T185" s="10"/>
      <c r="U185" s="10"/>
      <c r="V185" s="10"/>
    </row>
    <row r="186" spans="2:22" x14ac:dyDescent="0.3">
      <c r="B186" s="10"/>
      <c r="C186" s="10"/>
      <c r="D186" s="10"/>
      <c r="E186" s="10"/>
      <c r="F186" s="10"/>
      <c r="G186" s="10"/>
      <c r="H186" s="10"/>
      <c r="I186" s="10"/>
      <c r="J186" s="10"/>
      <c r="K186" s="10"/>
      <c r="L186" s="12"/>
      <c r="M186" s="12"/>
      <c r="N186" s="12"/>
      <c r="O186" s="12"/>
      <c r="P186" s="10"/>
      <c r="Q186" s="10"/>
      <c r="R186" s="10"/>
      <c r="S186" s="12"/>
      <c r="T186" s="10"/>
      <c r="U186" s="10"/>
      <c r="V186" s="10"/>
    </row>
    <row r="187" spans="2:22" x14ac:dyDescent="0.3">
      <c r="B187" s="10"/>
      <c r="C187" s="10"/>
      <c r="D187" s="10"/>
      <c r="E187" s="10"/>
      <c r="F187" s="10"/>
      <c r="G187" s="10"/>
      <c r="H187" s="10"/>
      <c r="I187" s="10"/>
      <c r="J187" s="10"/>
      <c r="K187" s="10"/>
      <c r="L187" s="12"/>
      <c r="M187" s="12"/>
      <c r="N187" s="12"/>
      <c r="O187" s="12"/>
      <c r="P187" s="10"/>
      <c r="Q187" s="10"/>
      <c r="R187" s="10"/>
      <c r="S187" s="12"/>
      <c r="T187" s="10"/>
      <c r="U187" s="10"/>
      <c r="V187" s="10"/>
    </row>
    <row r="188" spans="2:22" x14ac:dyDescent="0.3">
      <c r="B188" s="10"/>
      <c r="C188" s="10"/>
      <c r="D188" s="10"/>
      <c r="E188" s="10"/>
      <c r="F188" s="10"/>
      <c r="G188" s="10"/>
      <c r="H188" s="10"/>
      <c r="I188" s="10"/>
      <c r="J188" s="10"/>
      <c r="K188" s="10"/>
      <c r="L188" s="12"/>
      <c r="M188" s="12"/>
      <c r="N188" s="12"/>
      <c r="O188" s="12"/>
      <c r="P188" s="10"/>
      <c r="Q188" s="10"/>
      <c r="R188" s="10"/>
      <c r="S188" s="12"/>
      <c r="T188" s="10"/>
      <c r="U188" s="10"/>
      <c r="V188" s="10"/>
    </row>
    <row r="189" spans="2:22" x14ac:dyDescent="0.3">
      <c r="B189" s="10"/>
      <c r="C189" s="10"/>
      <c r="D189" s="10"/>
      <c r="E189" s="10"/>
      <c r="F189" s="10"/>
      <c r="G189" s="10"/>
      <c r="H189" s="10"/>
      <c r="I189" s="10"/>
      <c r="J189" s="10"/>
      <c r="K189" s="10"/>
      <c r="L189" s="12"/>
      <c r="M189" s="12"/>
      <c r="N189" s="12"/>
      <c r="O189" s="12"/>
      <c r="P189" s="10"/>
      <c r="Q189" s="10"/>
      <c r="R189" s="10"/>
      <c r="S189" s="12"/>
      <c r="T189" s="10"/>
      <c r="U189" s="10"/>
      <c r="V189" s="10"/>
    </row>
    <row r="190" spans="2:22" x14ac:dyDescent="0.3">
      <c r="B190" s="10"/>
      <c r="C190" s="10"/>
      <c r="D190" s="10"/>
      <c r="E190" s="10"/>
      <c r="F190" s="10"/>
      <c r="G190" s="10"/>
      <c r="H190" s="10"/>
      <c r="I190" s="10"/>
      <c r="J190" s="10"/>
      <c r="K190" s="10"/>
      <c r="L190" s="12"/>
      <c r="M190" s="12"/>
      <c r="N190" s="12"/>
      <c r="O190" s="12"/>
      <c r="P190" s="10"/>
      <c r="Q190" s="10"/>
      <c r="R190" s="10"/>
      <c r="S190" s="12"/>
      <c r="T190" s="10"/>
      <c r="U190" s="10"/>
      <c r="V190" s="10"/>
    </row>
    <row r="191" spans="2:22" x14ac:dyDescent="0.3">
      <c r="B191" s="10"/>
      <c r="C191" s="10"/>
      <c r="D191" s="10"/>
      <c r="E191" s="10"/>
      <c r="F191" s="10"/>
      <c r="G191" s="10"/>
      <c r="H191" s="10"/>
      <c r="I191" s="10"/>
      <c r="J191" s="10"/>
      <c r="K191" s="10"/>
      <c r="L191" s="12"/>
      <c r="M191" s="12"/>
      <c r="N191" s="12"/>
      <c r="O191" s="12"/>
      <c r="P191" s="10"/>
      <c r="Q191" s="10"/>
      <c r="R191" s="10"/>
      <c r="S191" s="12"/>
      <c r="T191" s="10"/>
      <c r="U191" s="10"/>
      <c r="V191" s="10"/>
    </row>
    <row r="192" spans="2:22" x14ac:dyDescent="0.3">
      <c r="B192" s="10"/>
      <c r="C192" s="10"/>
      <c r="D192" s="10"/>
      <c r="E192" s="10"/>
      <c r="F192" s="10"/>
      <c r="G192" s="10"/>
      <c r="H192" s="10"/>
      <c r="I192" s="10"/>
      <c r="J192" s="10"/>
      <c r="K192" s="10"/>
      <c r="L192" s="12"/>
      <c r="M192" s="12"/>
      <c r="N192" s="12"/>
      <c r="O192" s="12"/>
      <c r="P192" s="10"/>
      <c r="Q192" s="10"/>
      <c r="R192" s="10"/>
      <c r="S192" s="12"/>
      <c r="T192" s="10"/>
      <c r="U192" s="10"/>
      <c r="V192" s="10"/>
    </row>
    <row r="193" spans="2:22" x14ac:dyDescent="0.3">
      <c r="B193" s="10"/>
      <c r="C193" s="10"/>
      <c r="D193" s="10"/>
      <c r="E193" s="10"/>
      <c r="F193" s="10"/>
      <c r="G193" s="10"/>
      <c r="H193" s="10"/>
      <c r="I193" s="10"/>
      <c r="J193" s="10"/>
      <c r="K193" s="10"/>
      <c r="L193" s="12"/>
      <c r="M193" s="12"/>
      <c r="N193" s="12"/>
      <c r="O193" s="12"/>
      <c r="P193" s="10"/>
      <c r="Q193" s="10"/>
      <c r="R193" s="10"/>
      <c r="S193" s="12"/>
      <c r="T193" s="10"/>
      <c r="U193" s="10"/>
      <c r="V193" s="10"/>
    </row>
    <row r="194" spans="2:22" x14ac:dyDescent="0.3">
      <c r="B194" s="10"/>
      <c r="C194" s="10"/>
      <c r="D194" s="10"/>
      <c r="E194" s="10"/>
      <c r="F194" s="10"/>
      <c r="G194" s="10"/>
      <c r="H194" s="10"/>
      <c r="I194" s="10"/>
      <c r="J194" s="10"/>
      <c r="K194" s="10"/>
      <c r="L194" s="12"/>
      <c r="M194" s="12"/>
      <c r="N194" s="12"/>
      <c r="O194" s="12"/>
      <c r="P194" s="10"/>
      <c r="Q194" s="10"/>
      <c r="R194" s="10"/>
      <c r="S194" s="12"/>
      <c r="T194" s="10"/>
      <c r="U194" s="10"/>
      <c r="V194" s="10"/>
    </row>
    <row r="195" spans="2:22" x14ac:dyDescent="0.3">
      <c r="B195" s="10"/>
      <c r="C195" s="10"/>
      <c r="D195" s="10"/>
      <c r="E195" s="10"/>
      <c r="F195" s="10"/>
      <c r="G195" s="10"/>
      <c r="H195" s="10"/>
      <c r="I195" s="10"/>
      <c r="J195" s="10"/>
      <c r="K195" s="10"/>
      <c r="L195" s="12"/>
      <c r="M195" s="12"/>
      <c r="N195" s="12"/>
      <c r="O195" s="12"/>
      <c r="P195" s="10"/>
      <c r="Q195" s="10"/>
      <c r="R195" s="10"/>
      <c r="S195" s="12"/>
      <c r="T195" s="10"/>
      <c r="U195" s="10"/>
      <c r="V195" s="10"/>
    </row>
    <row r="196" spans="2:22" x14ac:dyDescent="0.3">
      <c r="B196" s="10"/>
      <c r="C196" s="10"/>
      <c r="D196" s="10"/>
      <c r="E196" s="10"/>
      <c r="F196" s="10"/>
      <c r="G196" s="10"/>
      <c r="H196" s="10"/>
      <c r="I196" s="10"/>
      <c r="J196" s="10"/>
      <c r="K196" s="10"/>
      <c r="L196" s="12"/>
      <c r="M196" s="12"/>
      <c r="N196" s="12"/>
      <c r="O196" s="12"/>
      <c r="P196" s="10"/>
      <c r="Q196" s="10"/>
      <c r="R196" s="10"/>
      <c r="S196" s="12"/>
      <c r="T196" s="10"/>
      <c r="U196" s="10"/>
      <c r="V196" s="10"/>
    </row>
    <row r="197" spans="2:22" x14ac:dyDescent="0.3">
      <c r="B197" s="10"/>
      <c r="C197" s="10"/>
      <c r="D197" s="10"/>
      <c r="E197" s="10"/>
      <c r="F197" s="10"/>
      <c r="G197" s="10"/>
      <c r="H197" s="10"/>
      <c r="I197" s="10"/>
      <c r="J197" s="10"/>
      <c r="K197" s="10"/>
      <c r="L197" s="12"/>
      <c r="M197" s="12"/>
      <c r="N197" s="12"/>
      <c r="O197" s="12"/>
      <c r="P197" s="10"/>
      <c r="Q197" s="10"/>
      <c r="R197" s="10"/>
      <c r="S197" s="12"/>
      <c r="T197" s="10"/>
      <c r="U197" s="10"/>
      <c r="V197" s="10"/>
    </row>
    <row r="198" spans="2:22" x14ac:dyDescent="0.3">
      <c r="B198" s="10"/>
      <c r="C198" s="10"/>
      <c r="D198" s="10"/>
      <c r="E198" s="10"/>
      <c r="F198" s="10"/>
      <c r="G198" s="10"/>
      <c r="H198" s="10"/>
      <c r="I198" s="10"/>
      <c r="J198" s="10"/>
      <c r="K198" s="10"/>
      <c r="L198" s="12"/>
      <c r="M198" s="12"/>
      <c r="N198" s="12"/>
      <c r="O198" s="12"/>
      <c r="P198" s="10"/>
      <c r="Q198" s="10"/>
      <c r="R198" s="10"/>
      <c r="S198" s="12"/>
      <c r="T198" s="10"/>
      <c r="U198" s="10"/>
      <c r="V198" s="10"/>
    </row>
    <row r="199" spans="2:22" x14ac:dyDescent="0.3">
      <c r="B199" s="10"/>
      <c r="C199" s="10"/>
      <c r="D199" s="10"/>
      <c r="E199" s="10"/>
      <c r="F199" s="10"/>
      <c r="G199" s="10"/>
      <c r="H199" s="10"/>
      <c r="I199" s="10"/>
      <c r="J199" s="10"/>
      <c r="K199" s="10"/>
      <c r="L199" s="12"/>
      <c r="M199" s="12"/>
      <c r="N199" s="12"/>
      <c r="O199" s="12"/>
      <c r="P199" s="10"/>
      <c r="Q199" s="10"/>
      <c r="R199" s="10"/>
      <c r="S199" s="12"/>
      <c r="T199" s="10"/>
      <c r="U199" s="10"/>
      <c r="V199" s="10"/>
    </row>
    <row r="200" spans="2:22" x14ac:dyDescent="0.3">
      <c r="B200" s="10"/>
      <c r="C200" s="10"/>
      <c r="D200" s="10"/>
      <c r="E200" s="10"/>
      <c r="F200" s="10"/>
      <c r="G200" s="10"/>
      <c r="H200" s="10"/>
      <c r="I200" s="10"/>
      <c r="J200" s="10"/>
      <c r="K200" s="10"/>
      <c r="L200" s="12"/>
      <c r="M200" s="12"/>
      <c r="N200" s="12"/>
      <c r="O200" s="12"/>
      <c r="P200" s="10"/>
      <c r="Q200" s="10"/>
      <c r="R200" s="10"/>
      <c r="S200" s="12"/>
      <c r="T200" s="10"/>
      <c r="U200" s="10"/>
      <c r="V200" s="10"/>
    </row>
    <row r="201" spans="2:22" x14ac:dyDescent="0.3">
      <c r="B201" s="10"/>
      <c r="C201" s="10"/>
      <c r="D201" s="10"/>
      <c r="E201" s="10"/>
      <c r="F201" s="10"/>
      <c r="G201" s="10"/>
      <c r="H201" s="10"/>
      <c r="I201" s="10"/>
      <c r="J201" s="10"/>
      <c r="K201" s="10"/>
      <c r="L201" s="12"/>
      <c r="M201" s="12"/>
      <c r="N201" s="12"/>
      <c r="O201" s="12"/>
      <c r="P201" s="10"/>
      <c r="Q201" s="10"/>
      <c r="R201" s="10"/>
      <c r="S201" s="12"/>
      <c r="T201" s="10"/>
      <c r="U201" s="10"/>
      <c r="V201" s="10"/>
    </row>
    <row r="202" spans="2:22" x14ac:dyDescent="0.3">
      <c r="B202" s="10"/>
      <c r="C202" s="10"/>
      <c r="D202" s="10"/>
      <c r="E202" s="10"/>
      <c r="F202" s="10"/>
      <c r="G202" s="10"/>
      <c r="H202" s="10"/>
      <c r="I202" s="10"/>
      <c r="J202" s="10"/>
      <c r="K202" s="10"/>
      <c r="L202" s="12"/>
      <c r="M202" s="12"/>
      <c r="N202" s="12"/>
      <c r="O202" s="12"/>
      <c r="P202" s="10"/>
      <c r="Q202" s="10"/>
      <c r="R202" s="10"/>
      <c r="S202" s="12"/>
      <c r="T202" s="10"/>
      <c r="U202" s="10"/>
      <c r="V202" s="10"/>
    </row>
    <row r="203" spans="2:22" x14ac:dyDescent="0.3">
      <c r="B203" s="10"/>
      <c r="C203" s="10"/>
      <c r="D203" s="10"/>
      <c r="E203" s="10"/>
      <c r="F203" s="10"/>
      <c r="G203" s="10"/>
      <c r="H203" s="10"/>
      <c r="I203" s="10"/>
      <c r="J203" s="10"/>
      <c r="K203" s="10"/>
      <c r="L203" s="12"/>
      <c r="M203" s="12"/>
      <c r="N203" s="12"/>
      <c r="O203" s="12"/>
      <c r="P203" s="10"/>
      <c r="Q203" s="10"/>
      <c r="R203" s="10"/>
      <c r="S203" s="12"/>
      <c r="T203" s="10"/>
      <c r="U203" s="10"/>
      <c r="V203" s="10"/>
    </row>
    <row r="204" spans="2:22" x14ac:dyDescent="0.3">
      <c r="B204" s="10"/>
      <c r="C204" s="10"/>
      <c r="D204" s="10"/>
      <c r="E204" s="10"/>
      <c r="F204" s="10"/>
      <c r="G204" s="10"/>
      <c r="H204" s="10"/>
      <c r="I204" s="10"/>
      <c r="J204" s="10"/>
      <c r="K204" s="10"/>
      <c r="L204" s="12"/>
      <c r="M204" s="12"/>
      <c r="N204" s="12"/>
      <c r="O204" s="12"/>
      <c r="P204" s="10"/>
      <c r="Q204" s="10"/>
      <c r="R204" s="10"/>
      <c r="S204" s="12"/>
      <c r="T204" s="10"/>
      <c r="U204" s="10"/>
      <c r="V204" s="10"/>
    </row>
    <row r="205" spans="2:22" x14ac:dyDescent="0.3">
      <c r="B205" s="10"/>
      <c r="C205" s="10"/>
      <c r="D205" s="10"/>
      <c r="E205" s="10"/>
      <c r="F205" s="10"/>
      <c r="G205" s="10"/>
      <c r="H205" s="10"/>
      <c r="I205" s="10"/>
      <c r="J205" s="10"/>
      <c r="K205" s="10"/>
      <c r="L205" s="12"/>
      <c r="M205" s="12"/>
      <c r="N205" s="12"/>
      <c r="O205" s="12"/>
      <c r="P205" s="10"/>
      <c r="Q205" s="10"/>
      <c r="R205" s="10"/>
      <c r="S205" s="12"/>
      <c r="T205" s="10"/>
      <c r="U205" s="10"/>
      <c r="V205" s="10"/>
    </row>
    <row r="206" spans="2:22" x14ac:dyDescent="0.3">
      <c r="B206" s="10"/>
      <c r="C206" s="10"/>
      <c r="D206" s="10"/>
      <c r="E206" s="10"/>
      <c r="F206" s="10"/>
      <c r="G206" s="10"/>
      <c r="H206" s="10"/>
      <c r="I206" s="10"/>
      <c r="J206" s="10"/>
      <c r="K206" s="10"/>
      <c r="L206" s="12"/>
      <c r="M206" s="12"/>
      <c r="N206" s="12"/>
      <c r="O206" s="12"/>
      <c r="P206" s="10"/>
      <c r="Q206" s="10"/>
      <c r="R206" s="10"/>
      <c r="S206" s="12"/>
      <c r="T206" s="10"/>
      <c r="U206" s="10"/>
      <c r="V206" s="10"/>
    </row>
    <row r="207" spans="2:22" x14ac:dyDescent="0.3">
      <c r="B207" s="10"/>
      <c r="C207" s="10"/>
      <c r="D207" s="10"/>
      <c r="E207" s="10"/>
      <c r="F207" s="10"/>
      <c r="G207" s="10"/>
      <c r="H207" s="10"/>
      <c r="I207" s="10"/>
      <c r="J207" s="10"/>
      <c r="K207" s="10"/>
      <c r="L207" s="12"/>
      <c r="M207" s="12"/>
      <c r="N207" s="12"/>
      <c r="O207" s="12"/>
      <c r="P207" s="10"/>
      <c r="Q207" s="10"/>
      <c r="R207" s="10"/>
      <c r="S207" s="12"/>
      <c r="T207" s="10"/>
      <c r="U207" s="10"/>
      <c r="V207" s="10"/>
    </row>
    <row r="208" spans="2:22" x14ac:dyDescent="0.3">
      <c r="B208" s="10"/>
      <c r="C208" s="10"/>
      <c r="D208" s="10"/>
      <c r="E208" s="10"/>
      <c r="F208" s="10"/>
      <c r="G208" s="10"/>
      <c r="H208" s="10"/>
      <c r="I208" s="10"/>
      <c r="J208" s="10"/>
      <c r="K208" s="10"/>
      <c r="L208" s="12"/>
      <c r="M208" s="12"/>
      <c r="N208" s="12"/>
      <c r="O208" s="12"/>
      <c r="P208" s="10"/>
      <c r="Q208" s="10"/>
      <c r="R208" s="10"/>
      <c r="S208" s="12"/>
      <c r="T208" s="10"/>
      <c r="U208" s="10"/>
      <c r="V208" s="10"/>
    </row>
    <row r="209" spans="2:22" x14ac:dyDescent="0.3">
      <c r="B209" s="10"/>
      <c r="C209" s="10"/>
      <c r="D209" s="10"/>
      <c r="E209" s="10"/>
      <c r="F209" s="10"/>
      <c r="G209" s="10"/>
      <c r="H209" s="10"/>
      <c r="I209" s="10"/>
      <c r="J209" s="10"/>
      <c r="K209" s="10"/>
      <c r="L209" s="12"/>
      <c r="M209" s="12"/>
      <c r="N209" s="12"/>
      <c r="O209" s="12"/>
      <c r="P209" s="10"/>
      <c r="Q209" s="10"/>
      <c r="R209" s="10"/>
      <c r="S209" s="12"/>
      <c r="T209" s="10"/>
      <c r="U209" s="10"/>
      <c r="V209" s="10"/>
    </row>
    <row r="210" spans="2:22" x14ac:dyDescent="0.3">
      <c r="B210" s="10"/>
      <c r="C210" s="10"/>
      <c r="D210" s="10"/>
      <c r="E210" s="10"/>
      <c r="F210" s="10"/>
      <c r="G210" s="10"/>
      <c r="H210" s="10"/>
      <c r="I210" s="10"/>
      <c r="J210" s="10"/>
      <c r="K210" s="10"/>
      <c r="L210" s="12"/>
      <c r="M210" s="12"/>
      <c r="N210" s="12"/>
      <c r="O210" s="12"/>
      <c r="P210" s="10"/>
      <c r="Q210" s="10"/>
      <c r="R210" s="10"/>
      <c r="S210" s="12"/>
      <c r="T210" s="10"/>
      <c r="U210" s="10"/>
      <c r="V210" s="10"/>
    </row>
    <row r="211" spans="2:22" x14ac:dyDescent="0.3">
      <c r="B211" s="10"/>
      <c r="C211" s="10"/>
      <c r="D211" s="10"/>
      <c r="E211" s="10"/>
      <c r="F211" s="10"/>
      <c r="G211" s="10"/>
      <c r="H211" s="10"/>
      <c r="I211" s="10"/>
      <c r="J211" s="10"/>
      <c r="K211" s="10"/>
      <c r="L211" s="12"/>
      <c r="M211" s="12"/>
      <c r="N211" s="12"/>
      <c r="O211" s="12"/>
      <c r="P211" s="10"/>
      <c r="Q211" s="10"/>
      <c r="R211" s="10"/>
      <c r="S211" s="12"/>
      <c r="T211" s="10"/>
      <c r="U211" s="10"/>
      <c r="V211" s="10"/>
    </row>
    <row r="212" spans="2:22" x14ac:dyDescent="0.3">
      <c r="B212" s="10"/>
      <c r="C212" s="10"/>
      <c r="D212" s="10"/>
      <c r="E212" s="10"/>
      <c r="F212" s="10"/>
      <c r="G212" s="10"/>
      <c r="H212" s="10"/>
      <c r="I212" s="10"/>
      <c r="J212" s="10"/>
      <c r="K212" s="10"/>
      <c r="L212" s="12"/>
      <c r="M212" s="12"/>
      <c r="N212" s="12"/>
      <c r="O212" s="12"/>
      <c r="P212" s="10"/>
      <c r="Q212" s="10"/>
      <c r="R212" s="10"/>
      <c r="S212" s="12"/>
      <c r="T212" s="10"/>
      <c r="U212" s="10"/>
      <c r="V212" s="10"/>
    </row>
    <row r="213" spans="2:22" x14ac:dyDescent="0.3">
      <c r="B213" s="10"/>
      <c r="C213" s="10"/>
      <c r="D213" s="10"/>
      <c r="E213" s="10"/>
      <c r="F213" s="10"/>
      <c r="G213" s="10"/>
      <c r="H213" s="10"/>
      <c r="I213" s="10"/>
      <c r="J213" s="10"/>
      <c r="K213" s="10"/>
      <c r="L213" s="12"/>
      <c r="M213" s="12"/>
      <c r="N213" s="12"/>
      <c r="O213" s="12"/>
      <c r="P213" s="10"/>
      <c r="Q213" s="10"/>
      <c r="R213" s="10"/>
      <c r="S213" s="12"/>
      <c r="T213" s="10"/>
      <c r="U213" s="10"/>
      <c r="V213" s="10"/>
    </row>
    <row r="214" spans="2:22" x14ac:dyDescent="0.3">
      <c r="B214" s="10"/>
      <c r="C214" s="10"/>
      <c r="D214" s="10"/>
      <c r="E214" s="10"/>
      <c r="F214" s="10"/>
      <c r="G214" s="10"/>
      <c r="H214" s="10"/>
      <c r="I214" s="10"/>
      <c r="J214" s="10"/>
      <c r="K214" s="10"/>
      <c r="L214" s="12"/>
      <c r="M214" s="12"/>
      <c r="N214" s="12"/>
      <c r="O214" s="12"/>
      <c r="P214" s="10"/>
      <c r="Q214" s="10"/>
      <c r="R214" s="10"/>
      <c r="S214" s="12"/>
      <c r="T214" s="10"/>
      <c r="U214" s="10"/>
      <c r="V214" s="10"/>
    </row>
    <row r="215" spans="2:22" x14ac:dyDescent="0.3">
      <c r="B215" s="10"/>
      <c r="C215" s="10"/>
      <c r="D215" s="10"/>
      <c r="E215" s="10"/>
      <c r="F215" s="10"/>
      <c r="G215" s="10"/>
      <c r="H215" s="10"/>
      <c r="I215" s="10"/>
      <c r="J215" s="10"/>
      <c r="K215" s="10"/>
      <c r="L215" s="12"/>
      <c r="M215" s="12"/>
      <c r="N215" s="12"/>
      <c r="O215" s="12"/>
      <c r="P215" s="10"/>
      <c r="Q215" s="10"/>
      <c r="R215" s="10"/>
      <c r="S215" s="12"/>
      <c r="T215" s="10"/>
      <c r="U215" s="10"/>
      <c r="V215" s="10"/>
    </row>
    <row r="216" spans="2:22" x14ac:dyDescent="0.3">
      <c r="B216" s="10"/>
      <c r="C216" s="10"/>
      <c r="D216" s="10"/>
      <c r="E216" s="10"/>
      <c r="F216" s="10"/>
      <c r="G216" s="10"/>
      <c r="H216" s="10"/>
      <c r="I216" s="10"/>
      <c r="J216" s="10"/>
      <c r="K216" s="10"/>
      <c r="L216" s="12"/>
      <c r="M216" s="12"/>
      <c r="N216" s="12"/>
      <c r="O216" s="12"/>
      <c r="P216" s="10"/>
      <c r="Q216" s="10"/>
      <c r="R216" s="10"/>
      <c r="S216" s="12"/>
      <c r="T216" s="10"/>
      <c r="U216" s="10"/>
      <c r="V216" s="10"/>
    </row>
    <row r="217" spans="2:22" x14ac:dyDescent="0.3">
      <c r="B217" s="10"/>
      <c r="C217" s="10"/>
      <c r="D217" s="10"/>
      <c r="E217" s="10"/>
      <c r="F217" s="10"/>
      <c r="G217" s="10"/>
      <c r="H217" s="10"/>
      <c r="I217" s="10"/>
      <c r="J217" s="10"/>
      <c r="K217" s="10"/>
      <c r="L217" s="12"/>
      <c r="M217" s="12"/>
      <c r="N217" s="12"/>
      <c r="O217" s="12"/>
      <c r="P217" s="10"/>
      <c r="Q217" s="10"/>
      <c r="R217" s="10"/>
      <c r="S217" s="12"/>
      <c r="T217" s="10"/>
      <c r="U217" s="10"/>
      <c r="V217" s="10"/>
    </row>
    <row r="218" spans="2:22" x14ac:dyDescent="0.3">
      <c r="B218" s="10"/>
      <c r="C218" s="10"/>
      <c r="D218" s="10"/>
      <c r="E218" s="10"/>
      <c r="F218" s="10"/>
      <c r="G218" s="10"/>
      <c r="H218" s="10"/>
      <c r="I218" s="10"/>
      <c r="J218" s="10"/>
      <c r="K218" s="10"/>
      <c r="L218" s="12"/>
      <c r="M218" s="12"/>
      <c r="N218" s="12"/>
      <c r="O218" s="12"/>
      <c r="P218" s="10"/>
      <c r="Q218" s="10"/>
      <c r="R218" s="10"/>
      <c r="S218" s="12"/>
      <c r="T218" s="10"/>
      <c r="U218" s="10"/>
      <c r="V218" s="10"/>
    </row>
    <row r="219" spans="2:22" x14ac:dyDescent="0.3">
      <c r="B219" s="10"/>
      <c r="C219" s="10"/>
      <c r="D219" s="10"/>
      <c r="E219" s="10"/>
      <c r="F219" s="10"/>
      <c r="G219" s="10"/>
      <c r="H219" s="10"/>
      <c r="I219" s="10"/>
      <c r="J219" s="10"/>
      <c r="K219" s="10"/>
      <c r="L219" s="12"/>
      <c r="M219" s="12"/>
      <c r="N219" s="12"/>
      <c r="O219" s="12"/>
      <c r="P219" s="10"/>
      <c r="Q219" s="10"/>
      <c r="R219" s="10"/>
      <c r="S219" s="12"/>
      <c r="T219" s="10"/>
      <c r="U219" s="10"/>
      <c r="V219" s="10"/>
    </row>
    <row r="220" spans="2:22" x14ac:dyDescent="0.3">
      <c r="B220" s="10"/>
      <c r="C220" s="10"/>
      <c r="D220" s="10"/>
      <c r="E220" s="10"/>
      <c r="F220" s="10"/>
      <c r="G220" s="10"/>
      <c r="H220" s="10"/>
      <c r="I220" s="10"/>
      <c r="J220" s="10"/>
      <c r="K220" s="10"/>
      <c r="L220" s="12"/>
      <c r="M220" s="12"/>
      <c r="N220" s="12"/>
      <c r="O220" s="12"/>
      <c r="P220" s="10"/>
      <c r="Q220" s="10"/>
      <c r="R220" s="10"/>
      <c r="S220" s="12"/>
      <c r="T220" s="10"/>
      <c r="U220" s="10"/>
      <c r="V220" s="10"/>
    </row>
    <row r="221" spans="2:22" x14ac:dyDescent="0.3">
      <c r="B221" s="10"/>
      <c r="C221" s="10"/>
      <c r="D221" s="10"/>
      <c r="E221" s="10"/>
      <c r="F221" s="10"/>
      <c r="G221" s="10"/>
      <c r="H221" s="10"/>
      <c r="I221" s="10"/>
      <c r="J221" s="10"/>
      <c r="K221" s="10"/>
      <c r="L221" s="12"/>
      <c r="M221" s="12"/>
      <c r="N221" s="12"/>
      <c r="O221" s="12"/>
      <c r="P221" s="10"/>
      <c r="Q221" s="10"/>
      <c r="R221" s="10"/>
      <c r="S221" s="12"/>
      <c r="T221" s="10"/>
      <c r="U221" s="10"/>
      <c r="V221" s="10"/>
    </row>
    <row r="222" spans="2:22" x14ac:dyDescent="0.3">
      <c r="B222" s="10"/>
      <c r="C222" s="10"/>
      <c r="D222" s="10"/>
      <c r="E222" s="10"/>
      <c r="F222" s="10"/>
      <c r="G222" s="10"/>
      <c r="H222" s="10"/>
      <c r="I222" s="10"/>
      <c r="J222" s="10"/>
      <c r="K222" s="10"/>
      <c r="L222" s="12"/>
      <c r="M222" s="12"/>
      <c r="N222" s="12"/>
      <c r="O222" s="12"/>
      <c r="P222" s="10"/>
      <c r="Q222" s="10"/>
      <c r="R222" s="10"/>
      <c r="S222" s="12"/>
      <c r="T222" s="10"/>
      <c r="U222" s="10"/>
      <c r="V222" s="10"/>
    </row>
    <row r="223" spans="2:22" x14ac:dyDescent="0.3">
      <c r="B223" s="10"/>
      <c r="C223" s="10"/>
      <c r="D223" s="10"/>
      <c r="E223" s="10"/>
      <c r="F223" s="10"/>
      <c r="G223" s="10"/>
      <c r="H223" s="10"/>
      <c r="I223" s="10"/>
      <c r="J223" s="10"/>
      <c r="K223" s="10"/>
      <c r="L223" s="12"/>
      <c r="M223" s="12"/>
      <c r="N223" s="12"/>
      <c r="O223" s="12"/>
      <c r="P223" s="10"/>
      <c r="Q223" s="10"/>
      <c r="R223" s="10"/>
      <c r="S223" s="12"/>
      <c r="T223" s="10"/>
      <c r="U223" s="10"/>
      <c r="V223" s="10"/>
    </row>
    <row r="224" spans="2:22" x14ac:dyDescent="0.3">
      <c r="B224" s="10"/>
      <c r="C224" s="10"/>
      <c r="D224" s="10"/>
      <c r="E224" s="10"/>
      <c r="F224" s="10"/>
      <c r="G224" s="10"/>
      <c r="H224" s="10"/>
      <c r="I224" s="10"/>
      <c r="J224" s="10"/>
      <c r="K224" s="10"/>
      <c r="L224" s="12"/>
      <c r="M224" s="12"/>
      <c r="N224" s="12"/>
      <c r="O224" s="12"/>
      <c r="P224" s="10"/>
      <c r="Q224" s="10"/>
      <c r="R224" s="10"/>
      <c r="S224" s="12"/>
      <c r="T224" s="10"/>
      <c r="U224" s="10"/>
      <c r="V224" s="10"/>
    </row>
    <row r="225" spans="2:22" x14ac:dyDescent="0.3">
      <c r="B225" s="10"/>
      <c r="C225" s="10"/>
      <c r="D225" s="10"/>
      <c r="E225" s="10"/>
      <c r="F225" s="10"/>
      <c r="G225" s="10"/>
      <c r="H225" s="10"/>
      <c r="I225" s="10"/>
      <c r="J225" s="10"/>
      <c r="K225" s="10"/>
      <c r="L225" s="12"/>
      <c r="M225" s="12"/>
      <c r="N225" s="12"/>
      <c r="O225" s="12"/>
      <c r="P225" s="10"/>
      <c r="Q225" s="10"/>
      <c r="R225" s="10"/>
      <c r="S225" s="12"/>
      <c r="T225" s="10"/>
      <c r="U225" s="10"/>
      <c r="V225" s="10"/>
    </row>
    <row r="226" spans="2:22" x14ac:dyDescent="0.3">
      <c r="B226" s="10"/>
      <c r="C226" s="10"/>
      <c r="D226" s="10"/>
      <c r="E226" s="10"/>
      <c r="F226" s="10"/>
      <c r="G226" s="10"/>
      <c r="H226" s="10"/>
      <c r="I226" s="10"/>
      <c r="J226" s="10"/>
      <c r="K226" s="10"/>
      <c r="L226" s="12"/>
      <c r="M226" s="12"/>
      <c r="N226" s="12"/>
      <c r="O226" s="12"/>
      <c r="P226" s="10"/>
      <c r="Q226" s="10"/>
      <c r="R226" s="10"/>
      <c r="S226" s="12"/>
      <c r="T226" s="10"/>
      <c r="U226" s="10"/>
      <c r="V226" s="10"/>
    </row>
    <row r="227" spans="2:22" x14ac:dyDescent="0.3">
      <c r="B227" s="10"/>
      <c r="C227" s="10"/>
      <c r="D227" s="10"/>
      <c r="E227" s="10"/>
      <c r="F227" s="10"/>
      <c r="G227" s="10"/>
      <c r="H227" s="10"/>
      <c r="I227" s="10"/>
      <c r="J227" s="10"/>
      <c r="K227" s="10"/>
      <c r="L227" s="12"/>
      <c r="M227" s="12"/>
      <c r="N227" s="12"/>
      <c r="O227" s="12"/>
      <c r="P227" s="10"/>
      <c r="Q227" s="10"/>
      <c r="R227" s="10"/>
      <c r="S227" s="12"/>
      <c r="T227" s="10"/>
      <c r="U227" s="10"/>
      <c r="V227" s="10"/>
    </row>
    <row r="228" spans="2:22" x14ac:dyDescent="0.3">
      <c r="B228" s="10"/>
      <c r="C228" s="10"/>
      <c r="D228" s="10"/>
      <c r="E228" s="10"/>
      <c r="F228" s="10"/>
      <c r="G228" s="10"/>
      <c r="H228" s="10"/>
      <c r="I228" s="10"/>
      <c r="J228" s="10"/>
      <c r="K228" s="10"/>
      <c r="L228" s="12"/>
      <c r="M228" s="12"/>
      <c r="N228" s="12"/>
      <c r="O228" s="12"/>
      <c r="P228" s="10"/>
      <c r="Q228" s="10"/>
      <c r="R228" s="10"/>
      <c r="S228" s="12"/>
      <c r="T228" s="10"/>
      <c r="U228" s="10"/>
      <c r="V228" s="10"/>
    </row>
    <row r="229" spans="2:22" x14ac:dyDescent="0.3">
      <c r="B229" s="10"/>
      <c r="C229" s="10"/>
      <c r="D229" s="10"/>
      <c r="E229" s="10"/>
      <c r="F229" s="10"/>
      <c r="G229" s="10"/>
      <c r="H229" s="10"/>
      <c r="I229" s="10"/>
      <c r="J229" s="10"/>
      <c r="K229" s="10"/>
      <c r="L229" s="12"/>
      <c r="M229" s="12"/>
      <c r="N229" s="12"/>
      <c r="O229" s="12"/>
      <c r="P229" s="10"/>
      <c r="Q229" s="10"/>
      <c r="R229" s="10"/>
      <c r="S229" s="12"/>
      <c r="T229" s="10"/>
      <c r="U229" s="10"/>
      <c r="V229" s="10"/>
    </row>
    <row r="230" spans="2:22" x14ac:dyDescent="0.3">
      <c r="B230" s="10"/>
      <c r="C230" s="10"/>
      <c r="D230" s="10"/>
      <c r="E230" s="10"/>
      <c r="F230" s="10"/>
      <c r="G230" s="10"/>
      <c r="H230" s="10"/>
      <c r="I230" s="10"/>
      <c r="J230" s="10"/>
      <c r="K230" s="10"/>
      <c r="L230" s="12"/>
      <c r="M230" s="12"/>
      <c r="N230" s="12"/>
      <c r="O230" s="12"/>
      <c r="P230" s="10"/>
      <c r="Q230" s="10"/>
      <c r="R230" s="10"/>
      <c r="S230" s="12"/>
      <c r="T230" s="10"/>
      <c r="U230" s="10"/>
      <c r="V230" s="10"/>
    </row>
    <row r="231" spans="2:22" x14ac:dyDescent="0.3">
      <c r="B231" s="10"/>
      <c r="C231" s="10"/>
      <c r="D231" s="10"/>
      <c r="E231" s="10"/>
      <c r="F231" s="10"/>
      <c r="G231" s="10"/>
      <c r="H231" s="10"/>
      <c r="I231" s="10"/>
      <c r="J231" s="10"/>
      <c r="K231" s="10"/>
      <c r="L231" s="12"/>
      <c r="M231" s="12"/>
      <c r="N231" s="12"/>
      <c r="O231" s="12"/>
      <c r="P231" s="10"/>
      <c r="Q231" s="10"/>
      <c r="R231" s="10"/>
      <c r="S231" s="12"/>
      <c r="T231" s="10"/>
      <c r="U231" s="10"/>
      <c r="V231" s="10"/>
    </row>
    <row r="232" spans="2:22" x14ac:dyDescent="0.3">
      <c r="B232" s="10"/>
      <c r="C232" s="10"/>
      <c r="D232" s="10"/>
      <c r="E232" s="10"/>
      <c r="F232" s="10"/>
      <c r="G232" s="10"/>
      <c r="H232" s="10"/>
      <c r="I232" s="10"/>
      <c r="J232" s="10"/>
      <c r="K232" s="10"/>
      <c r="L232" s="12"/>
      <c r="M232" s="12"/>
      <c r="N232" s="12"/>
      <c r="O232" s="12"/>
      <c r="P232" s="10"/>
      <c r="Q232" s="10"/>
      <c r="R232" s="10"/>
      <c r="S232" s="12"/>
      <c r="T232" s="10"/>
      <c r="U232" s="10"/>
      <c r="V232" s="10"/>
    </row>
    <row r="233" spans="2:22" x14ac:dyDescent="0.3">
      <c r="B233" s="10"/>
      <c r="C233" s="10"/>
      <c r="D233" s="10"/>
      <c r="E233" s="10"/>
      <c r="F233" s="10"/>
      <c r="G233" s="10"/>
      <c r="H233" s="10"/>
      <c r="I233" s="10"/>
      <c r="J233" s="10"/>
      <c r="K233" s="10"/>
      <c r="L233" s="12"/>
      <c r="M233" s="12"/>
      <c r="N233" s="12"/>
      <c r="O233" s="12"/>
      <c r="P233" s="10"/>
      <c r="Q233" s="10"/>
      <c r="R233" s="10"/>
      <c r="S233" s="12"/>
      <c r="T233" s="10"/>
      <c r="U233" s="10"/>
      <c r="V233" s="10"/>
    </row>
    <row r="234" spans="2:22" x14ac:dyDescent="0.3">
      <c r="B234" s="10"/>
      <c r="C234" s="10"/>
      <c r="D234" s="10"/>
      <c r="E234" s="10"/>
      <c r="F234" s="10"/>
      <c r="G234" s="10"/>
      <c r="H234" s="10"/>
      <c r="I234" s="10"/>
      <c r="J234" s="10"/>
      <c r="K234" s="10"/>
      <c r="L234" s="12"/>
      <c r="M234" s="12"/>
      <c r="N234" s="12"/>
      <c r="O234" s="12"/>
      <c r="P234" s="10"/>
      <c r="Q234" s="10"/>
      <c r="R234" s="10"/>
      <c r="S234" s="12"/>
      <c r="T234" s="10"/>
      <c r="U234" s="10"/>
      <c r="V234" s="10"/>
    </row>
    <row r="235" spans="2:22" x14ac:dyDescent="0.3">
      <c r="B235" s="10"/>
      <c r="C235" s="10"/>
      <c r="D235" s="10"/>
      <c r="E235" s="10"/>
      <c r="F235" s="10"/>
      <c r="G235" s="10"/>
      <c r="H235" s="10"/>
      <c r="I235" s="10"/>
      <c r="J235" s="10"/>
      <c r="K235" s="10"/>
      <c r="L235" s="12"/>
      <c r="M235" s="12"/>
      <c r="N235" s="12"/>
      <c r="O235" s="12"/>
      <c r="P235" s="10"/>
      <c r="Q235" s="10"/>
      <c r="R235" s="10"/>
      <c r="S235" s="12"/>
      <c r="T235" s="10"/>
      <c r="U235" s="10"/>
      <c r="V235" s="10"/>
    </row>
    <row r="236" spans="2:22" x14ac:dyDescent="0.3">
      <c r="B236" s="10"/>
      <c r="C236" s="10"/>
      <c r="D236" s="10"/>
      <c r="E236" s="10"/>
      <c r="F236" s="10"/>
      <c r="G236" s="10"/>
      <c r="H236" s="10"/>
      <c r="I236" s="10"/>
      <c r="J236" s="10"/>
      <c r="K236" s="10"/>
      <c r="L236" s="12"/>
      <c r="M236" s="12"/>
      <c r="N236" s="12"/>
      <c r="O236" s="12"/>
      <c r="P236" s="10"/>
      <c r="Q236" s="10"/>
      <c r="R236" s="10"/>
      <c r="S236" s="12"/>
      <c r="T236" s="10"/>
      <c r="U236" s="10"/>
      <c r="V236" s="10"/>
    </row>
    <row r="237" spans="2:22" x14ac:dyDescent="0.3">
      <c r="B237" s="10"/>
      <c r="C237" s="10"/>
      <c r="D237" s="10"/>
      <c r="E237" s="10"/>
      <c r="F237" s="10"/>
      <c r="G237" s="10"/>
      <c r="H237" s="10"/>
      <c r="I237" s="10"/>
      <c r="J237" s="10"/>
      <c r="K237" s="10"/>
      <c r="L237" s="12"/>
      <c r="M237" s="12"/>
      <c r="N237" s="12"/>
      <c r="O237" s="12"/>
      <c r="P237" s="10"/>
      <c r="Q237" s="10"/>
      <c r="R237" s="10"/>
      <c r="S237" s="12"/>
      <c r="T237" s="10"/>
      <c r="U237" s="10"/>
      <c r="V237" s="10"/>
    </row>
    <row r="238" spans="2:22" x14ac:dyDescent="0.3">
      <c r="B238" s="10"/>
      <c r="C238" s="10"/>
      <c r="D238" s="10"/>
      <c r="E238" s="10"/>
      <c r="F238" s="10"/>
      <c r="G238" s="10"/>
      <c r="H238" s="10"/>
      <c r="I238" s="10"/>
      <c r="J238" s="10"/>
      <c r="K238" s="10"/>
      <c r="L238" s="12"/>
      <c r="M238" s="12"/>
      <c r="N238" s="12"/>
      <c r="O238" s="12"/>
      <c r="P238" s="10"/>
      <c r="Q238" s="10"/>
      <c r="R238" s="10"/>
      <c r="S238" s="12"/>
      <c r="T238" s="10"/>
      <c r="U238" s="10"/>
      <c r="V238" s="10"/>
    </row>
    <row r="239" spans="2:22" x14ac:dyDescent="0.3">
      <c r="B239" s="10"/>
      <c r="C239" s="10"/>
      <c r="D239" s="10"/>
      <c r="E239" s="10"/>
      <c r="F239" s="10"/>
      <c r="G239" s="10"/>
      <c r="H239" s="10"/>
      <c r="I239" s="10"/>
      <c r="J239" s="10"/>
      <c r="K239" s="10"/>
      <c r="L239" s="12"/>
      <c r="M239" s="12"/>
      <c r="N239" s="12"/>
      <c r="O239" s="12"/>
      <c r="P239" s="10"/>
      <c r="Q239" s="10"/>
      <c r="R239" s="10"/>
      <c r="S239" s="12"/>
      <c r="T239" s="10"/>
      <c r="U239" s="10"/>
      <c r="V239" s="10"/>
    </row>
    <row r="240" spans="2:22" x14ac:dyDescent="0.3">
      <c r="B240" s="10"/>
      <c r="C240" s="10"/>
      <c r="D240" s="10"/>
      <c r="E240" s="10"/>
      <c r="F240" s="10"/>
      <c r="G240" s="10"/>
      <c r="H240" s="10"/>
      <c r="I240" s="10"/>
      <c r="J240" s="10"/>
      <c r="K240" s="10"/>
      <c r="L240" s="12"/>
      <c r="M240" s="12"/>
      <c r="N240" s="12"/>
      <c r="O240" s="12"/>
      <c r="P240" s="10"/>
      <c r="Q240" s="10"/>
      <c r="R240" s="10"/>
      <c r="S240" s="12"/>
      <c r="T240" s="10"/>
      <c r="U240" s="10"/>
      <c r="V240" s="10"/>
    </row>
    <row r="241" spans="2:22" x14ac:dyDescent="0.3">
      <c r="B241" s="10"/>
      <c r="C241" s="10"/>
      <c r="D241" s="10"/>
      <c r="E241" s="10"/>
      <c r="F241" s="10"/>
      <c r="G241" s="10"/>
      <c r="H241" s="10"/>
      <c r="I241" s="10"/>
      <c r="J241" s="10"/>
      <c r="K241" s="10"/>
      <c r="L241" s="12"/>
      <c r="M241" s="12"/>
      <c r="N241" s="12"/>
      <c r="O241" s="12"/>
      <c r="P241" s="10"/>
      <c r="Q241" s="10"/>
      <c r="R241" s="10"/>
      <c r="S241" s="12"/>
      <c r="T241" s="10"/>
      <c r="U241" s="10"/>
      <c r="V241" s="10"/>
    </row>
    <row r="242" spans="2:22" x14ac:dyDescent="0.3">
      <c r="B242" s="10"/>
      <c r="C242" s="10"/>
      <c r="D242" s="10"/>
      <c r="E242" s="10"/>
      <c r="F242" s="10"/>
      <c r="G242" s="10"/>
      <c r="H242" s="10"/>
      <c r="I242" s="10"/>
      <c r="J242" s="10"/>
      <c r="K242" s="10"/>
      <c r="L242" s="12"/>
      <c r="M242" s="12"/>
      <c r="N242" s="12"/>
      <c r="O242" s="12"/>
      <c r="P242" s="10"/>
      <c r="Q242" s="10"/>
      <c r="R242" s="10"/>
      <c r="S242" s="12"/>
      <c r="T242" s="10"/>
      <c r="U242" s="10"/>
      <c r="V242" s="10"/>
    </row>
    <row r="243" spans="2:22" x14ac:dyDescent="0.3">
      <c r="B243" s="10"/>
      <c r="C243" s="10"/>
      <c r="D243" s="10"/>
      <c r="E243" s="10"/>
      <c r="F243" s="10"/>
      <c r="G243" s="10"/>
      <c r="H243" s="10"/>
      <c r="I243" s="10"/>
      <c r="J243" s="10"/>
      <c r="K243" s="10"/>
      <c r="L243" s="12"/>
      <c r="M243" s="12"/>
      <c r="N243" s="12"/>
      <c r="O243" s="12"/>
      <c r="P243" s="10"/>
      <c r="Q243" s="10"/>
      <c r="R243" s="10"/>
      <c r="S243" s="12"/>
      <c r="T243" s="10"/>
      <c r="U243" s="10"/>
      <c r="V243" s="10"/>
    </row>
    <row r="244" spans="2:22" x14ac:dyDescent="0.3">
      <c r="B244" s="10"/>
      <c r="C244" s="10"/>
      <c r="D244" s="10"/>
      <c r="E244" s="10"/>
      <c r="F244" s="10"/>
      <c r="G244" s="10"/>
      <c r="H244" s="10"/>
      <c r="I244" s="10"/>
      <c r="J244" s="10"/>
      <c r="K244" s="10"/>
      <c r="L244" s="12"/>
      <c r="M244" s="12"/>
      <c r="N244" s="12"/>
      <c r="O244" s="12"/>
      <c r="P244" s="10"/>
      <c r="Q244" s="10"/>
      <c r="R244" s="10"/>
      <c r="S244" s="12"/>
      <c r="T244" s="10"/>
      <c r="U244" s="10"/>
      <c r="V244" s="10"/>
    </row>
    <row r="245" spans="2:22" x14ac:dyDescent="0.3">
      <c r="B245" s="10"/>
      <c r="C245" s="10"/>
      <c r="D245" s="10"/>
      <c r="E245" s="10"/>
      <c r="F245" s="10"/>
      <c r="G245" s="10"/>
      <c r="H245" s="10"/>
      <c r="I245" s="10"/>
      <c r="J245" s="10"/>
      <c r="K245" s="10"/>
      <c r="L245" s="12"/>
      <c r="M245" s="12"/>
      <c r="N245" s="12"/>
      <c r="O245" s="12"/>
      <c r="P245" s="10"/>
      <c r="Q245" s="10"/>
      <c r="R245" s="10"/>
      <c r="S245" s="12"/>
      <c r="T245" s="10"/>
      <c r="U245" s="10"/>
      <c r="V245" s="10"/>
    </row>
    <row r="246" spans="2:22" x14ac:dyDescent="0.3">
      <c r="B246" s="10"/>
      <c r="C246" s="10"/>
      <c r="D246" s="10"/>
      <c r="E246" s="10"/>
      <c r="F246" s="10"/>
      <c r="G246" s="10"/>
      <c r="H246" s="10"/>
      <c r="I246" s="10"/>
      <c r="J246" s="10"/>
      <c r="K246" s="10"/>
      <c r="L246" s="12"/>
      <c r="M246" s="12"/>
      <c r="N246" s="12"/>
      <c r="O246" s="12"/>
      <c r="P246" s="10"/>
      <c r="Q246" s="10"/>
      <c r="R246" s="10"/>
      <c r="S246" s="12"/>
      <c r="T246" s="10"/>
      <c r="U246" s="10"/>
      <c r="V246" s="10"/>
    </row>
    <row r="247" spans="2:22" x14ac:dyDescent="0.3">
      <c r="B247" s="10"/>
      <c r="C247" s="10"/>
      <c r="D247" s="10"/>
      <c r="E247" s="10"/>
      <c r="F247" s="10"/>
      <c r="G247" s="10"/>
      <c r="H247" s="10"/>
      <c r="I247" s="10"/>
      <c r="J247" s="10"/>
      <c r="K247" s="10"/>
      <c r="L247" s="12"/>
      <c r="M247" s="12"/>
      <c r="N247" s="12"/>
      <c r="O247" s="12"/>
      <c r="P247" s="10"/>
      <c r="Q247" s="10"/>
      <c r="R247" s="10"/>
      <c r="S247" s="12"/>
      <c r="T247" s="10"/>
      <c r="U247" s="10"/>
      <c r="V247" s="10"/>
    </row>
    <row r="248" spans="2:22" x14ac:dyDescent="0.3">
      <c r="B248" s="10"/>
      <c r="C248" s="10"/>
      <c r="D248" s="10"/>
      <c r="E248" s="10"/>
      <c r="F248" s="10"/>
      <c r="G248" s="10"/>
      <c r="H248" s="10"/>
      <c r="I248" s="10"/>
      <c r="J248" s="10"/>
      <c r="K248" s="10"/>
      <c r="L248" s="12"/>
      <c r="M248" s="12"/>
      <c r="N248" s="12"/>
      <c r="O248" s="12"/>
      <c r="P248" s="10"/>
      <c r="Q248" s="10"/>
      <c r="R248" s="10"/>
      <c r="S248" s="12"/>
      <c r="T248" s="10"/>
      <c r="U248" s="10"/>
      <c r="V248" s="10"/>
    </row>
    <row r="249" spans="2:22" x14ac:dyDescent="0.3">
      <c r="B249" s="10"/>
      <c r="C249" s="10"/>
      <c r="D249" s="10"/>
      <c r="E249" s="10"/>
      <c r="F249" s="10"/>
      <c r="G249" s="10"/>
      <c r="H249" s="10"/>
      <c r="I249" s="10"/>
      <c r="J249" s="10"/>
      <c r="K249" s="10"/>
      <c r="L249" s="12"/>
      <c r="M249" s="12"/>
      <c r="N249" s="12"/>
      <c r="O249" s="12"/>
      <c r="P249" s="10"/>
      <c r="Q249" s="10"/>
      <c r="R249" s="10"/>
      <c r="S249" s="12"/>
      <c r="T249" s="10"/>
      <c r="U249" s="10"/>
      <c r="V249" s="10"/>
    </row>
    <row r="250" spans="2:22" x14ac:dyDescent="0.3">
      <c r="B250" s="10"/>
      <c r="C250" s="10"/>
      <c r="D250" s="10"/>
      <c r="E250" s="10"/>
      <c r="F250" s="10"/>
      <c r="G250" s="10"/>
      <c r="H250" s="10"/>
      <c r="I250" s="10"/>
      <c r="J250" s="10"/>
      <c r="K250" s="10"/>
      <c r="L250" s="12"/>
      <c r="M250" s="12"/>
      <c r="N250" s="12"/>
      <c r="O250" s="12"/>
      <c r="P250" s="10"/>
      <c r="Q250" s="10"/>
      <c r="R250" s="10"/>
      <c r="S250" s="12"/>
      <c r="T250" s="10"/>
      <c r="U250" s="10"/>
      <c r="V250" s="10"/>
    </row>
    <row r="251" spans="2:22" x14ac:dyDescent="0.3">
      <c r="B251" s="10"/>
      <c r="C251" s="10"/>
      <c r="D251" s="10"/>
      <c r="E251" s="10"/>
      <c r="F251" s="10"/>
      <c r="G251" s="10"/>
      <c r="H251" s="10"/>
      <c r="I251" s="10"/>
      <c r="J251" s="10"/>
      <c r="K251" s="10"/>
      <c r="L251" s="12"/>
      <c r="M251" s="12"/>
      <c r="N251" s="12"/>
      <c r="O251" s="12"/>
      <c r="P251" s="10"/>
      <c r="Q251" s="10"/>
      <c r="R251" s="10"/>
      <c r="S251" s="12"/>
      <c r="T251" s="10"/>
      <c r="U251" s="10"/>
      <c r="V251" s="10"/>
    </row>
    <row r="252" spans="2:22" x14ac:dyDescent="0.3">
      <c r="B252" s="10"/>
      <c r="C252" s="10"/>
      <c r="D252" s="10"/>
      <c r="E252" s="10"/>
      <c r="F252" s="10"/>
      <c r="G252" s="10"/>
      <c r="H252" s="10"/>
      <c r="I252" s="10"/>
      <c r="J252" s="10"/>
      <c r="K252" s="10"/>
      <c r="L252" s="12"/>
      <c r="M252" s="12"/>
      <c r="N252" s="12"/>
      <c r="O252" s="12"/>
      <c r="P252" s="10"/>
      <c r="Q252" s="10"/>
      <c r="R252" s="10"/>
      <c r="S252" s="12"/>
      <c r="T252" s="10"/>
      <c r="U252" s="10"/>
      <c r="V252" s="10"/>
    </row>
    <row r="253" spans="2:22" x14ac:dyDescent="0.3">
      <c r="B253" s="10"/>
      <c r="C253" s="10"/>
      <c r="D253" s="10"/>
      <c r="E253" s="10"/>
      <c r="F253" s="10"/>
      <c r="G253" s="10"/>
      <c r="H253" s="10"/>
      <c r="I253" s="10"/>
      <c r="J253" s="10"/>
      <c r="K253" s="10"/>
      <c r="L253" s="12"/>
      <c r="M253" s="12"/>
      <c r="N253" s="12"/>
      <c r="O253" s="12"/>
      <c r="P253" s="10"/>
      <c r="Q253" s="10"/>
      <c r="R253" s="10"/>
      <c r="S253" s="12"/>
      <c r="T253" s="10"/>
      <c r="U253" s="10"/>
      <c r="V253" s="10"/>
    </row>
    <row r="254" spans="2:22" x14ac:dyDescent="0.3">
      <c r="B254" s="10"/>
      <c r="C254" s="10"/>
      <c r="D254" s="10"/>
      <c r="E254" s="10"/>
      <c r="F254" s="10"/>
      <c r="G254" s="10"/>
      <c r="H254" s="10"/>
      <c r="I254" s="10"/>
      <c r="J254" s="10"/>
      <c r="K254" s="10"/>
      <c r="L254" s="12"/>
      <c r="M254" s="12"/>
      <c r="N254" s="12"/>
      <c r="O254" s="12"/>
      <c r="P254" s="10"/>
      <c r="Q254" s="10"/>
      <c r="R254" s="10"/>
      <c r="S254" s="12"/>
      <c r="T254" s="10"/>
      <c r="U254" s="10"/>
      <c r="V254" s="10"/>
    </row>
    <row r="255" spans="2:22" x14ac:dyDescent="0.3">
      <c r="B255" s="10"/>
      <c r="C255" s="10"/>
      <c r="D255" s="10"/>
      <c r="E255" s="10"/>
      <c r="F255" s="10"/>
      <c r="G255" s="10"/>
      <c r="H255" s="10"/>
      <c r="I255" s="10"/>
      <c r="J255" s="10"/>
      <c r="K255" s="10"/>
      <c r="L255" s="12"/>
      <c r="M255" s="12"/>
      <c r="N255" s="12"/>
      <c r="O255" s="12"/>
      <c r="P255" s="10"/>
      <c r="Q255" s="10"/>
      <c r="R255" s="10"/>
      <c r="S255" s="12"/>
      <c r="T255" s="10"/>
      <c r="U255" s="10"/>
      <c r="V255" s="10"/>
    </row>
    <row r="256" spans="2:22" x14ac:dyDescent="0.3">
      <c r="B256" s="10"/>
      <c r="C256" s="10"/>
      <c r="D256" s="10"/>
      <c r="E256" s="10"/>
      <c r="F256" s="10"/>
      <c r="G256" s="10"/>
      <c r="H256" s="10"/>
      <c r="I256" s="10"/>
      <c r="J256" s="10"/>
      <c r="K256" s="10"/>
      <c r="L256" s="12"/>
      <c r="M256" s="12"/>
      <c r="N256" s="12"/>
      <c r="O256" s="12"/>
      <c r="P256" s="10"/>
      <c r="Q256" s="10"/>
      <c r="R256" s="10"/>
      <c r="S256" s="12"/>
      <c r="T256" s="10"/>
      <c r="U256" s="10"/>
      <c r="V256" s="10"/>
    </row>
    <row r="257" spans="2:22" x14ac:dyDescent="0.3">
      <c r="B257" s="10"/>
      <c r="C257" s="10"/>
      <c r="D257" s="10"/>
      <c r="E257" s="10"/>
      <c r="F257" s="10"/>
      <c r="G257" s="10"/>
      <c r="H257" s="10"/>
      <c r="I257" s="10"/>
      <c r="J257" s="10"/>
      <c r="K257" s="10"/>
      <c r="L257" s="12"/>
      <c r="M257" s="12"/>
      <c r="N257" s="12"/>
      <c r="O257" s="12"/>
      <c r="P257" s="10"/>
      <c r="Q257" s="10"/>
      <c r="R257" s="10"/>
      <c r="S257" s="12"/>
      <c r="T257" s="10"/>
      <c r="U257" s="10"/>
      <c r="V257" s="10"/>
    </row>
    <row r="258" spans="2:22" x14ac:dyDescent="0.3">
      <c r="B258" s="10"/>
      <c r="C258" s="10"/>
      <c r="D258" s="10"/>
      <c r="E258" s="10"/>
      <c r="F258" s="10"/>
      <c r="G258" s="10"/>
      <c r="H258" s="10"/>
      <c r="I258" s="10"/>
      <c r="J258" s="10"/>
      <c r="K258" s="10"/>
      <c r="L258" s="12"/>
      <c r="M258" s="12"/>
      <c r="N258" s="12"/>
      <c r="O258" s="12"/>
      <c r="P258" s="10"/>
      <c r="Q258" s="10"/>
      <c r="R258" s="10"/>
      <c r="S258" s="12"/>
      <c r="T258" s="10"/>
      <c r="U258" s="10"/>
      <c r="V258" s="10"/>
    </row>
    <row r="259" spans="2:22" x14ac:dyDescent="0.3">
      <c r="B259" s="10"/>
      <c r="C259" s="10"/>
      <c r="D259" s="10"/>
      <c r="E259" s="10"/>
      <c r="F259" s="10"/>
      <c r="G259" s="10"/>
      <c r="H259" s="10"/>
      <c r="I259" s="10"/>
      <c r="J259" s="10"/>
      <c r="K259" s="10"/>
      <c r="L259" s="12"/>
      <c r="M259" s="12"/>
      <c r="N259" s="12"/>
      <c r="O259" s="12"/>
      <c r="P259" s="10"/>
      <c r="Q259" s="10"/>
      <c r="R259" s="10"/>
      <c r="S259" s="12"/>
      <c r="T259" s="10"/>
      <c r="U259" s="10"/>
      <c r="V259" s="10"/>
    </row>
    <row r="260" spans="2:22" x14ac:dyDescent="0.3">
      <c r="B260" s="10"/>
      <c r="C260" s="10"/>
      <c r="D260" s="10"/>
      <c r="E260" s="10"/>
      <c r="F260" s="10"/>
      <c r="G260" s="10"/>
      <c r="H260" s="10"/>
      <c r="I260" s="10"/>
      <c r="J260" s="10"/>
      <c r="K260" s="10"/>
      <c r="L260" s="12"/>
      <c r="M260" s="12"/>
      <c r="N260" s="12"/>
      <c r="O260" s="12"/>
      <c r="P260" s="10"/>
      <c r="Q260" s="10"/>
      <c r="R260" s="10"/>
      <c r="S260" s="12"/>
      <c r="T260" s="10"/>
      <c r="U260" s="10"/>
      <c r="V260" s="10"/>
    </row>
    <row r="261" spans="2:22" x14ac:dyDescent="0.3">
      <c r="B261" s="10"/>
      <c r="C261" s="10"/>
      <c r="D261" s="10"/>
      <c r="E261" s="10"/>
      <c r="F261" s="10"/>
      <c r="G261" s="10"/>
      <c r="H261" s="10"/>
      <c r="I261" s="10"/>
      <c r="J261" s="10"/>
      <c r="K261" s="10"/>
      <c r="L261" s="12"/>
      <c r="M261" s="12"/>
      <c r="N261" s="12"/>
      <c r="O261" s="12"/>
      <c r="P261" s="10"/>
      <c r="Q261" s="10"/>
      <c r="R261" s="10"/>
      <c r="S261" s="12"/>
      <c r="T261" s="10"/>
      <c r="U261" s="10"/>
      <c r="V261" s="10"/>
    </row>
    <row r="262" spans="2:22" x14ac:dyDescent="0.3">
      <c r="B262" s="10"/>
      <c r="C262" s="10"/>
      <c r="D262" s="10"/>
      <c r="E262" s="10"/>
      <c r="F262" s="10"/>
      <c r="G262" s="10"/>
      <c r="H262" s="10"/>
      <c r="I262" s="10"/>
      <c r="J262" s="10"/>
      <c r="K262" s="10"/>
      <c r="L262" s="12"/>
      <c r="M262" s="12"/>
      <c r="N262" s="12"/>
      <c r="O262" s="12"/>
      <c r="P262" s="10"/>
      <c r="Q262" s="10"/>
      <c r="R262" s="10"/>
      <c r="S262" s="12"/>
      <c r="T262" s="10"/>
      <c r="U262" s="10"/>
      <c r="V262" s="10"/>
    </row>
    <row r="263" spans="2:22" x14ac:dyDescent="0.3">
      <c r="B263" s="10"/>
      <c r="C263" s="10"/>
      <c r="D263" s="10"/>
      <c r="E263" s="10"/>
      <c r="F263" s="10"/>
      <c r="G263" s="10"/>
      <c r="H263" s="10"/>
      <c r="I263" s="10"/>
      <c r="J263" s="10"/>
      <c r="K263" s="10"/>
      <c r="L263" s="12"/>
      <c r="M263" s="12"/>
      <c r="N263" s="12"/>
      <c r="O263" s="12"/>
      <c r="P263" s="10"/>
      <c r="Q263" s="10"/>
      <c r="R263" s="10"/>
      <c r="S263" s="12"/>
      <c r="T263" s="10"/>
      <c r="U263" s="10"/>
      <c r="V263" s="10"/>
    </row>
    <row r="264" spans="2:22" x14ac:dyDescent="0.3">
      <c r="B264" s="10"/>
      <c r="C264" s="10"/>
      <c r="D264" s="10"/>
      <c r="E264" s="10"/>
      <c r="F264" s="10"/>
      <c r="G264" s="10"/>
      <c r="H264" s="10"/>
      <c r="I264" s="10"/>
      <c r="J264" s="10"/>
      <c r="K264" s="10"/>
      <c r="L264" s="12"/>
      <c r="M264" s="12"/>
      <c r="N264" s="12"/>
      <c r="O264" s="12"/>
      <c r="P264" s="10"/>
      <c r="Q264" s="10"/>
      <c r="R264" s="10"/>
      <c r="S264" s="12"/>
      <c r="T264" s="10"/>
      <c r="U264" s="10"/>
      <c r="V264" s="10"/>
    </row>
    <row r="265" spans="2:22" x14ac:dyDescent="0.3">
      <c r="B265" s="10"/>
      <c r="C265" s="10"/>
      <c r="D265" s="10"/>
      <c r="E265" s="10"/>
      <c r="F265" s="10"/>
      <c r="G265" s="10"/>
      <c r="H265" s="10"/>
      <c r="I265" s="10"/>
      <c r="J265" s="10"/>
      <c r="K265" s="10"/>
      <c r="L265" s="12"/>
      <c r="M265" s="12"/>
      <c r="N265" s="12"/>
      <c r="O265" s="12"/>
      <c r="P265" s="10"/>
      <c r="Q265" s="10"/>
      <c r="R265" s="10"/>
      <c r="S265" s="12"/>
      <c r="T265" s="10"/>
      <c r="U265" s="10"/>
      <c r="V265" s="10"/>
    </row>
    <row r="266" spans="2:22" x14ac:dyDescent="0.3">
      <c r="B266" s="10"/>
      <c r="C266" s="10"/>
      <c r="D266" s="10"/>
      <c r="E266" s="10"/>
      <c r="F266" s="10"/>
      <c r="G266" s="10"/>
      <c r="H266" s="10"/>
      <c r="I266" s="10"/>
      <c r="J266" s="10"/>
      <c r="K266" s="10"/>
      <c r="L266" s="12"/>
      <c r="M266" s="12"/>
      <c r="N266" s="12"/>
      <c r="O266" s="12"/>
      <c r="P266" s="10"/>
      <c r="Q266" s="10"/>
      <c r="R266" s="10"/>
      <c r="S266" s="12"/>
      <c r="T266" s="10"/>
      <c r="U266" s="10"/>
      <c r="V266" s="10"/>
    </row>
    <row r="267" spans="2:22" x14ac:dyDescent="0.3">
      <c r="B267" s="10"/>
      <c r="C267" s="10"/>
      <c r="D267" s="10"/>
      <c r="E267" s="10"/>
      <c r="F267" s="10"/>
      <c r="G267" s="10"/>
      <c r="H267" s="10"/>
      <c r="I267" s="10"/>
      <c r="J267" s="10"/>
      <c r="K267" s="10"/>
      <c r="L267" s="12"/>
      <c r="M267" s="12"/>
      <c r="N267" s="12"/>
      <c r="O267" s="12"/>
      <c r="P267" s="10"/>
      <c r="Q267" s="10"/>
      <c r="R267" s="10"/>
      <c r="S267" s="12"/>
      <c r="T267" s="10"/>
      <c r="U267" s="10"/>
      <c r="V267" s="10"/>
    </row>
    <row r="268" spans="2:22" x14ac:dyDescent="0.3">
      <c r="B268" s="10"/>
      <c r="C268" s="10"/>
      <c r="D268" s="10"/>
      <c r="E268" s="10"/>
      <c r="F268" s="10"/>
      <c r="G268" s="10"/>
      <c r="H268" s="10"/>
      <c r="I268" s="10"/>
      <c r="J268" s="10"/>
      <c r="K268" s="10"/>
      <c r="L268" s="12"/>
      <c r="M268" s="12"/>
      <c r="N268" s="12"/>
      <c r="O268" s="12"/>
      <c r="P268" s="10"/>
      <c r="Q268" s="10"/>
      <c r="R268" s="10"/>
      <c r="S268" s="12"/>
      <c r="T268" s="10"/>
      <c r="U268" s="10"/>
      <c r="V268" s="10"/>
    </row>
    <row r="269" spans="2:22" x14ac:dyDescent="0.3">
      <c r="B269" s="10"/>
      <c r="C269" s="10"/>
      <c r="D269" s="10"/>
      <c r="E269" s="10"/>
      <c r="F269" s="10"/>
      <c r="G269" s="10"/>
      <c r="H269" s="10"/>
      <c r="I269" s="10"/>
      <c r="J269" s="10"/>
      <c r="K269" s="10"/>
      <c r="L269" s="12"/>
      <c r="M269" s="12"/>
      <c r="N269" s="12"/>
      <c r="O269" s="12"/>
      <c r="P269" s="10"/>
      <c r="Q269" s="10"/>
      <c r="R269" s="10"/>
      <c r="S269" s="12"/>
      <c r="T269" s="10"/>
      <c r="U269" s="10"/>
      <c r="V269" s="10"/>
    </row>
    <row r="270" spans="2:22" x14ac:dyDescent="0.3">
      <c r="B270" s="10"/>
      <c r="C270" s="10"/>
      <c r="D270" s="10"/>
      <c r="E270" s="10"/>
      <c r="F270" s="10"/>
      <c r="G270" s="10"/>
      <c r="H270" s="10"/>
      <c r="I270" s="10"/>
      <c r="J270" s="10"/>
      <c r="K270" s="10"/>
      <c r="L270" s="12"/>
      <c r="M270" s="12"/>
      <c r="N270" s="12"/>
      <c r="O270" s="12"/>
      <c r="P270" s="10"/>
      <c r="Q270" s="10"/>
      <c r="R270" s="10"/>
      <c r="S270" s="12"/>
      <c r="T270" s="10"/>
      <c r="U270" s="10"/>
      <c r="V270" s="10"/>
    </row>
    <row r="271" spans="2:22" x14ac:dyDescent="0.3">
      <c r="B271" s="10"/>
      <c r="C271" s="10"/>
      <c r="D271" s="10"/>
      <c r="E271" s="10"/>
      <c r="F271" s="10"/>
      <c r="G271" s="10"/>
      <c r="H271" s="10"/>
      <c r="I271" s="10"/>
      <c r="J271" s="10"/>
      <c r="K271" s="10"/>
      <c r="L271" s="12"/>
      <c r="M271" s="12"/>
      <c r="N271" s="12"/>
      <c r="O271" s="12"/>
      <c r="P271" s="10"/>
      <c r="Q271" s="10"/>
      <c r="R271" s="10"/>
      <c r="S271" s="12"/>
      <c r="T271" s="10"/>
      <c r="U271" s="10"/>
      <c r="V271" s="10"/>
    </row>
    <row r="272" spans="2:22" x14ac:dyDescent="0.3">
      <c r="B272" s="10"/>
      <c r="C272" s="10"/>
      <c r="D272" s="10"/>
      <c r="E272" s="10"/>
      <c r="F272" s="10"/>
      <c r="G272" s="10"/>
      <c r="H272" s="10"/>
      <c r="I272" s="10"/>
      <c r="J272" s="10"/>
      <c r="K272" s="10"/>
      <c r="L272" s="12"/>
      <c r="M272" s="12"/>
      <c r="N272" s="12"/>
      <c r="O272" s="12"/>
      <c r="P272" s="10"/>
      <c r="Q272" s="10"/>
      <c r="R272" s="10"/>
      <c r="S272" s="12"/>
      <c r="T272" s="10"/>
      <c r="U272" s="10"/>
      <c r="V272" s="10"/>
    </row>
    <row r="273" spans="2:22" x14ac:dyDescent="0.3">
      <c r="B273" s="10"/>
      <c r="C273" s="10"/>
      <c r="D273" s="10"/>
      <c r="E273" s="10"/>
      <c r="F273" s="10"/>
      <c r="G273" s="10"/>
      <c r="H273" s="10"/>
      <c r="I273" s="10"/>
      <c r="J273" s="10"/>
      <c r="K273" s="10"/>
      <c r="L273" s="12"/>
      <c r="M273" s="12"/>
      <c r="N273" s="12"/>
      <c r="O273" s="12"/>
      <c r="P273" s="10"/>
      <c r="Q273" s="10"/>
      <c r="R273" s="10"/>
      <c r="S273" s="12"/>
      <c r="T273" s="10"/>
      <c r="U273" s="10"/>
      <c r="V273" s="10"/>
    </row>
    <row r="274" spans="2:22" x14ac:dyDescent="0.3">
      <c r="B274" s="10"/>
      <c r="C274" s="10"/>
      <c r="D274" s="10"/>
      <c r="E274" s="10"/>
      <c r="F274" s="10"/>
      <c r="G274" s="10"/>
      <c r="H274" s="10"/>
      <c r="I274" s="10"/>
      <c r="J274" s="10"/>
      <c r="K274" s="10"/>
      <c r="L274" s="12"/>
      <c r="M274" s="12"/>
      <c r="N274" s="12"/>
      <c r="O274" s="12"/>
      <c r="P274" s="10"/>
      <c r="Q274" s="10"/>
      <c r="R274" s="10"/>
      <c r="S274" s="12"/>
      <c r="T274" s="10"/>
      <c r="U274" s="10"/>
      <c r="V274" s="10"/>
    </row>
    <row r="275" spans="2:22" x14ac:dyDescent="0.3">
      <c r="B275" s="10"/>
      <c r="C275" s="10"/>
      <c r="D275" s="10"/>
      <c r="E275" s="10"/>
      <c r="F275" s="10"/>
      <c r="G275" s="10"/>
      <c r="H275" s="10"/>
      <c r="I275" s="10"/>
      <c r="J275" s="10"/>
      <c r="K275" s="10"/>
      <c r="L275" s="12"/>
      <c r="M275" s="12"/>
      <c r="N275" s="12"/>
      <c r="O275" s="12"/>
      <c r="P275" s="10"/>
      <c r="Q275" s="10"/>
      <c r="R275" s="10"/>
      <c r="S275" s="12"/>
      <c r="T275" s="10"/>
      <c r="U275" s="10"/>
      <c r="V275" s="10"/>
    </row>
    <row r="276" spans="2:22" x14ac:dyDescent="0.3">
      <c r="B276" s="10"/>
      <c r="C276" s="10"/>
      <c r="D276" s="10"/>
      <c r="E276" s="10"/>
      <c r="F276" s="10"/>
      <c r="G276" s="10"/>
      <c r="H276" s="10"/>
      <c r="I276" s="10"/>
      <c r="J276" s="10"/>
      <c r="K276" s="10"/>
      <c r="L276" s="12"/>
      <c r="M276" s="12"/>
      <c r="N276" s="12"/>
      <c r="O276" s="12"/>
      <c r="P276" s="10"/>
      <c r="Q276" s="10"/>
      <c r="R276" s="10"/>
      <c r="S276" s="12"/>
      <c r="T276" s="10"/>
      <c r="U276" s="10"/>
      <c r="V276" s="10"/>
    </row>
    <row r="277" spans="2:22" x14ac:dyDescent="0.3">
      <c r="B277" s="10"/>
      <c r="C277" s="10"/>
      <c r="D277" s="10"/>
      <c r="E277" s="10"/>
      <c r="F277" s="10"/>
      <c r="G277" s="10"/>
      <c r="H277" s="10"/>
      <c r="I277" s="10"/>
      <c r="J277" s="10"/>
      <c r="K277" s="10"/>
      <c r="L277" s="12"/>
      <c r="M277" s="12"/>
      <c r="N277" s="12"/>
      <c r="O277" s="12"/>
      <c r="P277" s="10"/>
      <c r="Q277" s="10"/>
      <c r="R277" s="10"/>
      <c r="S277" s="12"/>
      <c r="T277" s="10"/>
      <c r="U277" s="10"/>
      <c r="V277" s="10"/>
    </row>
    <row r="278" spans="2:22" x14ac:dyDescent="0.3">
      <c r="B278" s="10"/>
      <c r="C278" s="10"/>
      <c r="D278" s="10"/>
      <c r="E278" s="10"/>
      <c r="F278" s="10"/>
      <c r="G278" s="10"/>
      <c r="H278" s="10"/>
      <c r="I278" s="10"/>
      <c r="J278" s="10"/>
      <c r="K278" s="10"/>
      <c r="L278" s="12"/>
      <c r="M278" s="12"/>
      <c r="N278" s="12"/>
      <c r="O278" s="12"/>
      <c r="P278" s="10"/>
      <c r="Q278" s="10"/>
      <c r="R278" s="10"/>
      <c r="S278" s="12"/>
      <c r="T278" s="10"/>
      <c r="U278" s="10"/>
      <c r="V278" s="10"/>
    </row>
    <row r="279" spans="2:22" x14ac:dyDescent="0.3">
      <c r="B279" s="10"/>
      <c r="C279" s="10"/>
      <c r="D279" s="10"/>
      <c r="E279" s="10"/>
      <c r="F279" s="10"/>
      <c r="G279" s="10"/>
      <c r="H279" s="10"/>
      <c r="I279" s="10"/>
      <c r="J279" s="10"/>
      <c r="K279" s="10"/>
      <c r="L279" s="12"/>
      <c r="M279" s="12"/>
      <c r="N279" s="12"/>
      <c r="O279" s="12"/>
      <c r="P279" s="10"/>
      <c r="Q279" s="10"/>
      <c r="R279" s="10"/>
      <c r="S279" s="12"/>
      <c r="T279" s="10"/>
      <c r="U279" s="10"/>
      <c r="V279" s="10"/>
    </row>
    <row r="280" spans="2:22" x14ac:dyDescent="0.3">
      <c r="B280" s="10"/>
      <c r="C280" s="10"/>
      <c r="D280" s="10"/>
      <c r="E280" s="10"/>
      <c r="F280" s="10"/>
      <c r="G280" s="10"/>
      <c r="H280" s="10"/>
      <c r="I280" s="10"/>
      <c r="J280" s="10"/>
      <c r="K280" s="10"/>
      <c r="L280" s="12"/>
      <c r="M280" s="12"/>
      <c r="N280" s="12"/>
      <c r="O280" s="12"/>
      <c r="P280" s="10"/>
      <c r="Q280" s="10"/>
      <c r="R280" s="10"/>
      <c r="S280" s="12"/>
      <c r="T280" s="10"/>
      <c r="U280" s="10"/>
      <c r="V280" s="10"/>
    </row>
    <row r="281" spans="2:22" x14ac:dyDescent="0.3">
      <c r="B281" s="10"/>
      <c r="C281" s="10"/>
      <c r="D281" s="10"/>
      <c r="E281" s="10"/>
      <c r="F281" s="10"/>
      <c r="G281" s="10"/>
      <c r="H281" s="10"/>
      <c r="I281" s="10"/>
      <c r="J281" s="10"/>
      <c r="K281" s="10"/>
      <c r="L281" s="12"/>
      <c r="M281" s="12"/>
      <c r="N281" s="12"/>
      <c r="O281" s="12"/>
      <c r="P281" s="10"/>
      <c r="Q281" s="10"/>
      <c r="R281" s="10"/>
      <c r="S281" s="12"/>
      <c r="T281" s="10"/>
      <c r="U281" s="10"/>
      <c r="V281" s="10"/>
    </row>
    <row r="282" spans="2:22" x14ac:dyDescent="0.3">
      <c r="B282" s="10"/>
      <c r="C282" s="10"/>
      <c r="D282" s="10"/>
      <c r="E282" s="10"/>
      <c r="F282" s="10"/>
      <c r="G282" s="10"/>
      <c r="H282" s="10"/>
      <c r="I282" s="10"/>
      <c r="J282" s="10"/>
      <c r="K282" s="10"/>
      <c r="L282" s="12"/>
      <c r="M282" s="12"/>
      <c r="N282" s="12"/>
      <c r="O282" s="12"/>
      <c r="P282" s="10"/>
      <c r="Q282" s="10"/>
      <c r="R282" s="10"/>
      <c r="S282" s="12"/>
      <c r="T282" s="10"/>
      <c r="U282" s="10"/>
      <c r="V282" s="10"/>
    </row>
    <row r="283" spans="2:22" x14ac:dyDescent="0.3">
      <c r="B283" s="10"/>
      <c r="C283" s="10"/>
      <c r="D283" s="10"/>
      <c r="E283" s="10"/>
      <c r="F283" s="10"/>
      <c r="G283" s="10"/>
      <c r="H283" s="10"/>
      <c r="I283" s="10"/>
      <c r="J283" s="10"/>
      <c r="K283" s="10"/>
      <c r="L283" s="12"/>
      <c r="M283" s="12"/>
      <c r="N283" s="12"/>
      <c r="O283" s="12"/>
      <c r="P283" s="10"/>
      <c r="Q283" s="10"/>
      <c r="R283" s="10"/>
      <c r="S283" s="12"/>
      <c r="T283" s="10"/>
      <c r="U283" s="10"/>
      <c r="V283" s="10"/>
    </row>
    <row r="284" spans="2:22" x14ac:dyDescent="0.3">
      <c r="B284" s="10"/>
      <c r="C284" s="10"/>
      <c r="D284" s="10"/>
      <c r="E284" s="10"/>
      <c r="F284" s="10"/>
      <c r="G284" s="10"/>
      <c r="H284" s="10"/>
      <c r="I284" s="10"/>
      <c r="J284" s="10"/>
      <c r="K284" s="10"/>
      <c r="L284" s="12"/>
      <c r="M284" s="12"/>
      <c r="N284" s="12"/>
      <c r="O284" s="12"/>
      <c r="P284" s="10"/>
      <c r="Q284" s="10"/>
      <c r="R284" s="10"/>
      <c r="S284" s="12"/>
      <c r="T284" s="10"/>
      <c r="U284" s="10"/>
      <c r="V284" s="10"/>
    </row>
    <row r="285" spans="2:22" x14ac:dyDescent="0.3">
      <c r="B285" s="10"/>
      <c r="C285" s="10"/>
      <c r="D285" s="10"/>
      <c r="E285" s="10"/>
      <c r="F285" s="10"/>
      <c r="G285" s="10"/>
      <c r="H285" s="10"/>
      <c r="I285" s="10"/>
      <c r="J285" s="10"/>
      <c r="K285" s="10"/>
      <c r="L285" s="12"/>
      <c r="M285" s="12"/>
      <c r="N285" s="12"/>
      <c r="O285" s="12"/>
      <c r="P285" s="10"/>
      <c r="Q285" s="10"/>
      <c r="R285" s="10"/>
      <c r="S285" s="12"/>
      <c r="T285" s="10"/>
      <c r="U285" s="10"/>
      <c r="V285" s="10"/>
    </row>
    <row r="286" spans="2:22" x14ac:dyDescent="0.3">
      <c r="B286" s="10"/>
      <c r="C286" s="10"/>
      <c r="D286" s="10"/>
      <c r="E286" s="10"/>
      <c r="F286" s="10"/>
      <c r="G286" s="10"/>
      <c r="H286" s="10"/>
      <c r="I286" s="10"/>
      <c r="J286" s="10"/>
      <c r="K286" s="10"/>
      <c r="L286" s="12"/>
      <c r="M286" s="12"/>
      <c r="N286" s="12"/>
      <c r="O286" s="12"/>
      <c r="P286" s="10"/>
      <c r="Q286" s="10"/>
      <c r="R286" s="10"/>
      <c r="S286" s="12"/>
      <c r="T286" s="10"/>
      <c r="U286" s="10"/>
      <c r="V286" s="10"/>
    </row>
    <row r="287" spans="2:22" x14ac:dyDescent="0.3">
      <c r="B287" s="10"/>
      <c r="C287" s="10"/>
      <c r="D287" s="10"/>
      <c r="E287" s="10"/>
      <c r="F287" s="10"/>
      <c r="G287" s="10"/>
      <c r="H287" s="10"/>
      <c r="I287" s="10"/>
      <c r="J287" s="10"/>
      <c r="K287" s="10"/>
      <c r="L287" s="12"/>
      <c r="M287" s="12"/>
      <c r="N287" s="12"/>
      <c r="O287" s="12"/>
      <c r="P287" s="10"/>
      <c r="Q287" s="10"/>
      <c r="R287" s="10"/>
      <c r="S287" s="12"/>
      <c r="T287" s="10"/>
      <c r="U287" s="10"/>
      <c r="V287" s="10"/>
    </row>
    <row r="288" spans="2:22" x14ac:dyDescent="0.3">
      <c r="B288" s="10"/>
      <c r="C288" s="10"/>
      <c r="D288" s="10"/>
      <c r="E288" s="10"/>
      <c r="F288" s="10"/>
      <c r="G288" s="10"/>
      <c r="H288" s="10"/>
      <c r="I288" s="10"/>
      <c r="J288" s="10"/>
      <c r="K288" s="10"/>
      <c r="L288" s="12"/>
      <c r="M288" s="12"/>
      <c r="N288" s="12"/>
      <c r="O288" s="12"/>
      <c r="P288" s="10"/>
      <c r="Q288" s="10"/>
      <c r="R288" s="10"/>
      <c r="S288" s="12"/>
      <c r="T288" s="10"/>
      <c r="U288" s="10"/>
      <c r="V288" s="10"/>
    </row>
    <row r="289" spans="2:22" x14ac:dyDescent="0.3">
      <c r="B289" s="10"/>
      <c r="C289" s="10"/>
      <c r="D289" s="10"/>
      <c r="E289" s="10"/>
      <c r="F289" s="10"/>
      <c r="G289" s="10"/>
      <c r="H289" s="10"/>
      <c r="I289" s="10"/>
      <c r="J289" s="10"/>
      <c r="K289" s="10"/>
      <c r="L289" s="12"/>
      <c r="M289" s="12"/>
      <c r="N289" s="12"/>
      <c r="O289" s="12"/>
      <c r="P289" s="10"/>
      <c r="Q289" s="10"/>
      <c r="R289" s="10"/>
      <c r="S289" s="12"/>
      <c r="T289" s="10"/>
      <c r="U289" s="10"/>
      <c r="V289" s="10"/>
    </row>
    <row r="290" spans="2:22" x14ac:dyDescent="0.3">
      <c r="B290" s="10"/>
      <c r="C290" s="10"/>
      <c r="D290" s="10"/>
      <c r="E290" s="10"/>
      <c r="F290" s="10"/>
      <c r="G290" s="10"/>
      <c r="H290" s="10"/>
      <c r="I290" s="10"/>
      <c r="J290" s="10"/>
      <c r="K290" s="10"/>
      <c r="L290" s="12"/>
      <c r="M290" s="12"/>
      <c r="N290" s="12"/>
      <c r="O290" s="12"/>
      <c r="P290" s="10"/>
      <c r="Q290" s="10"/>
      <c r="R290" s="10"/>
      <c r="S290" s="12"/>
      <c r="T290" s="10"/>
      <c r="U290" s="10"/>
      <c r="V290" s="10"/>
    </row>
    <row r="291" spans="2:22" x14ac:dyDescent="0.3">
      <c r="B291" s="10"/>
      <c r="C291" s="10"/>
      <c r="D291" s="10"/>
      <c r="E291" s="10"/>
      <c r="F291" s="10"/>
      <c r="G291" s="10"/>
      <c r="H291" s="10"/>
      <c r="I291" s="10"/>
      <c r="J291" s="10"/>
      <c r="K291" s="10"/>
      <c r="L291" s="12"/>
      <c r="M291" s="12"/>
      <c r="N291" s="12"/>
      <c r="O291" s="12"/>
      <c r="P291" s="10"/>
      <c r="Q291" s="10"/>
      <c r="R291" s="10"/>
      <c r="S291" s="12"/>
      <c r="T291" s="10"/>
      <c r="U291" s="10"/>
      <c r="V291" s="10"/>
    </row>
    <row r="292" spans="2:22" x14ac:dyDescent="0.3">
      <c r="B292" s="10"/>
      <c r="C292" s="10"/>
      <c r="D292" s="10"/>
      <c r="E292" s="10"/>
      <c r="F292" s="10"/>
      <c r="G292" s="10"/>
      <c r="H292" s="10"/>
      <c r="I292" s="10"/>
      <c r="J292" s="10"/>
      <c r="K292" s="10"/>
      <c r="L292" s="12"/>
      <c r="M292" s="12"/>
      <c r="N292" s="12"/>
      <c r="O292" s="12"/>
      <c r="P292" s="10"/>
      <c r="Q292" s="10"/>
      <c r="R292" s="10"/>
      <c r="S292" s="12"/>
      <c r="T292" s="10"/>
      <c r="U292" s="10"/>
      <c r="V292" s="10"/>
    </row>
    <row r="293" spans="2:22" x14ac:dyDescent="0.3">
      <c r="B293" s="10"/>
      <c r="C293" s="10"/>
      <c r="D293" s="10"/>
      <c r="E293" s="10"/>
      <c r="F293" s="10"/>
      <c r="G293" s="10"/>
      <c r="H293" s="10"/>
      <c r="I293" s="10"/>
      <c r="J293" s="10"/>
      <c r="K293" s="10"/>
      <c r="L293" s="12"/>
      <c r="M293" s="12"/>
      <c r="N293" s="12"/>
      <c r="O293" s="12"/>
      <c r="P293" s="10"/>
      <c r="Q293" s="10"/>
      <c r="R293" s="10"/>
      <c r="S293" s="12"/>
      <c r="T293" s="10"/>
      <c r="U293" s="10"/>
      <c r="V293" s="10"/>
    </row>
    <row r="294" spans="2:22" x14ac:dyDescent="0.3">
      <c r="B294" s="10"/>
      <c r="C294" s="10"/>
      <c r="D294" s="10"/>
      <c r="E294" s="10"/>
      <c r="F294" s="10"/>
      <c r="G294" s="10"/>
      <c r="H294" s="10"/>
      <c r="I294" s="10"/>
      <c r="J294" s="10"/>
      <c r="K294" s="10"/>
      <c r="L294" s="12"/>
      <c r="M294" s="12"/>
      <c r="N294" s="12"/>
      <c r="O294" s="12"/>
      <c r="P294" s="10"/>
      <c r="Q294" s="10"/>
      <c r="R294" s="10"/>
      <c r="S294" s="12"/>
      <c r="T294" s="10"/>
      <c r="U294" s="10"/>
      <c r="V294" s="10"/>
    </row>
    <row r="295" spans="2:22" x14ac:dyDescent="0.3">
      <c r="B295" s="10"/>
      <c r="C295" s="10"/>
      <c r="D295" s="10"/>
      <c r="E295" s="10"/>
      <c r="F295" s="10"/>
      <c r="G295" s="10"/>
      <c r="H295" s="10"/>
      <c r="I295" s="10"/>
      <c r="J295" s="10"/>
      <c r="K295" s="10"/>
      <c r="L295" s="12"/>
      <c r="M295" s="12"/>
      <c r="N295" s="12"/>
      <c r="O295" s="12"/>
      <c r="P295" s="10"/>
      <c r="Q295" s="10"/>
      <c r="R295" s="10"/>
      <c r="S295" s="12"/>
      <c r="T295" s="10"/>
      <c r="U295" s="10"/>
      <c r="V295" s="10"/>
    </row>
    <row r="296" spans="2:22" x14ac:dyDescent="0.3">
      <c r="B296" s="10"/>
      <c r="C296" s="10"/>
      <c r="D296" s="10"/>
      <c r="E296" s="10"/>
      <c r="F296" s="10"/>
      <c r="G296" s="10"/>
      <c r="H296" s="10"/>
      <c r="I296" s="10"/>
      <c r="J296" s="10"/>
      <c r="K296" s="10"/>
      <c r="L296" s="12"/>
      <c r="M296" s="12"/>
      <c r="N296" s="12"/>
      <c r="O296" s="12"/>
      <c r="P296" s="10"/>
      <c r="Q296" s="10"/>
      <c r="R296" s="10"/>
      <c r="S296" s="12"/>
      <c r="T296" s="10"/>
      <c r="U296" s="10"/>
      <c r="V296" s="10"/>
    </row>
    <row r="297" spans="2:22" x14ac:dyDescent="0.3">
      <c r="B297" s="10"/>
      <c r="C297" s="10"/>
      <c r="D297" s="10"/>
      <c r="E297" s="10"/>
      <c r="F297" s="10"/>
      <c r="G297" s="10"/>
      <c r="H297" s="10"/>
      <c r="I297" s="10"/>
      <c r="J297" s="10"/>
      <c r="K297" s="10"/>
      <c r="L297" s="12"/>
      <c r="M297" s="12"/>
      <c r="N297" s="12"/>
      <c r="O297" s="12"/>
      <c r="P297" s="10"/>
      <c r="Q297" s="10"/>
      <c r="R297" s="10"/>
      <c r="S297" s="12"/>
      <c r="T297" s="10"/>
      <c r="U297" s="10"/>
      <c r="V297" s="10"/>
    </row>
    <row r="298" spans="2:22" x14ac:dyDescent="0.3">
      <c r="B298" s="10"/>
      <c r="C298" s="10"/>
      <c r="D298" s="10"/>
      <c r="E298" s="10"/>
      <c r="F298" s="10"/>
      <c r="G298" s="10"/>
      <c r="H298" s="10"/>
      <c r="I298" s="10"/>
      <c r="J298" s="10"/>
      <c r="K298" s="10"/>
      <c r="L298" s="12"/>
      <c r="M298" s="12"/>
      <c r="N298" s="12"/>
      <c r="O298" s="12"/>
      <c r="P298" s="10"/>
      <c r="Q298" s="10"/>
      <c r="R298" s="10"/>
      <c r="S298" s="12"/>
      <c r="T298" s="10"/>
      <c r="U298" s="10"/>
      <c r="V298" s="10"/>
    </row>
    <row r="299" spans="2:22" x14ac:dyDescent="0.3">
      <c r="B299" s="10"/>
      <c r="C299" s="10"/>
      <c r="D299" s="10"/>
      <c r="E299" s="10"/>
      <c r="F299" s="10"/>
      <c r="G299" s="10"/>
      <c r="H299" s="10"/>
      <c r="I299" s="10"/>
      <c r="J299" s="10"/>
      <c r="K299" s="10"/>
      <c r="L299" s="12"/>
      <c r="M299" s="12"/>
      <c r="N299" s="12"/>
      <c r="O299" s="12"/>
      <c r="P299" s="10"/>
      <c r="Q299" s="10"/>
      <c r="R299" s="10"/>
      <c r="S299" s="12"/>
      <c r="T299" s="10"/>
      <c r="U299" s="10"/>
      <c r="V299" s="10"/>
    </row>
    <row r="300" spans="2:22" x14ac:dyDescent="0.3">
      <c r="B300" s="10"/>
      <c r="C300" s="10"/>
      <c r="D300" s="10"/>
      <c r="E300" s="10"/>
      <c r="F300" s="10"/>
      <c r="G300" s="10"/>
      <c r="H300" s="10"/>
      <c r="I300" s="10"/>
      <c r="J300" s="10"/>
      <c r="K300" s="10"/>
      <c r="L300" s="12"/>
      <c r="M300" s="12"/>
      <c r="N300" s="12"/>
      <c r="O300" s="12"/>
      <c r="P300" s="10"/>
      <c r="Q300" s="10"/>
      <c r="R300" s="10"/>
      <c r="S300" s="12"/>
      <c r="T300" s="10"/>
      <c r="U300" s="10"/>
      <c r="V300" s="10"/>
    </row>
    <row r="301" spans="2:22" x14ac:dyDescent="0.3">
      <c r="B301" s="10"/>
      <c r="C301" s="10"/>
      <c r="D301" s="10"/>
      <c r="E301" s="10"/>
      <c r="F301" s="10"/>
      <c r="G301" s="10"/>
      <c r="H301" s="10"/>
      <c r="I301" s="10"/>
      <c r="J301" s="10"/>
      <c r="K301" s="10"/>
      <c r="L301" s="12"/>
      <c r="M301" s="12"/>
      <c r="N301" s="12"/>
      <c r="O301" s="12"/>
      <c r="P301" s="10"/>
      <c r="Q301" s="10"/>
      <c r="R301" s="10"/>
      <c r="S301" s="12"/>
      <c r="T301" s="10"/>
      <c r="U301" s="10"/>
      <c r="V301" s="10"/>
    </row>
    <row r="302" spans="2:22" x14ac:dyDescent="0.3">
      <c r="B302" s="10"/>
      <c r="C302" s="10"/>
      <c r="D302" s="10"/>
      <c r="E302" s="10"/>
      <c r="F302" s="10"/>
      <c r="G302" s="10"/>
      <c r="H302" s="10"/>
      <c r="I302" s="10"/>
      <c r="J302" s="10"/>
      <c r="K302" s="10"/>
      <c r="L302" s="12"/>
      <c r="M302" s="12"/>
      <c r="N302" s="12"/>
      <c r="O302" s="12"/>
      <c r="P302" s="10"/>
      <c r="Q302" s="10"/>
      <c r="R302" s="10"/>
      <c r="S302" s="12"/>
      <c r="T302" s="10"/>
      <c r="U302" s="10"/>
      <c r="V302" s="10"/>
    </row>
    <row r="303" spans="2:22" x14ac:dyDescent="0.3">
      <c r="B303" s="10"/>
      <c r="C303" s="10"/>
      <c r="D303" s="10"/>
      <c r="E303" s="10"/>
      <c r="F303" s="10"/>
      <c r="G303" s="10"/>
      <c r="H303" s="10"/>
      <c r="I303" s="10"/>
      <c r="J303" s="10"/>
      <c r="K303" s="10"/>
      <c r="L303" s="12"/>
      <c r="M303" s="12"/>
      <c r="N303" s="12"/>
      <c r="O303" s="12"/>
      <c r="P303" s="10"/>
      <c r="Q303" s="10"/>
      <c r="R303" s="10"/>
      <c r="S303" s="12"/>
      <c r="T303" s="10"/>
      <c r="U303" s="10"/>
      <c r="V303" s="10"/>
    </row>
    <row r="304" spans="2:22" x14ac:dyDescent="0.3">
      <c r="B304" s="10"/>
      <c r="C304" s="10"/>
      <c r="D304" s="10"/>
      <c r="E304" s="10"/>
      <c r="F304" s="10"/>
      <c r="G304" s="10"/>
      <c r="H304" s="10"/>
      <c r="I304" s="10"/>
      <c r="J304" s="10"/>
      <c r="K304" s="10"/>
      <c r="L304" s="12"/>
      <c r="M304" s="12"/>
      <c r="N304" s="12"/>
      <c r="O304" s="12"/>
      <c r="P304" s="10"/>
      <c r="Q304" s="10"/>
      <c r="R304" s="10"/>
      <c r="S304" s="12"/>
      <c r="T304" s="10"/>
      <c r="U304" s="10"/>
      <c r="V304" s="10"/>
    </row>
    <row r="305" spans="2:22" x14ac:dyDescent="0.3">
      <c r="B305" s="10"/>
      <c r="C305" s="10"/>
      <c r="D305" s="10"/>
      <c r="E305" s="10"/>
      <c r="F305" s="10"/>
      <c r="G305" s="10"/>
      <c r="H305" s="10"/>
      <c r="I305" s="10"/>
      <c r="J305" s="10"/>
      <c r="K305" s="10"/>
      <c r="L305" s="12"/>
      <c r="M305" s="12"/>
      <c r="N305" s="12"/>
      <c r="O305" s="12"/>
      <c r="P305" s="10"/>
      <c r="Q305" s="10"/>
      <c r="R305" s="10"/>
      <c r="S305" s="12"/>
      <c r="T305" s="10"/>
      <c r="U305" s="10"/>
      <c r="V305" s="10"/>
    </row>
    <row r="306" spans="2:22" x14ac:dyDescent="0.3">
      <c r="B306" s="10"/>
      <c r="C306" s="10"/>
      <c r="D306" s="10"/>
      <c r="E306" s="10"/>
      <c r="F306" s="10"/>
      <c r="G306" s="10"/>
      <c r="H306" s="10"/>
      <c r="I306" s="10"/>
      <c r="J306" s="10"/>
      <c r="K306" s="10"/>
      <c r="L306" s="12"/>
      <c r="M306" s="12"/>
      <c r="N306" s="12"/>
      <c r="O306" s="12"/>
      <c r="P306" s="10"/>
      <c r="Q306" s="10"/>
      <c r="R306" s="10"/>
      <c r="S306" s="12"/>
      <c r="T306" s="10"/>
      <c r="U306" s="10"/>
      <c r="V306" s="10"/>
    </row>
    <row r="307" spans="2:22" x14ac:dyDescent="0.3">
      <c r="B307" s="10"/>
      <c r="C307" s="10"/>
      <c r="D307" s="10"/>
      <c r="E307" s="10"/>
      <c r="F307" s="10"/>
      <c r="G307" s="10"/>
      <c r="H307" s="10"/>
      <c r="I307" s="10"/>
      <c r="J307" s="10"/>
      <c r="K307" s="10"/>
      <c r="L307" s="12"/>
      <c r="M307" s="12"/>
      <c r="N307" s="12"/>
      <c r="O307" s="12"/>
      <c r="P307" s="10"/>
      <c r="Q307" s="10"/>
      <c r="R307" s="10"/>
      <c r="S307" s="12"/>
      <c r="T307" s="10"/>
      <c r="U307" s="10"/>
      <c r="V307" s="10"/>
    </row>
    <row r="308" spans="2:22" x14ac:dyDescent="0.3">
      <c r="B308" s="10"/>
      <c r="C308" s="10"/>
      <c r="D308" s="10"/>
      <c r="E308" s="10"/>
      <c r="F308" s="10"/>
      <c r="G308" s="10"/>
      <c r="H308" s="10"/>
      <c r="I308" s="10"/>
      <c r="J308" s="10"/>
      <c r="K308" s="10"/>
      <c r="L308" s="12"/>
      <c r="M308" s="12"/>
      <c r="N308" s="12"/>
      <c r="O308" s="12"/>
      <c r="P308" s="10"/>
      <c r="Q308" s="10"/>
      <c r="R308" s="10"/>
      <c r="S308" s="12"/>
      <c r="T308" s="10"/>
      <c r="U308" s="10"/>
      <c r="V308" s="10"/>
    </row>
    <row r="309" spans="2:22" x14ac:dyDescent="0.3">
      <c r="B309" s="10"/>
      <c r="C309" s="10"/>
      <c r="D309" s="10"/>
      <c r="E309" s="10"/>
      <c r="F309" s="10"/>
      <c r="G309" s="10"/>
      <c r="H309" s="10"/>
      <c r="I309" s="10"/>
      <c r="J309" s="10"/>
      <c r="K309" s="10"/>
      <c r="L309" s="12"/>
      <c r="M309" s="12"/>
      <c r="N309" s="12"/>
      <c r="O309" s="12"/>
      <c r="P309" s="10"/>
      <c r="Q309" s="10"/>
      <c r="R309" s="10"/>
      <c r="S309" s="12"/>
      <c r="T309" s="10"/>
      <c r="U309" s="10"/>
      <c r="V309" s="10"/>
    </row>
    <row r="310" spans="2:22" x14ac:dyDescent="0.3">
      <c r="B310" s="10"/>
      <c r="C310" s="10"/>
      <c r="D310" s="10"/>
      <c r="E310" s="10"/>
      <c r="F310" s="10"/>
      <c r="G310" s="10"/>
      <c r="H310" s="10"/>
      <c r="I310" s="10"/>
      <c r="J310" s="10"/>
      <c r="K310" s="10"/>
      <c r="L310" s="12"/>
      <c r="M310" s="12"/>
      <c r="N310" s="12"/>
      <c r="O310" s="12"/>
      <c r="P310" s="10"/>
      <c r="Q310" s="10"/>
      <c r="R310" s="10"/>
      <c r="S310" s="12"/>
      <c r="T310" s="10"/>
      <c r="U310" s="10"/>
      <c r="V310" s="10"/>
    </row>
    <row r="311" spans="2:22" x14ac:dyDescent="0.3">
      <c r="B311" s="10"/>
      <c r="C311" s="10"/>
      <c r="D311" s="10"/>
      <c r="E311" s="10"/>
      <c r="F311" s="10"/>
      <c r="G311" s="10"/>
      <c r="H311" s="10"/>
      <c r="I311" s="10"/>
      <c r="J311" s="10"/>
      <c r="K311" s="10"/>
      <c r="L311" s="12"/>
      <c r="M311" s="12"/>
      <c r="N311" s="12"/>
      <c r="O311" s="12"/>
      <c r="P311" s="10"/>
      <c r="Q311" s="10"/>
      <c r="R311" s="10"/>
      <c r="S311" s="12"/>
      <c r="T311" s="10"/>
      <c r="U311" s="10"/>
      <c r="V311" s="10"/>
    </row>
    <row r="312" spans="2:22" x14ac:dyDescent="0.3">
      <c r="B312" s="10"/>
      <c r="C312" s="10"/>
      <c r="D312" s="10"/>
      <c r="E312" s="10"/>
      <c r="F312" s="10"/>
      <c r="G312" s="10"/>
      <c r="H312" s="10"/>
      <c r="I312" s="10"/>
      <c r="J312" s="10"/>
      <c r="K312" s="10"/>
      <c r="L312" s="12"/>
      <c r="M312" s="12"/>
      <c r="N312" s="12"/>
      <c r="O312" s="12"/>
      <c r="P312" s="10"/>
      <c r="Q312" s="10"/>
      <c r="R312" s="10"/>
      <c r="S312" s="12"/>
      <c r="T312" s="10"/>
      <c r="U312" s="10"/>
      <c r="V312" s="10"/>
    </row>
    <row r="313" spans="2:22" x14ac:dyDescent="0.3">
      <c r="B313" s="10"/>
      <c r="C313" s="10"/>
      <c r="D313" s="10"/>
      <c r="E313" s="10"/>
      <c r="F313" s="10"/>
      <c r="G313" s="10"/>
      <c r="H313" s="10"/>
      <c r="I313" s="10"/>
      <c r="J313" s="10"/>
      <c r="K313" s="10"/>
      <c r="L313" s="12"/>
      <c r="M313" s="12"/>
      <c r="N313" s="12"/>
      <c r="O313" s="12"/>
      <c r="P313" s="10"/>
      <c r="Q313" s="10"/>
      <c r="R313" s="10"/>
      <c r="S313" s="12"/>
      <c r="T313" s="10"/>
      <c r="U313" s="10"/>
      <c r="V313" s="10"/>
    </row>
    <row r="314" spans="2:22" x14ac:dyDescent="0.3">
      <c r="B314" s="10"/>
      <c r="C314" s="10"/>
      <c r="D314" s="10"/>
      <c r="E314" s="10"/>
      <c r="F314" s="10"/>
      <c r="G314" s="10"/>
      <c r="H314" s="10"/>
      <c r="I314" s="10"/>
      <c r="J314" s="10"/>
      <c r="K314" s="10"/>
      <c r="L314" s="12"/>
      <c r="M314" s="12"/>
      <c r="N314" s="12"/>
      <c r="O314" s="12"/>
      <c r="P314" s="10"/>
      <c r="Q314" s="10"/>
      <c r="R314" s="10"/>
      <c r="S314" s="12"/>
      <c r="T314" s="10"/>
      <c r="U314" s="10"/>
      <c r="V314" s="10"/>
    </row>
    <row r="315" spans="2:22" x14ac:dyDescent="0.3">
      <c r="B315" s="10"/>
      <c r="C315" s="10"/>
      <c r="D315" s="10"/>
      <c r="E315" s="10"/>
      <c r="F315" s="10"/>
      <c r="G315" s="10"/>
      <c r="H315" s="10"/>
      <c r="I315" s="10"/>
      <c r="J315" s="10"/>
      <c r="K315" s="10"/>
      <c r="L315" s="12"/>
      <c r="M315" s="12"/>
      <c r="N315" s="12"/>
      <c r="O315" s="12"/>
      <c r="P315" s="10"/>
      <c r="Q315" s="10"/>
      <c r="R315" s="10"/>
      <c r="S315" s="12"/>
      <c r="T315" s="10"/>
      <c r="U315" s="10"/>
      <c r="V315" s="10"/>
    </row>
    <row r="316" spans="2:22" x14ac:dyDescent="0.3">
      <c r="B316" s="10"/>
      <c r="C316" s="10"/>
      <c r="D316" s="10"/>
      <c r="E316" s="10"/>
      <c r="F316" s="10"/>
      <c r="G316" s="10"/>
      <c r="H316" s="10"/>
      <c r="I316" s="10"/>
      <c r="J316" s="10"/>
      <c r="K316" s="10"/>
      <c r="L316" s="12"/>
      <c r="M316" s="12"/>
      <c r="N316" s="12"/>
      <c r="O316" s="12"/>
      <c r="P316" s="10"/>
      <c r="Q316" s="10"/>
      <c r="R316" s="10"/>
      <c r="S316" s="12"/>
      <c r="T316" s="10"/>
      <c r="U316" s="10"/>
      <c r="V316" s="10"/>
    </row>
    <row r="317" spans="2:22" x14ac:dyDescent="0.3">
      <c r="B317" s="10"/>
      <c r="C317" s="10"/>
      <c r="D317" s="10"/>
      <c r="E317" s="10"/>
      <c r="F317" s="10"/>
      <c r="G317" s="10"/>
      <c r="H317" s="10"/>
      <c r="I317" s="10"/>
      <c r="J317" s="10"/>
      <c r="K317" s="10"/>
      <c r="L317" s="12"/>
      <c r="M317" s="12"/>
      <c r="N317" s="12"/>
      <c r="O317" s="12"/>
      <c r="P317" s="10"/>
      <c r="Q317" s="10"/>
      <c r="R317" s="10"/>
      <c r="S317" s="12"/>
      <c r="T317" s="10"/>
      <c r="U317" s="10"/>
      <c r="V317" s="10"/>
    </row>
    <row r="318" spans="2:22" x14ac:dyDescent="0.3">
      <c r="B318" s="10"/>
      <c r="C318" s="10"/>
      <c r="D318" s="10"/>
      <c r="E318" s="10"/>
      <c r="F318" s="10"/>
      <c r="G318" s="10"/>
      <c r="H318" s="10"/>
      <c r="I318" s="10"/>
      <c r="J318" s="10"/>
      <c r="K318" s="10"/>
      <c r="L318" s="12"/>
      <c r="M318" s="12"/>
      <c r="N318" s="12"/>
      <c r="O318" s="12"/>
      <c r="P318" s="10"/>
      <c r="Q318" s="10"/>
      <c r="R318" s="10"/>
      <c r="S318" s="12"/>
      <c r="T318" s="10"/>
      <c r="U318" s="10"/>
      <c r="V318" s="10"/>
    </row>
    <row r="319" spans="2:22" x14ac:dyDescent="0.3">
      <c r="B319" s="10"/>
      <c r="C319" s="10"/>
      <c r="D319" s="10"/>
      <c r="E319" s="10"/>
      <c r="F319" s="10"/>
      <c r="G319" s="10"/>
      <c r="H319" s="10"/>
      <c r="I319" s="10"/>
      <c r="J319" s="10"/>
      <c r="K319" s="10"/>
      <c r="L319" s="12"/>
      <c r="M319" s="12"/>
      <c r="N319" s="12"/>
      <c r="O319" s="12"/>
      <c r="P319" s="10"/>
      <c r="Q319" s="10"/>
      <c r="R319" s="10"/>
      <c r="S319" s="12"/>
      <c r="T319" s="10"/>
      <c r="U319" s="10"/>
      <c r="V319" s="10"/>
    </row>
    <row r="320" spans="2:22" x14ac:dyDescent="0.3">
      <c r="B320" s="10"/>
      <c r="C320" s="10"/>
      <c r="D320" s="10"/>
      <c r="E320" s="10"/>
      <c r="F320" s="10"/>
      <c r="G320" s="10"/>
      <c r="H320" s="10"/>
      <c r="I320" s="10"/>
      <c r="J320" s="10"/>
      <c r="K320" s="10"/>
      <c r="L320" s="12"/>
      <c r="M320" s="12"/>
      <c r="N320" s="12"/>
      <c r="O320" s="12"/>
      <c r="P320" s="10"/>
      <c r="Q320" s="10"/>
      <c r="R320" s="10"/>
      <c r="S320" s="12"/>
      <c r="T320" s="10"/>
      <c r="U320" s="10"/>
      <c r="V320" s="10"/>
    </row>
    <row r="321" spans="2:22" x14ac:dyDescent="0.3">
      <c r="B321" s="10"/>
      <c r="C321" s="10"/>
      <c r="D321" s="10"/>
      <c r="E321" s="10"/>
      <c r="F321" s="10"/>
      <c r="G321" s="10"/>
      <c r="H321" s="10"/>
      <c r="I321" s="10"/>
      <c r="J321" s="10"/>
      <c r="K321" s="10"/>
      <c r="L321" s="12"/>
      <c r="M321" s="12"/>
      <c r="N321" s="12"/>
      <c r="O321" s="12"/>
      <c r="P321" s="10"/>
      <c r="Q321" s="10"/>
      <c r="R321" s="10"/>
      <c r="S321" s="12"/>
      <c r="T321" s="10"/>
      <c r="U321" s="10"/>
      <c r="V321" s="10"/>
    </row>
    <row r="322" spans="2:22" x14ac:dyDescent="0.3">
      <c r="B322" s="10"/>
      <c r="C322" s="10"/>
      <c r="D322" s="10"/>
      <c r="E322" s="10"/>
      <c r="F322" s="10"/>
      <c r="G322" s="10"/>
      <c r="H322" s="10"/>
      <c r="I322" s="10"/>
      <c r="J322" s="10"/>
      <c r="K322" s="10"/>
      <c r="L322" s="12"/>
      <c r="M322" s="12"/>
      <c r="N322" s="12"/>
      <c r="O322" s="12"/>
      <c r="P322" s="10"/>
      <c r="Q322" s="10"/>
      <c r="R322" s="10"/>
      <c r="S322" s="12"/>
      <c r="T322" s="10"/>
      <c r="U322" s="10"/>
      <c r="V322" s="10"/>
    </row>
    <row r="323" spans="2:22" x14ac:dyDescent="0.3">
      <c r="B323" s="10"/>
      <c r="C323" s="10"/>
      <c r="D323" s="10"/>
      <c r="E323" s="10"/>
      <c r="F323" s="10"/>
      <c r="G323" s="10"/>
      <c r="H323" s="10"/>
      <c r="I323" s="10"/>
      <c r="J323" s="10"/>
      <c r="K323" s="10"/>
      <c r="L323" s="12"/>
      <c r="M323" s="12"/>
      <c r="N323" s="12"/>
      <c r="O323" s="12"/>
      <c r="P323" s="10"/>
      <c r="Q323" s="10"/>
      <c r="R323" s="10"/>
      <c r="S323" s="12"/>
      <c r="T323" s="10"/>
      <c r="U323" s="10"/>
      <c r="V323" s="10"/>
    </row>
    <row r="324" spans="2:22" x14ac:dyDescent="0.3">
      <c r="B324" s="10"/>
      <c r="C324" s="10"/>
      <c r="D324" s="10"/>
      <c r="E324" s="10"/>
      <c r="F324" s="10"/>
      <c r="G324" s="10"/>
      <c r="H324" s="10"/>
      <c r="I324" s="10"/>
      <c r="J324" s="10"/>
      <c r="K324" s="10"/>
      <c r="L324" s="12"/>
      <c r="M324" s="12"/>
      <c r="N324" s="12"/>
      <c r="O324" s="12"/>
      <c r="P324" s="10"/>
      <c r="Q324" s="10"/>
      <c r="R324" s="10"/>
      <c r="S324" s="12"/>
      <c r="T324" s="10"/>
      <c r="U324" s="10"/>
      <c r="V324" s="10"/>
    </row>
    <row r="325" spans="2:22" x14ac:dyDescent="0.3">
      <c r="B325" s="10"/>
      <c r="C325" s="10"/>
      <c r="D325" s="10"/>
      <c r="E325" s="10"/>
      <c r="F325" s="10"/>
      <c r="G325" s="10"/>
      <c r="H325" s="10"/>
      <c r="I325" s="10"/>
      <c r="J325" s="10"/>
      <c r="K325" s="10"/>
      <c r="L325" s="12"/>
      <c r="M325" s="12"/>
      <c r="N325" s="12"/>
      <c r="O325" s="12"/>
      <c r="P325" s="10"/>
      <c r="Q325" s="10"/>
      <c r="R325" s="10"/>
      <c r="S325" s="12"/>
      <c r="T325" s="10"/>
      <c r="U325" s="10"/>
      <c r="V325" s="10"/>
    </row>
    <row r="326" spans="2:22" x14ac:dyDescent="0.3">
      <c r="B326" s="10"/>
      <c r="C326" s="10"/>
      <c r="D326" s="10"/>
      <c r="E326" s="10"/>
      <c r="F326" s="10"/>
      <c r="G326" s="10"/>
      <c r="H326" s="10"/>
      <c r="I326" s="10"/>
      <c r="J326" s="10"/>
      <c r="K326" s="10"/>
      <c r="L326" s="12"/>
      <c r="M326" s="12"/>
      <c r="N326" s="12"/>
      <c r="O326" s="12"/>
      <c r="P326" s="10"/>
      <c r="Q326" s="10"/>
      <c r="R326" s="10"/>
      <c r="S326" s="12"/>
      <c r="T326" s="10"/>
      <c r="U326" s="10"/>
      <c r="V326" s="10"/>
    </row>
    <row r="327" spans="2:22" x14ac:dyDescent="0.3">
      <c r="B327" s="10"/>
      <c r="C327" s="10"/>
      <c r="D327" s="10"/>
      <c r="E327" s="10"/>
      <c r="F327" s="10"/>
      <c r="G327" s="10"/>
      <c r="H327" s="10"/>
      <c r="I327" s="10"/>
      <c r="J327" s="10"/>
      <c r="K327" s="10"/>
      <c r="L327" s="12"/>
      <c r="M327" s="12"/>
      <c r="N327" s="12"/>
      <c r="O327" s="12"/>
      <c r="P327" s="10"/>
      <c r="Q327" s="10"/>
      <c r="R327" s="10"/>
      <c r="S327" s="12"/>
      <c r="T327" s="10"/>
      <c r="U327" s="10"/>
      <c r="V327" s="10"/>
    </row>
    <row r="328" spans="2:22" x14ac:dyDescent="0.3">
      <c r="B328" s="10"/>
      <c r="C328" s="10"/>
      <c r="D328" s="10"/>
      <c r="E328" s="10"/>
      <c r="F328" s="10"/>
      <c r="G328" s="10"/>
      <c r="H328" s="10"/>
      <c r="I328" s="10"/>
      <c r="J328" s="10"/>
      <c r="K328" s="10"/>
      <c r="L328" s="12"/>
      <c r="M328" s="12"/>
      <c r="N328" s="12"/>
      <c r="O328" s="12"/>
      <c r="P328" s="10"/>
      <c r="Q328" s="10"/>
      <c r="R328" s="10"/>
      <c r="S328" s="12"/>
      <c r="T328" s="10"/>
      <c r="U328" s="10"/>
      <c r="V328" s="10"/>
    </row>
    <row r="329" spans="2:22" x14ac:dyDescent="0.3">
      <c r="B329" s="10"/>
      <c r="C329" s="10"/>
      <c r="D329" s="10"/>
      <c r="E329" s="10"/>
      <c r="F329" s="10"/>
      <c r="G329" s="10"/>
      <c r="H329" s="10"/>
      <c r="I329" s="10"/>
      <c r="J329" s="10"/>
      <c r="K329" s="10"/>
      <c r="L329" s="12"/>
      <c r="M329" s="12"/>
      <c r="N329" s="12"/>
      <c r="O329" s="12"/>
      <c r="P329" s="10"/>
      <c r="Q329" s="10"/>
      <c r="R329" s="10"/>
      <c r="S329" s="12"/>
      <c r="T329" s="10"/>
      <c r="U329" s="10"/>
      <c r="V329" s="10"/>
    </row>
    <row r="330" spans="2:22" x14ac:dyDescent="0.3">
      <c r="B330" s="10"/>
      <c r="C330" s="10"/>
      <c r="D330" s="10"/>
      <c r="E330" s="10"/>
      <c r="F330" s="10"/>
      <c r="G330" s="10"/>
      <c r="H330" s="10"/>
      <c r="I330" s="10"/>
      <c r="J330" s="10"/>
      <c r="K330" s="10"/>
      <c r="L330" s="12"/>
      <c r="M330" s="12"/>
      <c r="N330" s="12"/>
      <c r="O330" s="12"/>
      <c r="P330" s="10"/>
      <c r="Q330" s="10"/>
      <c r="R330" s="10"/>
      <c r="S330" s="12"/>
      <c r="T330" s="10"/>
      <c r="U330" s="10"/>
      <c r="V330" s="10"/>
    </row>
    <row r="331" spans="2:22" x14ac:dyDescent="0.3">
      <c r="B331" s="10"/>
      <c r="C331" s="10"/>
      <c r="D331" s="10"/>
      <c r="E331" s="10"/>
      <c r="F331" s="10"/>
      <c r="G331" s="10"/>
      <c r="H331" s="10"/>
      <c r="I331" s="10"/>
      <c r="J331" s="10"/>
      <c r="K331" s="10"/>
      <c r="L331" s="12"/>
      <c r="M331" s="12"/>
      <c r="N331" s="12"/>
      <c r="O331" s="12"/>
      <c r="P331" s="10"/>
      <c r="Q331" s="10"/>
      <c r="R331" s="10"/>
      <c r="S331" s="12"/>
      <c r="T331" s="10"/>
      <c r="U331" s="10"/>
      <c r="V331" s="10"/>
    </row>
    <row r="332" spans="2:22" x14ac:dyDescent="0.3">
      <c r="B332" s="10"/>
      <c r="C332" s="10"/>
      <c r="D332" s="10"/>
      <c r="E332" s="10"/>
      <c r="F332" s="10"/>
      <c r="G332" s="10"/>
      <c r="H332" s="10"/>
      <c r="I332" s="10"/>
      <c r="J332" s="10"/>
      <c r="K332" s="10"/>
      <c r="L332" s="12"/>
      <c r="M332" s="12"/>
      <c r="N332" s="12"/>
      <c r="O332" s="12"/>
      <c r="P332" s="10"/>
      <c r="Q332" s="10"/>
      <c r="R332" s="10"/>
      <c r="S332" s="12"/>
      <c r="T332" s="10"/>
      <c r="U332" s="10"/>
      <c r="V332" s="10"/>
    </row>
    <row r="333" spans="2:22" x14ac:dyDescent="0.3">
      <c r="B333" s="10"/>
      <c r="C333" s="10"/>
      <c r="D333" s="10"/>
      <c r="E333" s="10"/>
      <c r="F333" s="10"/>
      <c r="G333" s="10"/>
      <c r="H333" s="10"/>
      <c r="I333" s="10"/>
      <c r="J333" s="10"/>
      <c r="K333" s="10"/>
      <c r="L333" s="12"/>
      <c r="M333" s="12"/>
      <c r="N333" s="12"/>
      <c r="O333" s="12"/>
      <c r="P333" s="10"/>
      <c r="Q333" s="10"/>
      <c r="R333" s="10"/>
      <c r="S333" s="12"/>
      <c r="T333" s="10"/>
      <c r="U333" s="10"/>
      <c r="V333" s="10"/>
    </row>
    <row r="334" spans="2:22" x14ac:dyDescent="0.3">
      <c r="B334" s="10"/>
      <c r="C334" s="10"/>
      <c r="D334" s="10"/>
      <c r="E334" s="10"/>
      <c r="F334" s="10"/>
      <c r="G334" s="10"/>
      <c r="H334" s="10"/>
      <c r="I334" s="10"/>
      <c r="J334" s="10"/>
      <c r="K334" s="10"/>
      <c r="L334" s="12"/>
      <c r="M334" s="12"/>
      <c r="N334" s="12"/>
      <c r="O334" s="12"/>
      <c r="P334" s="10"/>
      <c r="Q334" s="10"/>
      <c r="R334" s="10"/>
      <c r="S334" s="12"/>
      <c r="T334" s="10"/>
      <c r="U334" s="10"/>
      <c r="V334" s="10"/>
    </row>
    <row r="335" spans="2:22" x14ac:dyDescent="0.3">
      <c r="B335" s="10"/>
      <c r="C335" s="10"/>
      <c r="D335" s="10"/>
      <c r="E335" s="10"/>
      <c r="F335" s="10"/>
      <c r="G335" s="10"/>
      <c r="H335" s="10"/>
      <c r="I335" s="10"/>
      <c r="J335" s="10"/>
      <c r="K335" s="10"/>
      <c r="L335" s="12"/>
      <c r="M335" s="12"/>
      <c r="N335" s="12"/>
      <c r="O335" s="12"/>
      <c r="P335" s="10"/>
      <c r="Q335" s="10"/>
      <c r="R335" s="10"/>
      <c r="S335" s="12"/>
      <c r="T335" s="10"/>
      <c r="U335" s="10"/>
      <c r="V335" s="10"/>
    </row>
    <row r="336" spans="2:22" x14ac:dyDescent="0.3">
      <c r="B336" s="10"/>
      <c r="C336" s="10"/>
      <c r="D336" s="10"/>
      <c r="E336" s="10"/>
      <c r="F336" s="10"/>
      <c r="G336" s="10"/>
      <c r="H336" s="10"/>
      <c r="I336" s="10"/>
      <c r="J336" s="10"/>
      <c r="K336" s="10"/>
      <c r="L336" s="12"/>
      <c r="M336" s="12"/>
      <c r="N336" s="12"/>
      <c r="O336" s="12"/>
      <c r="P336" s="10"/>
      <c r="Q336" s="10"/>
      <c r="R336" s="10"/>
      <c r="S336" s="12"/>
      <c r="T336" s="10"/>
      <c r="U336" s="10"/>
      <c r="V336" s="10"/>
    </row>
    <row r="337" spans="2:22" x14ac:dyDescent="0.3">
      <c r="B337" s="10"/>
      <c r="C337" s="10"/>
      <c r="D337" s="10"/>
      <c r="E337" s="10"/>
      <c r="F337" s="10"/>
      <c r="G337" s="10"/>
      <c r="H337" s="10"/>
      <c r="I337" s="10"/>
      <c r="J337" s="10"/>
      <c r="K337" s="10"/>
      <c r="L337" s="12"/>
      <c r="M337" s="12"/>
      <c r="N337" s="12"/>
      <c r="O337" s="12"/>
      <c r="P337" s="10"/>
      <c r="Q337" s="10"/>
      <c r="R337" s="10"/>
      <c r="S337" s="12"/>
      <c r="T337" s="10"/>
      <c r="U337" s="10"/>
      <c r="V337" s="10"/>
    </row>
    <row r="338" spans="2:22" x14ac:dyDescent="0.3">
      <c r="B338" s="10"/>
      <c r="C338" s="10"/>
      <c r="D338" s="10"/>
      <c r="E338" s="10"/>
      <c r="F338" s="10"/>
      <c r="G338" s="10"/>
      <c r="H338" s="10"/>
      <c r="I338" s="10"/>
      <c r="J338" s="10"/>
      <c r="K338" s="10"/>
      <c r="L338" s="12"/>
      <c r="M338" s="12"/>
      <c r="N338" s="12"/>
      <c r="O338" s="12"/>
      <c r="P338" s="10"/>
      <c r="Q338" s="10"/>
      <c r="R338" s="10"/>
      <c r="S338" s="12"/>
      <c r="T338" s="10"/>
      <c r="U338" s="10"/>
      <c r="V338" s="10"/>
    </row>
    <row r="339" spans="2:22" x14ac:dyDescent="0.3">
      <c r="B339" s="10"/>
      <c r="C339" s="10"/>
      <c r="D339" s="10"/>
      <c r="E339" s="10"/>
      <c r="F339" s="10"/>
      <c r="G339" s="10"/>
      <c r="H339" s="10"/>
      <c r="I339" s="10"/>
      <c r="J339" s="10"/>
      <c r="K339" s="10"/>
      <c r="L339" s="12"/>
      <c r="M339" s="12"/>
      <c r="N339" s="12"/>
      <c r="O339" s="12"/>
      <c r="P339" s="10"/>
      <c r="Q339" s="10"/>
      <c r="R339" s="10"/>
      <c r="S339" s="12"/>
      <c r="T339" s="10"/>
      <c r="U339" s="10"/>
      <c r="V339" s="10"/>
    </row>
    <row r="340" spans="2:22" x14ac:dyDescent="0.3">
      <c r="B340" s="10"/>
      <c r="C340" s="10"/>
      <c r="D340" s="10"/>
      <c r="E340" s="10"/>
      <c r="F340" s="10"/>
      <c r="G340" s="10"/>
      <c r="H340" s="10"/>
      <c r="I340" s="10"/>
      <c r="J340" s="10"/>
      <c r="K340" s="10"/>
      <c r="L340" s="12"/>
      <c r="M340" s="12"/>
      <c r="N340" s="12"/>
      <c r="O340" s="12"/>
      <c r="P340" s="10"/>
      <c r="Q340" s="10"/>
      <c r="R340" s="10"/>
      <c r="S340" s="12"/>
      <c r="T340" s="10"/>
      <c r="U340" s="10"/>
      <c r="V340" s="10"/>
    </row>
    <row r="341" spans="2:22" x14ac:dyDescent="0.3">
      <c r="B341" s="10"/>
      <c r="C341" s="10"/>
      <c r="D341" s="10"/>
      <c r="E341" s="10"/>
      <c r="F341" s="10"/>
      <c r="G341" s="10"/>
      <c r="H341" s="10"/>
      <c r="I341" s="10"/>
      <c r="J341" s="10"/>
      <c r="K341" s="10"/>
      <c r="L341" s="12"/>
      <c r="M341" s="12"/>
      <c r="N341" s="12"/>
      <c r="O341" s="12"/>
      <c r="P341" s="10"/>
      <c r="Q341" s="10"/>
      <c r="R341" s="10"/>
      <c r="S341" s="12"/>
      <c r="T341" s="10"/>
      <c r="U341" s="10"/>
      <c r="V341" s="10"/>
    </row>
    <row r="342" spans="2:22" x14ac:dyDescent="0.3">
      <c r="B342" s="10"/>
      <c r="C342" s="10"/>
      <c r="D342" s="10"/>
      <c r="E342" s="10"/>
      <c r="F342" s="10"/>
      <c r="G342" s="10"/>
      <c r="H342" s="10"/>
      <c r="I342" s="10"/>
      <c r="J342" s="10"/>
      <c r="K342" s="10"/>
      <c r="L342" s="12"/>
      <c r="M342" s="12"/>
      <c r="N342" s="12"/>
      <c r="O342" s="12"/>
      <c r="P342" s="10"/>
      <c r="Q342" s="10"/>
      <c r="R342" s="10"/>
      <c r="S342" s="12"/>
      <c r="T342" s="10"/>
      <c r="U342" s="10"/>
      <c r="V342" s="10"/>
    </row>
    <row r="343" spans="2:22" x14ac:dyDescent="0.3">
      <c r="B343" s="10"/>
      <c r="C343" s="10"/>
      <c r="D343" s="10"/>
      <c r="E343" s="10"/>
      <c r="F343" s="10"/>
      <c r="G343" s="10"/>
      <c r="H343" s="10"/>
      <c r="I343" s="10"/>
      <c r="J343" s="10"/>
      <c r="K343" s="10"/>
      <c r="L343" s="12"/>
      <c r="M343" s="12"/>
      <c r="N343" s="12"/>
      <c r="O343" s="12"/>
      <c r="P343" s="10"/>
      <c r="Q343" s="10"/>
      <c r="R343" s="10"/>
      <c r="S343" s="12"/>
      <c r="T343" s="10"/>
      <c r="U343" s="10"/>
      <c r="V343" s="10"/>
    </row>
    <row r="344" spans="2:22" x14ac:dyDescent="0.3">
      <c r="B344" s="10"/>
      <c r="C344" s="10"/>
      <c r="D344" s="10"/>
      <c r="E344" s="10"/>
      <c r="F344" s="10"/>
      <c r="G344" s="10"/>
      <c r="H344" s="10"/>
      <c r="I344" s="10"/>
      <c r="J344" s="10"/>
      <c r="K344" s="10"/>
      <c r="L344" s="12"/>
      <c r="M344" s="12"/>
      <c r="N344" s="12"/>
      <c r="O344" s="12"/>
      <c r="P344" s="10"/>
      <c r="Q344" s="10"/>
      <c r="R344" s="10"/>
      <c r="S344" s="12"/>
      <c r="T344" s="10"/>
      <c r="U344" s="10"/>
      <c r="V344" s="10"/>
    </row>
    <row r="345" spans="2:22" x14ac:dyDescent="0.3">
      <c r="B345" s="10"/>
      <c r="C345" s="10"/>
      <c r="D345" s="10"/>
      <c r="E345" s="10"/>
      <c r="F345" s="10"/>
      <c r="G345" s="10"/>
      <c r="H345" s="10"/>
      <c r="I345" s="10"/>
      <c r="J345" s="10"/>
      <c r="K345" s="10"/>
      <c r="L345" s="12"/>
      <c r="M345" s="12"/>
      <c r="N345" s="12"/>
      <c r="O345" s="12"/>
      <c r="P345" s="10"/>
      <c r="Q345" s="10"/>
      <c r="R345" s="10"/>
      <c r="S345" s="12"/>
      <c r="T345" s="10"/>
      <c r="U345" s="10"/>
      <c r="V345" s="10"/>
    </row>
    <row r="346" spans="2:22" x14ac:dyDescent="0.3">
      <c r="B346" s="10"/>
      <c r="C346" s="10"/>
      <c r="D346" s="10"/>
      <c r="E346" s="10"/>
      <c r="F346" s="10"/>
      <c r="G346" s="10"/>
      <c r="H346" s="10"/>
      <c r="I346" s="10"/>
      <c r="J346" s="10"/>
      <c r="K346" s="10"/>
      <c r="L346" s="12"/>
      <c r="M346" s="12"/>
      <c r="N346" s="12"/>
      <c r="O346" s="12"/>
      <c r="P346" s="10"/>
      <c r="Q346" s="10"/>
      <c r="R346" s="10"/>
      <c r="S346" s="12"/>
      <c r="T346" s="10"/>
      <c r="U346" s="10"/>
      <c r="V346" s="10"/>
    </row>
    <row r="347" spans="2:22" x14ac:dyDescent="0.3">
      <c r="B347" s="10"/>
      <c r="C347" s="10"/>
      <c r="D347" s="10"/>
      <c r="E347" s="10"/>
      <c r="F347" s="10"/>
      <c r="G347" s="10"/>
      <c r="H347" s="10"/>
      <c r="I347" s="10"/>
      <c r="J347" s="10"/>
      <c r="K347" s="10"/>
      <c r="L347" s="12"/>
      <c r="M347" s="12"/>
      <c r="N347" s="12"/>
      <c r="O347" s="12"/>
      <c r="P347" s="10"/>
      <c r="Q347" s="10"/>
      <c r="R347" s="10"/>
      <c r="S347" s="12"/>
      <c r="T347" s="10"/>
      <c r="U347" s="10"/>
      <c r="V347" s="10"/>
    </row>
    <row r="348" spans="2:22" x14ac:dyDescent="0.3">
      <c r="B348" s="10"/>
      <c r="C348" s="10"/>
      <c r="D348" s="10"/>
      <c r="E348" s="10"/>
      <c r="F348" s="10"/>
      <c r="G348" s="10"/>
      <c r="H348" s="10"/>
      <c r="I348" s="10"/>
      <c r="J348" s="10"/>
      <c r="K348" s="10"/>
      <c r="L348" s="12"/>
      <c r="M348" s="12"/>
      <c r="N348" s="12"/>
      <c r="O348" s="12"/>
      <c r="P348" s="10"/>
      <c r="Q348" s="10"/>
      <c r="R348" s="10"/>
      <c r="S348" s="12"/>
      <c r="T348" s="10"/>
      <c r="U348" s="10"/>
      <c r="V348" s="10"/>
    </row>
    <row r="349" spans="2:22" x14ac:dyDescent="0.3">
      <c r="B349" s="10"/>
      <c r="C349" s="10"/>
      <c r="D349" s="10"/>
      <c r="E349" s="10"/>
      <c r="F349" s="10"/>
      <c r="G349" s="10"/>
      <c r="H349" s="10"/>
      <c r="I349" s="10"/>
      <c r="J349" s="10"/>
      <c r="K349" s="10"/>
      <c r="L349" s="12"/>
      <c r="M349" s="12"/>
      <c r="N349" s="12"/>
      <c r="O349" s="12"/>
      <c r="P349" s="10"/>
      <c r="Q349" s="10"/>
      <c r="R349" s="10"/>
      <c r="S349" s="12"/>
      <c r="T349" s="10"/>
      <c r="U349" s="10"/>
      <c r="V349" s="10"/>
    </row>
    <row r="350" spans="2:22" x14ac:dyDescent="0.3">
      <c r="B350" s="10"/>
      <c r="C350" s="10"/>
      <c r="D350" s="10"/>
      <c r="E350" s="10"/>
      <c r="F350" s="10"/>
      <c r="G350" s="10"/>
      <c r="H350" s="10"/>
      <c r="I350" s="10"/>
      <c r="J350" s="10"/>
      <c r="K350" s="10"/>
      <c r="L350" s="12"/>
      <c r="M350" s="12"/>
      <c r="N350" s="12"/>
      <c r="O350" s="12"/>
      <c r="P350" s="10"/>
      <c r="Q350" s="10"/>
      <c r="R350" s="10"/>
      <c r="S350" s="12"/>
      <c r="T350" s="10"/>
      <c r="U350" s="10"/>
      <c r="V350" s="10"/>
    </row>
    <row r="351" spans="2:22" x14ac:dyDescent="0.3">
      <c r="B351" s="10"/>
      <c r="C351" s="10"/>
      <c r="D351" s="10"/>
      <c r="E351" s="10"/>
      <c r="F351" s="10"/>
      <c r="G351" s="10"/>
      <c r="H351" s="10"/>
      <c r="I351" s="10"/>
      <c r="J351" s="10"/>
      <c r="K351" s="10"/>
      <c r="L351" s="12"/>
      <c r="M351" s="12"/>
      <c r="N351" s="12"/>
      <c r="O351" s="12"/>
      <c r="P351" s="10"/>
      <c r="Q351" s="10"/>
      <c r="R351" s="10"/>
      <c r="S351" s="12"/>
      <c r="T351" s="10"/>
      <c r="U351" s="10"/>
      <c r="V351" s="10"/>
    </row>
    <row r="352" spans="2:22" x14ac:dyDescent="0.3">
      <c r="B352" s="10"/>
      <c r="C352" s="10"/>
      <c r="D352" s="10"/>
      <c r="E352" s="10"/>
      <c r="F352" s="10"/>
      <c r="G352" s="10"/>
      <c r="H352" s="10"/>
      <c r="I352" s="10"/>
      <c r="J352" s="10"/>
      <c r="K352" s="10"/>
      <c r="L352" s="12"/>
      <c r="M352" s="12"/>
      <c r="N352" s="12"/>
      <c r="O352" s="12"/>
      <c r="P352" s="10"/>
      <c r="Q352" s="10"/>
      <c r="R352" s="10"/>
      <c r="S352" s="12"/>
      <c r="T352" s="10"/>
      <c r="U352" s="10"/>
      <c r="V352" s="10"/>
    </row>
    <row r="353" spans="2:22" x14ac:dyDescent="0.3">
      <c r="B353" s="10"/>
      <c r="C353" s="10"/>
      <c r="D353" s="10"/>
      <c r="E353" s="10"/>
      <c r="F353" s="10"/>
      <c r="G353" s="10"/>
      <c r="H353" s="10"/>
      <c r="I353" s="10"/>
      <c r="J353" s="10"/>
      <c r="K353" s="10"/>
      <c r="L353" s="12"/>
      <c r="M353" s="12"/>
      <c r="N353" s="12"/>
      <c r="O353" s="12"/>
      <c r="P353" s="10"/>
      <c r="Q353" s="10"/>
      <c r="R353" s="10"/>
      <c r="S353" s="12"/>
      <c r="T353" s="10"/>
      <c r="U353" s="10"/>
      <c r="V353" s="10"/>
    </row>
    <row r="354" spans="2:22" x14ac:dyDescent="0.3">
      <c r="B354" s="10"/>
      <c r="C354" s="10"/>
      <c r="D354" s="10"/>
      <c r="E354" s="10"/>
      <c r="F354" s="10"/>
      <c r="G354" s="10"/>
      <c r="H354" s="10"/>
      <c r="I354" s="10"/>
      <c r="J354" s="10"/>
      <c r="K354" s="10"/>
      <c r="L354" s="12"/>
      <c r="M354" s="12"/>
      <c r="N354" s="12"/>
      <c r="O354" s="12"/>
      <c r="P354" s="10"/>
      <c r="Q354" s="10"/>
      <c r="R354" s="10"/>
      <c r="S354" s="12"/>
      <c r="T354" s="10"/>
      <c r="U354" s="10"/>
      <c r="V354" s="10"/>
    </row>
    <row r="355" spans="2:22" x14ac:dyDescent="0.3">
      <c r="B355" s="10"/>
      <c r="C355" s="10"/>
      <c r="D355" s="10"/>
      <c r="E355" s="10"/>
      <c r="F355" s="10"/>
      <c r="G355" s="10"/>
      <c r="H355" s="10"/>
      <c r="I355" s="10"/>
      <c r="J355" s="10"/>
      <c r="K355" s="10"/>
      <c r="L355" s="12"/>
      <c r="M355" s="12"/>
      <c r="N355" s="12"/>
      <c r="O355" s="12"/>
      <c r="P355" s="10"/>
      <c r="Q355" s="10"/>
      <c r="R355" s="10"/>
      <c r="S355" s="12"/>
      <c r="T355" s="10"/>
      <c r="U355" s="10"/>
      <c r="V355" s="10"/>
    </row>
    <row r="356" spans="2:22" x14ac:dyDescent="0.3">
      <c r="B356" s="10"/>
      <c r="C356" s="10"/>
      <c r="D356" s="10"/>
      <c r="E356" s="10"/>
      <c r="F356" s="10"/>
      <c r="G356" s="10"/>
      <c r="H356" s="10"/>
      <c r="I356" s="10"/>
      <c r="J356" s="10"/>
      <c r="K356" s="10"/>
      <c r="L356" s="12"/>
      <c r="M356" s="12"/>
      <c r="N356" s="12"/>
      <c r="O356" s="12"/>
      <c r="P356" s="10"/>
      <c r="Q356" s="10"/>
      <c r="R356" s="10"/>
      <c r="S356" s="12"/>
      <c r="T356" s="10"/>
      <c r="U356" s="10"/>
      <c r="V356" s="10"/>
    </row>
    <row r="357" spans="2:22" x14ac:dyDescent="0.3">
      <c r="B357" s="10"/>
      <c r="C357" s="10"/>
      <c r="D357" s="10"/>
      <c r="E357" s="10"/>
      <c r="F357" s="10"/>
      <c r="G357" s="10"/>
      <c r="H357" s="10"/>
      <c r="I357" s="10"/>
      <c r="J357" s="10"/>
      <c r="K357" s="10"/>
      <c r="L357" s="12"/>
      <c r="M357" s="12"/>
      <c r="N357" s="12"/>
      <c r="O357" s="12"/>
      <c r="P357" s="10"/>
      <c r="Q357" s="10"/>
      <c r="R357" s="10"/>
      <c r="S357" s="12"/>
      <c r="T357" s="10"/>
      <c r="U357" s="10"/>
      <c r="V357" s="10"/>
    </row>
    <row r="358" spans="2:22" x14ac:dyDescent="0.3">
      <c r="B358" s="10"/>
      <c r="C358" s="10"/>
      <c r="D358" s="10"/>
      <c r="E358" s="10"/>
      <c r="F358" s="10"/>
      <c r="G358" s="10"/>
      <c r="H358" s="10"/>
      <c r="I358" s="10"/>
      <c r="J358" s="10"/>
      <c r="K358" s="10"/>
      <c r="L358" s="12"/>
      <c r="M358" s="12"/>
      <c r="N358" s="12"/>
      <c r="O358" s="12"/>
      <c r="P358" s="10"/>
      <c r="Q358" s="10"/>
      <c r="R358" s="10"/>
      <c r="S358" s="12"/>
      <c r="T358" s="10"/>
      <c r="U358" s="10"/>
      <c r="V358" s="10"/>
    </row>
    <row r="359" spans="2:22" x14ac:dyDescent="0.3">
      <c r="B359" s="10"/>
      <c r="C359" s="10"/>
      <c r="D359" s="10"/>
      <c r="E359" s="10"/>
      <c r="F359" s="10"/>
      <c r="G359" s="10"/>
      <c r="H359" s="10"/>
      <c r="I359" s="10"/>
      <c r="J359" s="10"/>
      <c r="K359" s="10"/>
      <c r="L359" s="12"/>
      <c r="M359" s="12"/>
      <c r="N359" s="12"/>
      <c r="O359" s="12"/>
      <c r="P359" s="10"/>
      <c r="Q359" s="10"/>
      <c r="R359" s="10"/>
      <c r="S359" s="12"/>
      <c r="T359" s="10"/>
      <c r="U359" s="10"/>
      <c r="V359" s="10"/>
    </row>
    <row r="360" spans="2:22" x14ac:dyDescent="0.3">
      <c r="B360" s="10"/>
      <c r="C360" s="10"/>
      <c r="D360" s="10"/>
      <c r="E360" s="10"/>
      <c r="F360" s="10"/>
      <c r="G360" s="10"/>
      <c r="H360" s="10"/>
      <c r="I360" s="10"/>
      <c r="J360" s="10"/>
      <c r="K360" s="10"/>
      <c r="L360" s="12"/>
      <c r="M360" s="12"/>
      <c r="N360" s="12"/>
      <c r="O360" s="12"/>
      <c r="P360" s="10"/>
      <c r="Q360" s="10"/>
      <c r="R360" s="10"/>
      <c r="S360" s="12"/>
      <c r="T360" s="10"/>
      <c r="U360" s="10"/>
      <c r="V360" s="10"/>
    </row>
    <row r="361" spans="2:22" x14ac:dyDescent="0.3">
      <c r="B361" s="10"/>
      <c r="C361" s="10"/>
      <c r="D361" s="10"/>
      <c r="E361" s="10"/>
      <c r="F361" s="10"/>
      <c r="G361" s="10"/>
      <c r="H361" s="10"/>
      <c r="I361" s="10"/>
      <c r="J361" s="10"/>
      <c r="K361" s="10"/>
      <c r="L361" s="12"/>
      <c r="M361" s="12"/>
      <c r="N361" s="12"/>
      <c r="O361" s="12"/>
      <c r="P361" s="10"/>
      <c r="Q361" s="10"/>
      <c r="R361" s="10"/>
      <c r="S361" s="12"/>
      <c r="T361" s="10"/>
      <c r="U361" s="10"/>
      <c r="V361" s="10"/>
    </row>
    <row r="362" spans="2:22" x14ac:dyDescent="0.3">
      <c r="B362" s="10"/>
      <c r="C362" s="10"/>
      <c r="D362" s="10"/>
      <c r="E362" s="10"/>
      <c r="F362" s="10"/>
      <c r="G362" s="10"/>
      <c r="H362" s="10"/>
      <c r="I362" s="10"/>
      <c r="J362" s="10"/>
      <c r="K362" s="10"/>
      <c r="L362" s="12"/>
      <c r="M362" s="12"/>
      <c r="N362" s="12"/>
      <c r="O362" s="12"/>
      <c r="P362" s="10"/>
      <c r="Q362" s="10"/>
      <c r="R362" s="10"/>
      <c r="S362" s="12"/>
      <c r="T362" s="10"/>
      <c r="U362" s="10"/>
      <c r="V362" s="10"/>
    </row>
    <row r="363" spans="2:22" x14ac:dyDescent="0.3">
      <c r="B363" s="10"/>
      <c r="C363" s="10"/>
      <c r="D363" s="10"/>
      <c r="E363" s="10"/>
      <c r="F363" s="10"/>
      <c r="G363" s="10"/>
      <c r="H363" s="10"/>
      <c r="I363" s="10"/>
      <c r="J363" s="10"/>
      <c r="K363" s="10"/>
      <c r="L363" s="12"/>
      <c r="M363" s="12"/>
      <c r="N363" s="12"/>
      <c r="O363" s="12"/>
      <c r="P363" s="10"/>
      <c r="Q363" s="10"/>
      <c r="R363" s="10"/>
      <c r="S363" s="12"/>
      <c r="T363" s="10"/>
      <c r="U363" s="10"/>
      <c r="V363" s="10"/>
    </row>
    <row r="364" spans="2:22" x14ac:dyDescent="0.3">
      <c r="B364" s="10"/>
      <c r="C364" s="10"/>
      <c r="D364" s="10"/>
      <c r="E364" s="10"/>
      <c r="F364" s="10"/>
      <c r="G364" s="10"/>
      <c r="H364" s="10"/>
      <c r="I364" s="10"/>
      <c r="J364" s="10"/>
      <c r="K364" s="10"/>
      <c r="L364" s="12"/>
      <c r="M364" s="12"/>
      <c r="N364" s="12"/>
      <c r="O364" s="12"/>
      <c r="P364" s="10"/>
      <c r="Q364" s="10"/>
      <c r="R364" s="10"/>
      <c r="S364" s="12"/>
      <c r="T364" s="10"/>
      <c r="U364" s="10"/>
      <c r="V364" s="10"/>
    </row>
    <row r="365" spans="2:22" x14ac:dyDescent="0.3">
      <c r="B365" s="10"/>
      <c r="C365" s="10"/>
      <c r="D365" s="10"/>
      <c r="E365" s="10"/>
      <c r="F365" s="10"/>
      <c r="G365" s="10"/>
      <c r="H365" s="10"/>
      <c r="I365" s="10"/>
      <c r="J365" s="10"/>
      <c r="K365" s="10"/>
      <c r="L365" s="12"/>
      <c r="M365" s="12"/>
      <c r="N365" s="12"/>
      <c r="O365" s="12"/>
      <c r="P365" s="10"/>
      <c r="Q365" s="10"/>
      <c r="R365" s="10"/>
      <c r="S365" s="12"/>
      <c r="T365" s="10"/>
      <c r="U365" s="10"/>
      <c r="V365" s="10"/>
    </row>
    <row r="366" spans="2:22" x14ac:dyDescent="0.3">
      <c r="B366" s="10"/>
      <c r="C366" s="10"/>
      <c r="D366" s="10"/>
      <c r="E366" s="10"/>
      <c r="F366" s="10"/>
      <c r="G366" s="10"/>
      <c r="H366" s="10"/>
      <c r="I366" s="10"/>
      <c r="J366" s="10"/>
      <c r="K366" s="10"/>
      <c r="L366" s="12"/>
      <c r="M366" s="12"/>
      <c r="N366" s="12"/>
      <c r="O366" s="12"/>
      <c r="P366" s="10"/>
      <c r="Q366" s="10"/>
      <c r="R366" s="10"/>
      <c r="S366" s="12"/>
      <c r="T366" s="10"/>
      <c r="U366" s="10"/>
      <c r="V366" s="10"/>
    </row>
    <row r="367" spans="2:22" x14ac:dyDescent="0.3">
      <c r="B367" s="10"/>
      <c r="C367" s="10"/>
      <c r="D367" s="10"/>
      <c r="E367" s="10"/>
      <c r="F367" s="10"/>
      <c r="G367" s="10"/>
      <c r="H367" s="10"/>
      <c r="I367" s="10"/>
      <c r="J367" s="10"/>
      <c r="K367" s="10"/>
      <c r="L367" s="12"/>
      <c r="M367" s="12"/>
      <c r="N367" s="12"/>
      <c r="O367" s="12"/>
      <c r="P367" s="10"/>
      <c r="Q367" s="10"/>
      <c r="R367" s="10"/>
      <c r="S367" s="12"/>
      <c r="T367" s="10"/>
      <c r="U367" s="10"/>
      <c r="V367" s="10"/>
    </row>
    <row r="368" spans="2:22" x14ac:dyDescent="0.3">
      <c r="B368" s="10"/>
      <c r="C368" s="10"/>
      <c r="D368" s="10"/>
      <c r="E368" s="10"/>
      <c r="F368" s="10"/>
      <c r="G368" s="10"/>
      <c r="H368" s="10"/>
      <c r="I368" s="10"/>
      <c r="J368" s="10"/>
      <c r="K368" s="10"/>
      <c r="L368" s="12"/>
      <c r="M368" s="12"/>
      <c r="N368" s="12"/>
      <c r="O368" s="12"/>
      <c r="P368" s="10"/>
      <c r="Q368" s="10"/>
      <c r="R368" s="10"/>
      <c r="S368" s="12"/>
      <c r="T368" s="10"/>
      <c r="U368" s="10"/>
      <c r="V368" s="10"/>
    </row>
    <row r="369" spans="2:22" x14ac:dyDescent="0.3">
      <c r="B369" s="10"/>
      <c r="C369" s="10"/>
      <c r="D369" s="10"/>
      <c r="E369" s="10"/>
      <c r="F369" s="10"/>
      <c r="G369" s="10"/>
      <c r="H369" s="10"/>
      <c r="I369" s="10"/>
      <c r="J369" s="10"/>
      <c r="K369" s="10"/>
      <c r="L369" s="12"/>
      <c r="M369" s="12"/>
      <c r="N369" s="12"/>
      <c r="O369" s="12"/>
      <c r="P369" s="10"/>
      <c r="Q369" s="10"/>
      <c r="R369" s="10"/>
      <c r="S369" s="12"/>
      <c r="T369" s="10"/>
      <c r="U369" s="10"/>
      <c r="V369" s="10"/>
    </row>
    <row r="370" spans="2:22" x14ac:dyDescent="0.3">
      <c r="B370" s="10"/>
      <c r="C370" s="10"/>
      <c r="D370" s="10"/>
      <c r="E370" s="10"/>
      <c r="F370" s="10"/>
      <c r="G370" s="10"/>
      <c r="H370" s="10"/>
      <c r="I370" s="10"/>
      <c r="J370" s="10"/>
      <c r="K370" s="10"/>
      <c r="L370" s="12"/>
      <c r="M370" s="12"/>
      <c r="N370" s="12"/>
      <c r="O370" s="12"/>
      <c r="P370" s="10"/>
      <c r="Q370" s="10"/>
      <c r="R370" s="10"/>
      <c r="S370" s="12"/>
      <c r="T370" s="10"/>
      <c r="U370" s="10"/>
      <c r="V370" s="10"/>
    </row>
    <row r="371" spans="2:22" x14ac:dyDescent="0.3">
      <c r="B371" s="10"/>
      <c r="C371" s="10"/>
      <c r="D371" s="10"/>
      <c r="E371" s="10"/>
      <c r="F371" s="10"/>
      <c r="G371" s="10"/>
      <c r="H371" s="10"/>
      <c r="I371" s="10"/>
      <c r="J371" s="10"/>
      <c r="K371" s="10"/>
      <c r="L371" s="12"/>
      <c r="M371" s="12"/>
      <c r="N371" s="12"/>
      <c r="O371" s="12"/>
      <c r="P371" s="10"/>
      <c r="Q371" s="10"/>
      <c r="R371" s="10"/>
      <c r="S371" s="12"/>
      <c r="T371" s="10"/>
      <c r="U371" s="10"/>
      <c r="V371" s="10"/>
    </row>
    <row r="372" spans="2:22" x14ac:dyDescent="0.3">
      <c r="B372" s="10"/>
      <c r="C372" s="10"/>
      <c r="D372" s="10"/>
      <c r="E372" s="10"/>
      <c r="F372" s="10"/>
      <c r="G372" s="10"/>
      <c r="H372" s="10"/>
      <c r="I372" s="10"/>
      <c r="J372" s="10"/>
      <c r="K372" s="10"/>
      <c r="L372" s="12"/>
      <c r="M372" s="12"/>
      <c r="N372" s="12"/>
      <c r="O372" s="12"/>
      <c r="P372" s="10"/>
      <c r="Q372" s="10"/>
      <c r="R372" s="10"/>
      <c r="S372" s="12"/>
      <c r="T372" s="10"/>
      <c r="U372" s="10"/>
      <c r="V372" s="10"/>
    </row>
    <row r="373" spans="2:22" x14ac:dyDescent="0.3">
      <c r="B373" s="10"/>
      <c r="C373" s="10"/>
      <c r="D373" s="10"/>
      <c r="E373" s="10"/>
      <c r="F373" s="10"/>
      <c r="G373" s="10"/>
      <c r="H373" s="10"/>
      <c r="I373" s="10"/>
      <c r="J373" s="10"/>
      <c r="K373" s="10"/>
      <c r="L373" s="12"/>
      <c r="M373" s="12"/>
      <c r="N373" s="12"/>
      <c r="O373" s="12"/>
      <c r="P373" s="10"/>
      <c r="Q373" s="10"/>
      <c r="R373" s="10"/>
      <c r="S373" s="12"/>
      <c r="T373" s="10"/>
      <c r="U373" s="10"/>
      <c r="V373" s="10"/>
    </row>
    <row r="374" spans="2:22" x14ac:dyDescent="0.3">
      <c r="B374" s="10"/>
      <c r="C374" s="10"/>
      <c r="D374" s="10"/>
      <c r="E374" s="10"/>
      <c r="F374" s="10"/>
      <c r="G374" s="10"/>
      <c r="H374" s="10"/>
      <c r="I374" s="10"/>
      <c r="J374" s="10"/>
      <c r="K374" s="10"/>
      <c r="L374" s="12"/>
      <c r="M374" s="12"/>
      <c r="N374" s="12"/>
      <c r="O374" s="12"/>
      <c r="P374" s="10"/>
      <c r="Q374" s="10"/>
      <c r="R374" s="10"/>
      <c r="S374" s="12"/>
      <c r="T374" s="10"/>
      <c r="U374" s="10"/>
      <c r="V374" s="10"/>
    </row>
    <row r="375" spans="2:22" x14ac:dyDescent="0.3">
      <c r="B375" s="10"/>
      <c r="C375" s="10"/>
      <c r="D375" s="10"/>
      <c r="E375" s="10"/>
      <c r="F375" s="10"/>
      <c r="G375" s="10"/>
      <c r="H375" s="10"/>
      <c r="I375" s="10"/>
      <c r="J375" s="10"/>
      <c r="K375" s="10"/>
      <c r="L375" s="12"/>
      <c r="M375" s="12"/>
      <c r="N375" s="12"/>
      <c r="O375" s="12"/>
      <c r="P375" s="10"/>
      <c r="Q375" s="10"/>
      <c r="R375" s="10"/>
      <c r="S375" s="12"/>
      <c r="T375" s="10"/>
      <c r="U375" s="10"/>
      <c r="V375" s="10"/>
    </row>
    <row r="376" spans="2:22" x14ac:dyDescent="0.3">
      <c r="B376" s="10"/>
      <c r="C376" s="10"/>
      <c r="D376" s="10"/>
      <c r="E376" s="10"/>
      <c r="F376" s="10"/>
      <c r="G376" s="10"/>
      <c r="H376" s="10"/>
      <c r="I376" s="10"/>
      <c r="J376" s="10"/>
      <c r="K376" s="10"/>
      <c r="L376" s="12"/>
      <c r="M376" s="12"/>
      <c r="N376" s="12"/>
      <c r="O376" s="12"/>
      <c r="P376" s="10"/>
      <c r="Q376" s="10"/>
      <c r="R376" s="10"/>
      <c r="S376" s="12"/>
      <c r="T376" s="10"/>
      <c r="U376" s="10"/>
      <c r="V376" s="10"/>
    </row>
    <row r="377" spans="2:22" x14ac:dyDescent="0.3">
      <c r="B377" s="10"/>
      <c r="C377" s="10"/>
      <c r="D377" s="10"/>
      <c r="E377" s="10"/>
      <c r="F377" s="10"/>
      <c r="G377" s="10"/>
      <c r="H377" s="10"/>
      <c r="I377" s="10"/>
      <c r="J377" s="10"/>
      <c r="K377" s="10"/>
      <c r="L377" s="12"/>
      <c r="M377" s="12"/>
      <c r="N377" s="12"/>
      <c r="O377" s="12"/>
      <c r="P377" s="10"/>
      <c r="Q377" s="10"/>
      <c r="R377" s="10"/>
      <c r="S377" s="12"/>
      <c r="T377" s="10"/>
      <c r="U377" s="10"/>
      <c r="V377" s="10"/>
    </row>
    <row r="378" spans="2:22" x14ac:dyDescent="0.3">
      <c r="B378" s="10"/>
      <c r="C378" s="10"/>
      <c r="D378" s="10"/>
      <c r="E378" s="10"/>
      <c r="F378" s="10"/>
      <c r="G378" s="10"/>
      <c r="H378" s="10"/>
      <c r="I378" s="10"/>
      <c r="J378" s="10"/>
      <c r="K378" s="10"/>
      <c r="L378" s="12"/>
      <c r="M378" s="12"/>
      <c r="N378" s="12"/>
      <c r="O378" s="12"/>
      <c r="P378" s="10"/>
      <c r="Q378" s="10"/>
      <c r="R378" s="10"/>
      <c r="S378" s="12"/>
      <c r="T378" s="10"/>
      <c r="U378" s="10"/>
      <c r="V378" s="10"/>
    </row>
    <row r="379" spans="2:22" x14ac:dyDescent="0.3">
      <c r="B379" s="10"/>
      <c r="C379" s="10"/>
      <c r="D379" s="10"/>
      <c r="E379" s="10"/>
      <c r="F379" s="10"/>
      <c r="G379" s="10"/>
      <c r="H379" s="10"/>
      <c r="I379" s="10"/>
      <c r="J379" s="10"/>
      <c r="K379" s="10"/>
      <c r="L379" s="12"/>
      <c r="M379" s="12"/>
      <c r="N379" s="12"/>
      <c r="O379" s="12"/>
      <c r="P379" s="10"/>
      <c r="Q379" s="10"/>
      <c r="R379" s="10"/>
      <c r="S379" s="12"/>
      <c r="T379" s="10"/>
      <c r="U379" s="10"/>
      <c r="V379" s="10"/>
    </row>
    <row r="380" spans="2:22" x14ac:dyDescent="0.3">
      <c r="B380" s="10"/>
      <c r="C380" s="10"/>
      <c r="D380" s="10"/>
      <c r="E380" s="10"/>
      <c r="F380" s="10"/>
      <c r="G380" s="10"/>
      <c r="H380" s="10"/>
      <c r="I380" s="10"/>
      <c r="J380" s="10"/>
      <c r="K380" s="10"/>
      <c r="L380" s="12"/>
      <c r="M380" s="12"/>
      <c r="N380" s="12"/>
      <c r="O380" s="12"/>
      <c r="P380" s="10"/>
      <c r="Q380" s="10"/>
      <c r="R380" s="10"/>
      <c r="S380" s="12"/>
      <c r="T380" s="10"/>
      <c r="U380" s="10"/>
      <c r="V380" s="10"/>
    </row>
    <row r="381" spans="2:22" x14ac:dyDescent="0.3">
      <c r="B381" s="10"/>
      <c r="C381" s="10"/>
      <c r="D381" s="10"/>
      <c r="E381" s="10"/>
      <c r="F381" s="10"/>
      <c r="G381" s="10"/>
      <c r="H381" s="10"/>
      <c r="I381" s="10"/>
      <c r="J381" s="10"/>
      <c r="K381" s="10"/>
      <c r="L381" s="12"/>
      <c r="M381" s="12"/>
      <c r="N381" s="12"/>
      <c r="O381" s="12"/>
      <c r="P381" s="10"/>
      <c r="Q381" s="10"/>
      <c r="R381" s="10"/>
      <c r="S381" s="12"/>
      <c r="T381" s="10"/>
      <c r="U381" s="10"/>
      <c r="V381" s="10"/>
    </row>
    <row r="382" spans="2:22" x14ac:dyDescent="0.3">
      <c r="B382" s="10"/>
      <c r="C382" s="10"/>
      <c r="D382" s="10"/>
      <c r="E382" s="10"/>
      <c r="F382" s="10"/>
      <c r="G382" s="10"/>
      <c r="H382" s="10"/>
      <c r="I382" s="10"/>
      <c r="J382" s="10"/>
      <c r="K382" s="10"/>
      <c r="L382" s="12"/>
      <c r="M382" s="12"/>
      <c r="N382" s="12"/>
      <c r="O382" s="12"/>
      <c r="P382" s="10"/>
      <c r="Q382" s="10"/>
      <c r="R382" s="10"/>
      <c r="S382" s="12"/>
      <c r="T382" s="10"/>
      <c r="U382" s="10"/>
      <c r="V382" s="10"/>
    </row>
    <row r="383" spans="2:22" x14ac:dyDescent="0.3">
      <c r="B383" s="10"/>
      <c r="C383" s="10"/>
      <c r="D383" s="10"/>
      <c r="E383" s="10"/>
      <c r="F383" s="10"/>
      <c r="G383" s="10"/>
      <c r="H383" s="10"/>
      <c r="I383" s="10"/>
      <c r="J383" s="10"/>
      <c r="K383" s="10"/>
      <c r="L383" s="12"/>
      <c r="M383" s="12"/>
      <c r="N383" s="12"/>
      <c r="O383" s="12"/>
      <c r="P383" s="10"/>
      <c r="Q383" s="10"/>
      <c r="R383" s="10"/>
      <c r="S383" s="12"/>
      <c r="T383" s="10"/>
      <c r="U383" s="10"/>
      <c r="V383" s="10"/>
    </row>
    <row r="384" spans="2:22" x14ac:dyDescent="0.3">
      <c r="B384" s="10"/>
      <c r="C384" s="10"/>
      <c r="D384" s="10"/>
      <c r="E384" s="10"/>
      <c r="F384" s="10"/>
      <c r="G384" s="10"/>
      <c r="H384" s="10"/>
      <c r="I384" s="10"/>
      <c r="J384" s="10"/>
      <c r="K384" s="10"/>
      <c r="L384" s="12"/>
      <c r="M384" s="12"/>
      <c r="N384" s="12"/>
      <c r="O384" s="12"/>
      <c r="P384" s="10"/>
      <c r="Q384" s="10"/>
      <c r="R384" s="10"/>
      <c r="S384" s="12"/>
      <c r="T384" s="10"/>
      <c r="U384" s="10"/>
      <c r="V384" s="10"/>
    </row>
    <row r="385" spans="2:22" x14ac:dyDescent="0.3">
      <c r="B385" s="10"/>
      <c r="C385" s="10"/>
      <c r="D385" s="10"/>
      <c r="E385" s="10"/>
      <c r="F385" s="10"/>
      <c r="G385" s="10"/>
      <c r="H385" s="10"/>
      <c r="I385" s="10"/>
      <c r="J385" s="10"/>
      <c r="K385" s="10"/>
      <c r="L385" s="12"/>
      <c r="M385" s="12"/>
      <c r="N385" s="12"/>
      <c r="O385" s="12"/>
      <c r="P385" s="10"/>
      <c r="Q385" s="10"/>
      <c r="R385" s="10"/>
      <c r="S385" s="12"/>
      <c r="T385" s="10"/>
      <c r="U385" s="10"/>
      <c r="V385" s="10"/>
    </row>
    <row r="386" spans="2:22" x14ac:dyDescent="0.3">
      <c r="B386" s="10"/>
      <c r="C386" s="10"/>
      <c r="D386" s="10"/>
      <c r="E386" s="10"/>
      <c r="F386" s="10"/>
      <c r="G386" s="10"/>
      <c r="H386" s="10"/>
      <c r="I386" s="10"/>
      <c r="J386" s="10"/>
      <c r="K386" s="10"/>
      <c r="L386" s="12"/>
      <c r="M386" s="12"/>
      <c r="N386" s="12"/>
      <c r="O386" s="12"/>
      <c r="P386" s="10"/>
      <c r="Q386" s="10"/>
      <c r="R386" s="10"/>
      <c r="S386" s="12"/>
      <c r="T386" s="10"/>
      <c r="U386" s="10"/>
      <c r="V386" s="10"/>
    </row>
    <row r="387" spans="2:22" x14ac:dyDescent="0.3">
      <c r="B387" s="10"/>
      <c r="C387" s="10"/>
      <c r="D387" s="10"/>
      <c r="E387" s="10"/>
      <c r="F387" s="10"/>
      <c r="G387" s="10"/>
      <c r="H387" s="10"/>
      <c r="I387" s="10"/>
      <c r="J387" s="10"/>
      <c r="K387" s="10"/>
      <c r="L387" s="12"/>
      <c r="M387" s="12"/>
      <c r="N387" s="12"/>
      <c r="O387" s="12"/>
      <c r="P387" s="10"/>
      <c r="Q387" s="10"/>
      <c r="R387" s="10"/>
      <c r="S387" s="12"/>
      <c r="T387" s="10"/>
      <c r="U387" s="10"/>
      <c r="V387" s="10"/>
    </row>
    <row r="388" spans="2:22" x14ac:dyDescent="0.3">
      <c r="B388" s="10"/>
      <c r="C388" s="10"/>
      <c r="D388" s="10"/>
      <c r="E388" s="10"/>
      <c r="F388" s="10"/>
      <c r="G388" s="10"/>
      <c r="H388" s="10"/>
      <c r="I388" s="10"/>
      <c r="J388" s="10"/>
      <c r="K388" s="10"/>
      <c r="L388" s="12"/>
      <c r="M388" s="12"/>
      <c r="N388" s="12"/>
      <c r="O388" s="12"/>
      <c r="P388" s="10"/>
      <c r="Q388" s="10"/>
      <c r="R388" s="10"/>
      <c r="S388" s="12"/>
      <c r="T388" s="10"/>
      <c r="U388" s="10"/>
      <c r="V388" s="10"/>
    </row>
    <row r="389" spans="2:22" x14ac:dyDescent="0.3">
      <c r="B389" s="10"/>
      <c r="C389" s="10"/>
      <c r="D389" s="10"/>
      <c r="E389" s="10"/>
      <c r="F389" s="10"/>
      <c r="G389" s="10"/>
      <c r="H389" s="10"/>
      <c r="I389" s="10"/>
      <c r="J389" s="10"/>
      <c r="K389" s="10"/>
      <c r="L389" s="12"/>
      <c r="M389" s="12"/>
      <c r="N389" s="12"/>
      <c r="O389" s="12"/>
      <c r="P389" s="10"/>
      <c r="Q389" s="10"/>
      <c r="R389" s="10"/>
      <c r="S389" s="12"/>
      <c r="T389" s="10"/>
      <c r="U389" s="10"/>
      <c r="V389" s="10"/>
    </row>
    <row r="390" spans="2:22" x14ac:dyDescent="0.3">
      <c r="B390" s="10"/>
      <c r="C390" s="10"/>
      <c r="D390" s="10"/>
      <c r="E390" s="10"/>
      <c r="F390" s="10"/>
      <c r="G390" s="10"/>
      <c r="H390" s="10"/>
      <c r="I390" s="10"/>
      <c r="J390" s="10"/>
      <c r="K390" s="10"/>
      <c r="L390" s="12"/>
      <c r="M390" s="12"/>
      <c r="N390" s="12"/>
      <c r="O390" s="12"/>
      <c r="P390" s="10"/>
      <c r="Q390" s="10"/>
      <c r="R390" s="10"/>
      <c r="S390" s="12"/>
      <c r="T390" s="10"/>
      <c r="U390" s="10"/>
      <c r="V390" s="10"/>
    </row>
    <row r="391" spans="2:22" x14ac:dyDescent="0.3">
      <c r="B391" s="10"/>
      <c r="C391" s="10"/>
      <c r="D391" s="10"/>
      <c r="E391" s="10"/>
      <c r="F391" s="10"/>
      <c r="G391" s="10"/>
      <c r="H391" s="10"/>
      <c r="I391" s="10"/>
      <c r="J391" s="10"/>
      <c r="K391" s="10"/>
      <c r="L391" s="12"/>
      <c r="M391" s="12"/>
      <c r="N391" s="12"/>
      <c r="O391" s="12"/>
      <c r="P391" s="10"/>
      <c r="Q391" s="10"/>
      <c r="R391" s="10"/>
      <c r="S391" s="12"/>
      <c r="T391" s="10"/>
      <c r="U391" s="10"/>
      <c r="V391" s="10"/>
    </row>
    <row r="392" spans="2:22" x14ac:dyDescent="0.3">
      <c r="B392" s="10"/>
      <c r="C392" s="10"/>
      <c r="D392" s="10"/>
      <c r="E392" s="10"/>
      <c r="F392" s="10"/>
      <c r="G392" s="10"/>
      <c r="H392" s="10"/>
      <c r="I392" s="10"/>
      <c r="J392" s="10"/>
      <c r="K392" s="10"/>
      <c r="L392" s="12"/>
      <c r="M392" s="12"/>
      <c r="N392" s="12"/>
      <c r="O392" s="12"/>
      <c r="P392" s="10"/>
      <c r="Q392" s="10"/>
      <c r="R392" s="10"/>
      <c r="S392" s="12"/>
      <c r="T392" s="10"/>
      <c r="U392" s="10"/>
      <c r="V392" s="10"/>
    </row>
    <row r="393" spans="2:22" x14ac:dyDescent="0.3">
      <c r="B393" s="10"/>
      <c r="C393" s="10"/>
      <c r="D393" s="10"/>
      <c r="E393" s="10"/>
      <c r="F393" s="10"/>
      <c r="G393" s="10"/>
      <c r="H393" s="10"/>
      <c r="I393" s="10"/>
      <c r="J393" s="10"/>
      <c r="K393" s="10"/>
      <c r="L393" s="12"/>
      <c r="M393" s="12"/>
      <c r="N393" s="12"/>
      <c r="O393" s="12"/>
      <c r="P393" s="10"/>
      <c r="Q393" s="10"/>
      <c r="R393" s="10"/>
      <c r="S393" s="12"/>
      <c r="T393" s="10"/>
      <c r="U393" s="10"/>
      <c r="V393" s="10"/>
    </row>
    <row r="394" spans="2:22" x14ac:dyDescent="0.3">
      <c r="B394" s="10"/>
      <c r="C394" s="10"/>
      <c r="D394" s="10"/>
      <c r="E394" s="10"/>
      <c r="F394" s="10"/>
      <c r="G394" s="10"/>
      <c r="H394" s="10"/>
      <c r="I394" s="10"/>
      <c r="J394" s="10"/>
      <c r="K394" s="10"/>
      <c r="L394" s="12"/>
      <c r="M394" s="12"/>
      <c r="N394" s="12"/>
      <c r="O394" s="12"/>
      <c r="P394" s="10"/>
      <c r="Q394" s="10"/>
      <c r="R394" s="10"/>
      <c r="S394" s="12"/>
      <c r="T394" s="10"/>
      <c r="U394" s="10"/>
      <c r="V394" s="10"/>
    </row>
    <row r="395" spans="2:22" x14ac:dyDescent="0.3">
      <c r="B395" s="10"/>
      <c r="C395" s="10"/>
      <c r="D395" s="10"/>
      <c r="E395" s="10"/>
      <c r="F395" s="10"/>
      <c r="G395" s="10"/>
      <c r="H395" s="10"/>
      <c r="I395" s="10"/>
      <c r="J395" s="10"/>
      <c r="K395" s="10"/>
      <c r="L395" s="12"/>
      <c r="M395" s="12"/>
      <c r="N395" s="12"/>
      <c r="O395" s="12"/>
      <c r="P395" s="10"/>
      <c r="Q395" s="10"/>
      <c r="R395" s="10"/>
      <c r="S395" s="12"/>
      <c r="T395" s="10"/>
      <c r="U395" s="10"/>
      <c r="V395" s="10"/>
    </row>
    <row r="396" spans="2:22" x14ac:dyDescent="0.3">
      <c r="B396" s="10"/>
      <c r="C396" s="10"/>
      <c r="D396" s="10"/>
      <c r="E396" s="10"/>
      <c r="F396" s="10"/>
      <c r="G396" s="10"/>
      <c r="H396" s="10"/>
      <c r="I396" s="10"/>
      <c r="J396" s="10"/>
      <c r="K396" s="10"/>
      <c r="L396" s="12"/>
      <c r="M396" s="12"/>
      <c r="N396" s="12"/>
      <c r="O396" s="12"/>
      <c r="P396" s="10"/>
      <c r="Q396" s="10"/>
      <c r="R396" s="10"/>
      <c r="S396" s="12"/>
      <c r="T396" s="10"/>
      <c r="U396" s="10"/>
      <c r="V396" s="10"/>
    </row>
    <row r="397" spans="2:22" x14ac:dyDescent="0.3">
      <c r="B397" s="10"/>
      <c r="C397" s="10"/>
      <c r="D397" s="10"/>
      <c r="E397" s="10"/>
      <c r="F397" s="10"/>
      <c r="G397" s="10"/>
      <c r="H397" s="10"/>
      <c r="I397" s="10"/>
      <c r="J397" s="10"/>
      <c r="K397" s="10"/>
      <c r="L397" s="12"/>
      <c r="M397" s="12"/>
      <c r="N397" s="12"/>
      <c r="O397" s="12"/>
      <c r="P397" s="10"/>
      <c r="Q397" s="10"/>
      <c r="R397" s="10"/>
      <c r="S397" s="12"/>
      <c r="T397" s="10"/>
      <c r="U397" s="10"/>
      <c r="V397" s="10"/>
    </row>
    <row r="398" spans="2:22" x14ac:dyDescent="0.3">
      <c r="B398" s="10"/>
      <c r="C398" s="10"/>
      <c r="D398" s="10"/>
      <c r="E398" s="10"/>
      <c r="F398" s="10"/>
      <c r="G398" s="10"/>
      <c r="H398" s="10"/>
      <c r="I398" s="10"/>
      <c r="J398" s="10"/>
      <c r="K398" s="10"/>
      <c r="L398" s="12"/>
      <c r="M398" s="12"/>
      <c r="N398" s="12"/>
      <c r="O398" s="12"/>
      <c r="P398" s="10"/>
      <c r="Q398" s="10"/>
      <c r="R398" s="10"/>
      <c r="S398" s="12"/>
      <c r="T398" s="10"/>
      <c r="U398" s="10"/>
      <c r="V398" s="10"/>
    </row>
    <row r="399" spans="2:22" x14ac:dyDescent="0.3">
      <c r="B399" s="10"/>
      <c r="C399" s="10"/>
      <c r="D399" s="10"/>
      <c r="E399" s="10"/>
      <c r="F399" s="10"/>
      <c r="G399" s="10"/>
      <c r="H399" s="10"/>
      <c r="I399" s="10"/>
      <c r="J399" s="10"/>
      <c r="K399" s="10"/>
      <c r="L399" s="12"/>
      <c r="M399" s="12"/>
      <c r="N399" s="12"/>
      <c r="O399" s="12"/>
      <c r="P399" s="10"/>
      <c r="Q399" s="10"/>
      <c r="R399" s="10"/>
      <c r="S399" s="12"/>
      <c r="T399" s="10"/>
      <c r="U399" s="10"/>
      <c r="V399" s="10"/>
    </row>
    <row r="400" spans="2:22" x14ac:dyDescent="0.3">
      <c r="B400" s="10"/>
      <c r="C400" s="10"/>
      <c r="D400" s="10"/>
      <c r="E400" s="10"/>
      <c r="F400" s="10"/>
      <c r="G400" s="10"/>
      <c r="H400" s="10"/>
      <c r="I400" s="10"/>
      <c r="J400" s="10"/>
      <c r="K400" s="10"/>
      <c r="L400" s="12"/>
      <c r="M400" s="12"/>
      <c r="N400" s="12"/>
      <c r="O400" s="12"/>
      <c r="P400" s="10"/>
      <c r="Q400" s="10"/>
      <c r="R400" s="10"/>
      <c r="S400" s="12"/>
      <c r="T400" s="10"/>
      <c r="U400" s="10"/>
      <c r="V400" s="10"/>
    </row>
    <row r="401" spans="2:22" x14ac:dyDescent="0.3">
      <c r="B401" s="10"/>
      <c r="C401" s="10"/>
      <c r="D401" s="10"/>
      <c r="E401" s="10"/>
      <c r="F401" s="10"/>
      <c r="G401" s="10"/>
      <c r="H401" s="10"/>
      <c r="I401" s="10"/>
      <c r="J401" s="10"/>
      <c r="K401" s="10"/>
      <c r="L401" s="12"/>
      <c r="M401" s="12"/>
      <c r="N401" s="12"/>
      <c r="O401" s="12"/>
      <c r="P401" s="10"/>
      <c r="Q401" s="10"/>
      <c r="R401" s="10"/>
      <c r="S401" s="12"/>
      <c r="T401" s="10"/>
      <c r="U401" s="10"/>
      <c r="V401" s="10"/>
    </row>
    <row r="402" spans="2:22" x14ac:dyDescent="0.3">
      <c r="B402" s="10"/>
      <c r="C402" s="10"/>
      <c r="D402" s="10"/>
      <c r="E402" s="10"/>
      <c r="F402" s="10"/>
      <c r="G402" s="10"/>
      <c r="H402" s="10"/>
      <c r="I402" s="10"/>
      <c r="J402" s="10"/>
      <c r="K402" s="10"/>
      <c r="L402" s="12"/>
      <c r="M402" s="12"/>
      <c r="N402" s="12"/>
      <c r="O402" s="12"/>
      <c r="P402" s="10"/>
      <c r="Q402" s="10"/>
      <c r="R402" s="10"/>
      <c r="S402" s="12"/>
      <c r="T402" s="10"/>
      <c r="U402" s="10"/>
      <c r="V402" s="10"/>
    </row>
    <row r="403" spans="2:22" x14ac:dyDescent="0.3">
      <c r="B403" s="10"/>
      <c r="C403" s="10"/>
      <c r="D403" s="10"/>
      <c r="E403" s="10"/>
      <c r="F403" s="10"/>
      <c r="G403" s="10"/>
      <c r="H403" s="10"/>
      <c r="I403" s="10"/>
      <c r="J403" s="10"/>
      <c r="K403" s="10"/>
      <c r="L403" s="12"/>
      <c r="M403" s="12"/>
      <c r="N403" s="12"/>
      <c r="O403" s="12"/>
      <c r="P403" s="10"/>
      <c r="Q403" s="10"/>
      <c r="R403" s="10"/>
      <c r="S403" s="12"/>
      <c r="T403" s="10"/>
      <c r="U403" s="10"/>
      <c r="V403" s="10"/>
    </row>
    <row r="404" spans="2:22" x14ac:dyDescent="0.3">
      <c r="B404" s="10"/>
      <c r="C404" s="10"/>
      <c r="D404" s="10"/>
      <c r="E404" s="10"/>
      <c r="F404" s="10"/>
      <c r="G404" s="10"/>
      <c r="H404" s="10"/>
      <c r="I404" s="10"/>
      <c r="J404" s="10"/>
      <c r="K404" s="10"/>
      <c r="L404" s="12"/>
      <c r="M404" s="12"/>
      <c r="N404" s="12"/>
      <c r="O404" s="12"/>
      <c r="P404" s="10"/>
      <c r="Q404" s="10"/>
      <c r="R404" s="10"/>
      <c r="S404" s="12"/>
      <c r="T404" s="10"/>
      <c r="U404" s="10"/>
      <c r="V404" s="10"/>
    </row>
    <row r="405" spans="2:22" x14ac:dyDescent="0.3">
      <c r="B405" s="10"/>
      <c r="C405" s="10"/>
      <c r="D405" s="10"/>
      <c r="E405" s="10"/>
      <c r="F405" s="10"/>
      <c r="G405" s="10"/>
      <c r="H405" s="10"/>
      <c r="I405" s="10"/>
      <c r="J405" s="10"/>
      <c r="K405" s="10"/>
      <c r="L405" s="12"/>
      <c r="M405" s="12"/>
      <c r="N405" s="12"/>
      <c r="O405" s="12"/>
      <c r="P405" s="10"/>
      <c r="Q405" s="10"/>
      <c r="R405" s="10"/>
      <c r="S405" s="12"/>
      <c r="T405" s="10"/>
      <c r="U405" s="10"/>
      <c r="V405" s="10"/>
    </row>
    <row r="406" spans="2:22" x14ac:dyDescent="0.3">
      <c r="B406" s="10"/>
      <c r="C406" s="10"/>
      <c r="D406" s="10"/>
      <c r="E406" s="10"/>
      <c r="F406" s="10"/>
      <c r="G406" s="10"/>
      <c r="H406" s="10"/>
      <c r="I406" s="10"/>
      <c r="J406" s="10"/>
      <c r="K406" s="10"/>
      <c r="L406" s="12"/>
      <c r="M406" s="12"/>
      <c r="N406" s="12"/>
      <c r="O406" s="12"/>
      <c r="P406" s="10"/>
      <c r="Q406" s="10"/>
      <c r="R406" s="10"/>
      <c r="S406" s="12"/>
      <c r="T406" s="10"/>
      <c r="U406" s="10"/>
      <c r="V406" s="10"/>
    </row>
    <row r="407" spans="2:22" x14ac:dyDescent="0.3">
      <c r="B407" s="10"/>
      <c r="C407" s="10"/>
      <c r="D407" s="10"/>
      <c r="E407" s="10"/>
      <c r="F407" s="10"/>
      <c r="G407" s="10"/>
      <c r="H407" s="10"/>
      <c r="I407" s="10"/>
      <c r="J407" s="10"/>
      <c r="K407" s="10"/>
      <c r="L407" s="12"/>
      <c r="M407" s="12"/>
      <c r="N407" s="12"/>
      <c r="O407" s="12"/>
      <c r="P407" s="10"/>
      <c r="Q407" s="10"/>
      <c r="R407" s="10"/>
      <c r="S407" s="12"/>
      <c r="T407" s="10"/>
      <c r="U407" s="10"/>
      <c r="V407" s="10"/>
    </row>
    <row r="408" spans="2:22" x14ac:dyDescent="0.3">
      <c r="B408" s="10"/>
      <c r="C408" s="10"/>
      <c r="D408" s="10"/>
      <c r="E408" s="10"/>
      <c r="F408" s="10"/>
      <c r="G408" s="10"/>
      <c r="H408" s="10"/>
      <c r="I408" s="10"/>
      <c r="J408" s="10"/>
      <c r="K408" s="10"/>
      <c r="L408" s="12"/>
      <c r="M408" s="12"/>
      <c r="N408" s="12"/>
      <c r="O408" s="12"/>
      <c r="P408" s="10"/>
      <c r="Q408" s="10"/>
      <c r="R408" s="10"/>
      <c r="S408" s="12"/>
      <c r="T408" s="10"/>
      <c r="U408" s="10"/>
      <c r="V408" s="10"/>
    </row>
    <row r="409" spans="2:22" x14ac:dyDescent="0.3">
      <c r="B409" s="10"/>
      <c r="C409" s="10"/>
      <c r="D409" s="10"/>
      <c r="E409" s="10"/>
      <c r="F409" s="10"/>
      <c r="G409" s="10"/>
      <c r="H409" s="10"/>
      <c r="I409" s="10"/>
      <c r="J409" s="10"/>
      <c r="K409" s="10"/>
      <c r="L409" s="12"/>
      <c r="M409" s="12"/>
      <c r="N409" s="12"/>
      <c r="O409" s="12"/>
      <c r="P409" s="10"/>
      <c r="Q409" s="10"/>
      <c r="R409" s="10"/>
      <c r="S409" s="12"/>
      <c r="T409" s="10"/>
      <c r="U409" s="10"/>
      <c r="V409" s="10"/>
    </row>
    <row r="410" spans="2:22" x14ac:dyDescent="0.3">
      <c r="B410" s="10"/>
      <c r="C410" s="10"/>
      <c r="D410" s="10"/>
      <c r="E410" s="10"/>
      <c r="F410" s="10"/>
      <c r="G410" s="10"/>
      <c r="H410" s="10"/>
      <c r="I410" s="10"/>
      <c r="J410" s="10"/>
      <c r="K410" s="10"/>
      <c r="L410" s="12"/>
      <c r="M410" s="12"/>
      <c r="N410" s="12"/>
      <c r="O410" s="12"/>
      <c r="P410" s="10"/>
      <c r="Q410" s="10"/>
      <c r="R410" s="10"/>
      <c r="S410" s="12"/>
      <c r="T410" s="10"/>
      <c r="U410" s="10"/>
      <c r="V410" s="10"/>
    </row>
    <row r="411" spans="2:22" x14ac:dyDescent="0.3">
      <c r="B411" s="10"/>
      <c r="C411" s="10"/>
      <c r="D411" s="10"/>
      <c r="E411" s="10"/>
      <c r="F411" s="10"/>
      <c r="G411" s="10"/>
      <c r="H411" s="10"/>
      <c r="I411" s="10"/>
      <c r="J411" s="10"/>
      <c r="K411" s="10"/>
      <c r="L411" s="12"/>
      <c r="M411" s="12"/>
      <c r="N411" s="12"/>
      <c r="O411" s="12"/>
      <c r="P411" s="10"/>
      <c r="Q411" s="10"/>
      <c r="R411" s="10"/>
      <c r="S411" s="12"/>
      <c r="T411" s="10"/>
      <c r="U411" s="10"/>
      <c r="V411" s="10"/>
    </row>
    <row r="412" spans="2:22" x14ac:dyDescent="0.3">
      <c r="B412" s="10"/>
      <c r="C412" s="10"/>
      <c r="D412" s="10"/>
      <c r="E412" s="10"/>
      <c r="F412" s="10"/>
      <c r="G412" s="10"/>
      <c r="H412" s="10"/>
      <c r="I412" s="10"/>
      <c r="J412" s="10"/>
      <c r="K412" s="10"/>
      <c r="L412" s="12"/>
      <c r="M412" s="12"/>
      <c r="N412" s="12"/>
      <c r="O412" s="12"/>
      <c r="P412" s="10"/>
      <c r="Q412" s="10"/>
      <c r="R412" s="10"/>
      <c r="S412" s="12"/>
      <c r="T412" s="10"/>
      <c r="U412" s="10"/>
      <c r="V412" s="10"/>
    </row>
    <row r="413" spans="2:22" x14ac:dyDescent="0.3">
      <c r="B413" s="10"/>
      <c r="C413" s="10"/>
      <c r="D413" s="10"/>
      <c r="E413" s="10"/>
      <c r="F413" s="10"/>
      <c r="G413" s="10"/>
      <c r="H413" s="10"/>
      <c r="I413" s="10"/>
      <c r="J413" s="10"/>
      <c r="K413" s="10"/>
      <c r="L413" s="12"/>
      <c r="M413" s="12"/>
      <c r="N413" s="12"/>
      <c r="O413" s="12"/>
      <c r="P413" s="10"/>
      <c r="Q413" s="10"/>
      <c r="R413" s="10"/>
      <c r="S413" s="12"/>
      <c r="T413" s="10"/>
      <c r="U413" s="10"/>
      <c r="V413" s="10"/>
    </row>
    <row r="414" spans="2:22" x14ac:dyDescent="0.3">
      <c r="B414" s="10"/>
      <c r="C414" s="10"/>
      <c r="D414" s="10"/>
      <c r="E414" s="10"/>
      <c r="F414" s="10"/>
      <c r="G414" s="10"/>
      <c r="H414" s="10"/>
      <c r="I414" s="10"/>
      <c r="J414" s="10"/>
      <c r="K414" s="10"/>
      <c r="L414" s="12"/>
      <c r="M414" s="12"/>
      <c r="N414" s="12"/>
      <c r="O414" s="12"/>
      <c r="P414" s="10"/>
      <c r="Q414" s="10"/>
      <c r="R414" s="10"/>
      <c r="S414" s="12"/>
      <c r="T414" s="10"/>
      <c r="U414" s="10"/>
      <c r="V414" s="10"/>
    </row>
    <row r="415" spans="2:22" x14ac:dyDescent="0.3">
      <c r="B415" s="10"/>
      <c r="C415" s="10"/>
      <c r="D415" s="10"/>
      <c r="E415" s="10"/>
      <c r="F415" s="10"/>
      <c r="G415" s="10"/>
      <c r="H415" s="10"/>
      <c r="I415" s="10"/>
      <c r="J415" s="10"/>
      <c r="K415" s="10"/>
      <c r="L415" s="12"/>
      <c r="M415" s="12"/>
      <c r="N415" s="12"/>
      <c r="O415" s="12"/>
      <c r="P415" s="10"/>
      <c r="Q415" s="10"/>
      <c r="R415" s="10"/>
      <c r="S415" s="12"/>
      <c r="T415" s="10"/>
      <c r="U415" s="10"/>
      <c r="V415" s="10"/>
    </row>
    <row r="416" spans="2:22" x14ac:dyDescent="0.3">
      <c r="B416" s="10"/>
      <c r="C416" s="10"/>
      <c r="D416" s="10"/>
      <c r="E416" s="10"/>
      <c r="F416" s="10"/>
      <c r="G416" s="10"/>
      <c r="H416" s="10"/>
      <c r="I416" s="10"/>
      <c r="J416" s="10"/>
      <c r="K416" s="10"/>
      <c r="L416" s="12"/>
      <c r="M416" s="12"/>
      <c r="N416" s="12"/>
      <c r="O416" s="12"/>
      <c r="P416" s="10"/>
      <c r="Q416" s="10"/>
      <c r="R416" s="10"/>
      <c r="S416" s="12"/>
      <c r="T416" s="10"/>
      <c r="U416" s="10"/>
      <c r="V416" s="10"/>
    </row>
    <row r="417" spans="2:22" x14ac:dyDescent="0.3">
      <c r="B417" s="10"/>
      <c r="C417" s="10"/>
      <c r="D417" s="10"/>
      <c r="E417" s="10"/>
      <c r="F417" s="10"/>
      <c r="G417" s="10"/>
      <c r="H417" s="10"/>
      <c r="I417" s="10"/>
      <c r="J417" s="10"/>
      <c r="K417" s="10"/>
      <c r="L417" s="12"/>
      <c r="M417" s="12"/>
      <c r="N417" s="12"/>
      <c r="O417" s="12"/>
      <c r="P417" s="10"/>
      <c r="Q417" s="10"/>
      <c r="R417" s="10"/>
      <c r="S417" s="12"/>
      <c r="T417" s="10"/>
      <c r="U417" s="10"/>
      <c r="V417" s="10"/>
    </row>
    <row r="418" spans="2:22" x14ac:dyDescent="0.3">
      <c r="B418" s="10"/>
      <c r="C418" s="10"/>
      <c r="D418" s="10"/>
      <c r="E418" s="10"/>
      <c r="F418" s="10"/>
      <c r="G418" s="10"/>
      <c r="H418" s="10"/>
      <c r="I418" s="10"/>
      <c r="J418" s="10"/>
      <c r="K418" s="10"/>
      <c r="L418" s="12"/>
      <c r="M418" s="12"/>
      <c r="N418" s="12"/>
      <c r="O418" s="12"/>
      <c r="P418" s="10"/>
      <c r="Q418" s="10"/>
      <c r="R418" s="10"/>
      <c r="S418" s="12"/>
      <c r="T418" s="10"/>
      <c r="U418" s="10"/>
      <c r="V418" s="10"/>
    </row>
    <row r="419" spans="2:22" x14ac:dyDescent="0.3">
      <c r="B419" s="10"/>
      <c r="C419" s="10"/>
      <c r="D419" s="10"/>
      <c r="E419" s="10"/>
      <c r="F419" s="10"/>
      <c r="G419" s="10"/>
      <c r="H419" s="10"/>
      <c r="I419" s="10"/>
      <c r="J419" s="10"/>
      <c r="K419" s="10"/>
      <c r="L419" s="12"/>
      <c r="M419" s="12"/>
      <c r="N419" s="12"/>
      <c r="O419" s="12"/>
      <c r="P419" s="10"/>
      <c r="Q419" s="10"/>
      <c r="R419" s="10"/>
      <c r="S419" s="12"/>
      <c r="T419" s="10"/>
      <c r="U419" s="10"/>
      <c r="V419" s="10"/>
    </row>
    <row r="420" spans="2:22" x14ac:dyDescent="0.3">
      <c r="B420" s="10"/>
      <c r="C420" s="10"/>
      <c r="D420" s="10"/>
      <c r="E420" s="10"/>
      <c r="F420" s="10"/>
      <c r="G420" s="10"/>
      <c r="H420" s="10"/>
      <c r="I420" s="10"/>
      <c r="J420" s="10"/>
      <c r="K420" s="10"/>
      <c r="L420" s="12"/>
      <c r="M420" s="12"/>
      <c r="N420" s="12"/>
      <c r="O420" s="12"/>
      <c r="P420" s="10"/>
      <c r="Q420" s="10"/>
      <c r="R420" s="10"/>
      <c r="S420" s="12"/>
      <c r="T420" s="10"/>
      <c r="U420" s="10"/>
      <c r="V420" s="10"/>
    </row>
    <row r="421" spans="2:22" x14ac:dyDescent="0.3">
      <c r="B421" s="10"/>
      <c r="C421" s="10"/>
      <c r="D421" s="10"/>
      <c r="E421" s="10"/>
      <c r="F421" s="10"/>
      <c r="G421" s="10"/>
      <c r="H421" s="10"/>
      <c r="I421" s="10"/>
      <c r="J421" s="10"/>
      <c r="K421" s="10"/>
      <c r="L421" s="12"/>
      <c r="M421" s="12"/>
      <c r="N421" s="12"/>
      <c r="O421" s="12"/>
      <c r="P421" s="10"/>
      <c r="Q421" s="10"/>
      <c r="R421" s="10"/>
      <c r="S421" s="12"/>
      <c r="T421" s="10"/>
      <c r="U421" s="10"/>
      <c r="V421" s="10"/>
    </row>
    <row r="422" spans="2:22" x14ac:dyDescent="0.3">
      <c r="B422" s="10"/>
      <c r="C422" s="10"/>
      <c r="D422" s="10"/>
      <c r="E422" s="10"/>
      <c r="F422" s="10"/>
      <c r="G422" s="10"/>
      <c r="H422" s="10"/>
      <c r="I422" s="10"/>
      <c r="J422" s="10"/>
      <c r="K422" s="10"/>
      <c r="L422" s="12"/>
      <c r="M422" s="12"/>
      <c r="N422" s="12"/>
      <c r="O422" s="12"/>
      <c r="P422" s="10"/>
      <c r="Q422" s="10"/>
      <c r="R422" s="10"/>
      <c r="S422" s="12"/>
      <c r="T422" s="10"/>
      <c r="U422" s="10"/>
      <c r="V422" s="10"/>
    </row>
    <row r="423" spans="2:22" x14ac:dyDescent="0.3">
      <c r="B423" s="10"/>
      <c r="C423" s="10"/>
      <c r="D423" s="10"/>
      <c r="E423" s="10"/>
      <c r="F423" s="10"/>
      <c r="G423" s="10"/>
      <c r="H423" s="10"/>
      <c r="I423" s="10"/>
      <c r="J423" s="10"/>
      <c r="K423" s="10"/>
      <c r="L423" s="12"/>
      <c r="M423" s="12"/>
      <c r="N423" s="12"/>
      <c r="O423" s="12"/>
      <c r="P423" s="10"/>
      <c r="Q423" s="10"/>
      <c r="R423" s="10"/>
      <c r="S423" s="12"/>
      <c r="T423" s="10"/>
      <c r="U423" s="10"/>
      <c r="V423" s="10"/>
    </row>
    <row r="424" spans="2:22" x14ac:dyDescent="0.3">
      <c r="B424" s="10"/>
      <c r="C424" s="10"/>
      <c r="D424" s="10"/>
      <c r="E424" s="10"/>
      <c r="F424" s="10"/>
      <c r="G424" s="10"/>
      <c r="H424" s="10"/>
      <c r="I424" s="10"/>
      <c r="J424" s="10"/>
      <c r="K424" s="10"/>
      <c r="L424" s="12"/>
      <c r="M424" s="12"/>
      <c r="N424" s="12"/>
      <c r="O424" s="12"/>
      <c r="P424" s="10"/>
      <c r="Q424" s="10"/>
      <c r="R424" s="10"/>
      <c r="S424" s="12"/>
      <c r="T424" s="10"/>
      <c r="U424" s="10"/>
      <c r="V424" s="10"/>
    </row>
    <row r="425" spans="2:22" x14ac:dyDescent="0.3">
      <c r="B425" s="10"/>
      <c r="C425" s="10"/>
      <c r="D425" s="10"/>
      <c r="E425" s="10"/>
      <c r="F425" s="10"/>
      <c r="G425" s="10"/>
      <c r="H425" s="10"/>
      <c r="I425" s="10"/>
      <c r="J425" s="10"/>
      <c r="K425" s="10"/>
      <c r="L425" s="12"/>
      <c r="M425" s="12"/>
      <c r="N425" s="12"/>
      <c r="O425" s="12"/>
      <c r="P425" s="10"/>
      <c r="Q425" s="10"/>
      <c r="R425" s="10"/>
      <c r="S425" s="12"/>
      <c r="T425" s="10"/>
      <c r="U425" s="10"/>
      <c r="V425" s="10"/>
    </row>
    <row r="426" spans="2:22" x14ac:dyDescent="0.3">
      <c r="B426" s="10"/>
      <c r="C426" s="10"/>
      <c r="D426" s="10"/>
      <c r="E426" s="10"/>
      <c r="F426" s="10"/>
      <c r="G426" s="10"/>
      <c r="H426" s="10"/>
      <c r="I426" s="10"/>
      <c r="J426" s="10"/>
      <c r="K426" s="10"/>
      <c r="L426" s="12"/>
      <c r="M426" s="12"/>
      <c r="N426" s="12"/>
      <c r="O426" s="12"/>
      <c r="P426" s="10"/>
      <c r="Q426" s="10"/>
      <c r="R426" s="10"/>
      <c r="S426" s="12"/>
      <c r="T426" s="10"/>
      <c r="U426" s="10"/>
      <c r="V426" s="10"/>
    </row>
    <row r="427" spans="2:22" x14ac:dyDescent="0.3">
      <c r="B427" s="10"/>
      <c r="C427" s="10"/>
      <c r="D427" s="10"/>
      <c r="E427" s="10"/>
      <c r="F427" s="10"/>
      <c r="G427" s="10"/>
      <c r="H427" s="10"/>
      <c r="I427" s="10"/>
      <c r="J427" s="10"/>
      <c r="K427" s="10"/>
      <c r="L427" s="12"/>
      <c r="M427" s="12"/>
      <c r="N427" s="12"/>
      <c r="O427" s="12"/>
      <c r="P427" s="10"/>
      <c r="Q427" s="10"/>
      <c r="R427" s="10"/>
      <c r="S427" s="12"/>
      <c r="T427" s="10"/>
      <c r="U427" s="10"/>
      <c r="V427" s="10"/>
    </row>
    <row r="428" spans="2:22" x14ac:dyDescent="0.3">
      <c r="B428" s="10"/>
      <c r="C428" s="10"/>
      <c r="D428" s="10"/>
      <c r="E428" s="10"/>
      <c r="F428" s="10"/>
      <c r="G428" s="10"/>
      <c r="H428" s="10"/>
      <c r="I428" s="10"/>
      <c r="J428" s="10"/>
      <c r="K428" s="10"/>
      <c r="L428" s="12"/>
      <c r="M428" s="12"/>
      <c r="N428" s="12"/>
      <c r="O428" s="12"/>
      <c r="P428" s="10"/>
      <c r="Q428" s="10"/>
      <c r="R428" s="10"/>
      <c r="S428" s="12"/>
      <c r="T428" s="10"/>
      <c r="U428" s="10"/>
      <c r="V428" s="10"/>
    </row>
    <row r="429" spans="2:22" x14ac:dyDescent="0.3">
      <c r="B429" s="10"/>
      <c r="C429" s="10"/>
      <c r="D429" s="10"/>
      <c r="E429" s="10"/>
      <c r="F429" s="10"/>
      <c r="G429" s="10"/>
      <c r="H429" s="10"/>
      <c r="I429" s="10"/>
      <c r="J429" s="10"/>
      <c r="K429" s="10"/>
      <c r="L429" s="12"/>
      <c r="M429" s="12"/>
      <c r="N429" s="12"/>
      <c r="O429" s="12"/>
      <c r="P429" s="10"/>
      <c r="Q429" s="10"/>
      <c r="R429" s="10"/>
      <c r="S429" s="12"/>
      <c r="T429" s="10"/>
      <c r="U429" s="10"/>
      <c r="V429" s="10"/>
    </row>
    <row r="430" spans="2:22" x14ac:dyDescent="0.3">
      <c r="B430" s="10"/>
      <c r="C430" s="10"/>
      <c r="D430" s="10"/>
      <c r="E430" s="10"/>
      <c r="F430" s="10"/>
      <c r="G430" s="10"/>
      <c r="H430" s="10"/>
      <c r="I430" s="10"/>
      <c r="J430" s="10"/>
      <c r="K430" s="10"/>
      <c r="L430" s="12"/>
      <c r="M430" s="12"/>
      <c r="N430" s="12"/>
      <c r="O430" s="12"/>
      <c r="P430" s="10"/>
      <c r="Q430" s="10"/>
      <c r="R430" s="10"/>
      <c r="S430" s="12"/>
      <c r="T430" s="10"/>
      <c r="U430" s="10"/>
      <c r="V430" s="10"/>
    </row>
    <row r="431" spans="2:22" x14ac:dyDescent="0.3">
      <c r="B431" s="10"/>
      <c r="C431" s="10"/>
      <c r="D431" s="10"/>
      <c r="E431" s="10"/>
      <c r="F431" s="10"/>
      <c r="G431" s="10"/>
      <c r="H431" s="10"/>
      <c r="I431" s="10"/>
      <c r="J431" s="10"/>
      <c r="K431" s="10"/>
      <c r="L431" s="12"/>
      <c r="M431" s="12"/>
      <c r="N431" s="12"/>
      <c r="O431" s="12"/>
      <c r="P431" s="10"/>
      <c r="Q431" s="10"/>
      <c r="R431" s="10"/>
      <c r="S431" s="12"/>
      <c r="T431" s="10"/>
      <c r="U431" s="10"/>
      <c r="V431" s="10"/>
    </row>
    <row r="432" spans="2:22" x14ac:dyDescent="0.3">
      <c r="B432" s="10"/>
      <c r="C432" s="10"/>
      <c r="D432" s="10"/>
      <c r="E432" s="10"/>
      <c r="F432" s="10"/>
      <c r="G432" s="10"/>
      <c r="H432" s="10"/>
      <c r="I432" s="10"/>
      <c r="J432" s="10"/>
      <c r="K432" s="10"/>
      <c r="L432" s="12"/>
      <c r="M432" s="12"/>
      <c r="N432" s="12"/>
      <c r="O432" s="12"/>
      <c r="P432" s="10"/>
      <c r="Q432" s="10"/>
      <c r="R432" s="10"/>
      <c r="S432" s="12"/>
      <c r="T432" s="10"/>
      <c r="U432" s="10"/>
      <c r="V432" s="10"/>
    </row>
    <row r="433" spans="2:22" x14ac:dyDescent="0.3">
      <c r="B433" s="10"/>
      <c r="C433" s="10"/>
      <c r="D433" s="10"/>
      <c r="E433" s="10"/>
      <c r="F433" s="10"/>
      <c r="G433" s="10"/>
      <c r="H433" s="10"/>
      <c r="I433" s="10"/>
      <c r="J433" s="10"/>
      <c r="K433" s="10"/>
      <c r="L433" s="12"/>
      <c r="M433" s="12"/>
      <c r="N433" s="12"/>
      <c r="O433" s="12"/>
      <c r="P433" s="10"/>
      <c r="Q433" s="10"/>
      <c r="R433" s="10"/>
      <c r="S433" s="12"/>
      <c r="T433" s="10"/>
      <c r="U433" s="10"/>
      <c r="V433" s="10"/>
    </row>
    <row r="434" spans="2:22" x14ac:dyDescent="0.3">
      <c r="B434" s="10"/>
      <c r="C434" s="10"/>
      <c r="D434" s="10"/>
      <c r="E434" s="10"/>
      <c r="F434" s="10"/>
      <c r="G434" s="10"/>
      <c r="H434" s="10"/>
      <c r="I434" s="10"/>
      <c r="J434" s="10"/>
      <c r="K434" s="10"/>
      <c r="L434" s="12"/>
      <c r="M434" s="12"/>
      <c r="N434" s="12"/>
      <c r="O434" s="12"/>
      <c r="P434" s="10"/>
      <c r="Q434" s="10"/>
      <c r="R434" s="10"/>
      <c r="S434" s="12"/>
      <c r="T434" s="10"/>
      <c r="U434" s="10"/>
      <c r="V434" s="10"/>
    </row>
    <row r="435" spans="2:22" x14ac:dyDescent="0.3">
      <c r="B435" s="10"/>
      <c r="C435" s="10"/>
      <c r="D435" s="10"/>
      <c r="E435" s="10"/>
      <c r="F435" s="10"/>
      <c r="G435" s="10"/>
      <c r="H435" s="10"/>
      <c r="I435" s="10"/>
      <c r="J435" s="10"/>
      <c r="K435" s="10"/>
      <c r="L435" s="12"/>
      <c r="M435" s="12"/>
      <c r="N435" s="12"/>
      <c r="O435" s="12"/>
      <c r="P435" s="10"/>
      <c r="Q435" s="10"/>
      <c r="R435" s="10"/>
      <c r="S435" s="12"/>
      <c r="T435" s="10"/>
      <c r="U435" s="10"/>
      <c r="V435" s="10"/>
    </row>
    <row r="436" spans="2:22" x14ac:dyDescent="0.3">
      <c r="B436" s="10"/>
      <c r="C436" s="10"/>
      <c r="D436" s="10"/>
      <c r="E436" s="10"/>
      <c r="F436" s="10"/>
      <c r="G436" s="10"/>
      <c r="H436" s="10"/>
      <c r="I436" s="10"/>
      <c r="J436" s="10"/>
      <c r="K436" s="10"/>
      <c r="L436" s="12"/>
      <c r="M436" s="12"/>
      <c r="N436" s="12"/>
      <c r="O436" s="12"/>
      <c r="P436" s="10"/>
      <c r="Q436" s="10"/>
      <c r="R436" s="10"/>
      <c r="S436" s="12"/>
      <c r="T436" s="10"/>
      <c r="U436" s="10"/>
      <c r="V436" s="10"/>
    </row>
    <row r="437" spans="2:22" x14ac:dyDescent="0.3">
      <c r="B437" s="10"/>
      <c r="C437" s="10"/>
      <c r="D437" s="10"/>
      <c r="E437" s="10"/>
      <c r="F437" s="10"/>
      <c r="G437" s="10"/>
      <c r="H437" s="10"/>
      <c r="I437" s="10"/>
      <c r="J437" s="10"/>
      <c r="K437" s="10"/>
      <c r="L437" s="12"/>
      <c r="M437" s="12"/>
      <c r="N437" s="12"/>
      <c r="O437" s="12"/>
      <c r="P437" s="10"/>
      <c r="Q437" s="10"/>
      <c r="R437" s="10"/>
      <c r="S437" s="12"/>
      <c r="T437" s="10"/>
      <c r="U437" s="10"/>
      <c r="V437" s="10"/>
    </row>
    <row r="438" spans="2:22" x14ac:dyDescent="0.3">
      <c r="B438" s="10"/>
      <c r="C438" s="10"/>
      <c r="D438" s="10"/>
      <c r="E438" s="10"/>
      <c r="F438" s="10"/>
      <c r="G438" s="10"/>
      <c r="H438" s="10"/>
      <c r="I438" s="10"/>
      <c r="J438" s="10"/>
      <c r="K438" s="10"/>
      <c r="L438" s="12"/>
      <c r="M438" s="12"/>
      <c r="N438" s="12"/>
      <c r="O438" s="12"/>
      <c r="P438" s="10"/>
      <c r="Q438" s="10"/>
      <c r="R438" s="10"/>
      <c r="S438" s="12"/>
      <c r="T438" s="10"/>
      <c r="U438" s="10"/>
      <c r="V438" s="10"/>
    </row>
    <row r="439" spans="2:22" x14ac:dyDescent="0.3">
      <c r="B439" s="10"/>
      <c r="C439" s="10"/>
      <c r="D439" s="10"/>
      <c r="E439" s="10"/>
      <c r="F439" s="10"/>
      <c r="G439" s="10"/>
      <c r="H439" s="10"/>
      <c r="I439" s="10"/>
      <c r="J439" s="10"/>
      <c r="K439" s="10"/>
      <c r="L439" s="12"/>
      <c r="M439" s="12"/>
      <c r="N439" s="12"/>
      <c r="O439" s="12"/>
      <c r="P439" s="10"/>
      <c r="Q439" s="10"/>
      <c r="R439" s="10"/>
      <c r="S439" s="12"/>
      <c r="T439" s="10"/>
      <c r="U439" s="10"/>
      <c r="V439" s="10"/>
    </row>
    <row r="440" spans="2:22" x14ac:dyDescent="0.3">
      <c r="B440" s="10"/>
      <c r="C440" s="10"/>
      <c r="D440" s="10"/>
      <c r="E440" s="10"/>
      <c r="F440" s="10"/>
      <c r="G440" s="10"/>
      <c r="H440" s="10"/>
      <c r="I440" s="10"/>
      <c r="J440" s="10"/>
      <c r="K440" s="10"/>
      <c r="L440" s="12"/>
      <c r="M440" s="12"/>
      <c r="N440" s="12"/>
      <c r="O440" s="12"/>
      <c r="P440" s="10"/>
      <c r="Q440" s="10"/>
      <c r="R440" s="10"/>
      <c r="S440" s="12"/>
      <c r="T440" s="10"/>
      <c r="U440" s="10"/>
      <c r="V440" s="10"/>
    </row>
    <row r="441" spans="2:22" x14ac:dyDescent="0.3">
      <c r="B441" s="10"/>
      <c r="C441" s="10"/>
      <c r="D441" s="10"/>
      <c r="E441" s="10"/>
      <c r="F441" s="10"/>
      <c r="G441" s="10"/>
      <c r="H441" s="10"/>
      <c r="I441" s="10"/>
      <c r="J441" s="10"/>
      <c r="K441" s="10"/>
      <c r="L441" s="12"/>
      <c r="M441" s="12"/>
      <c r="N441" s="12"/>
      <c r="O441" s="12"/>
      <c r="P441" s="10"/>
      <c r="Q441" s="10"/>
      <c r="R441" s="10"/>
      <c r="S441" s="12"/>
      <c r="T441" s="10"/>
      <c r="U441" s="10"/>
      <c r="V441" s="10"/>
    </row>
    <row r="442" spans="2:22" x14ac:dyDescent="0.3">
      <c r="B442" s="10"/>
      <c r="C442" s="10"/>
      <c r="D442" s="10"/>
      <c r="E442" s="10"/>
      <c r="F442" s="10"/>
      <c r="G442" s="10"/>
      <c r="H442" s="10"/>
      <c r="I442" s="10"/>
      <c r="J442" s="10"/>
      <c r="K442" s="10"/>
      <c r="L442" s="12"/>
      <c r="M442" s="12"/>
      <c r="N442" s="12"/>
      <c r="O442" s="12"/>
      <c r="P442" s="10"/>
      <c r="Q442" s="10"/>
      <c r="R442" s="10"/>
      <c r="S442" s="12"/>
      <c r="T442" s="10"/>
      <c r="U442" s="10"/>
      <c r="V442" s="10"/>
    </row>
    <row r="443" spans="2:22" x14ac:dyDescent="0.3">
      <c r="B443" s="10"/>
      <c r="C443" s="10"/>
      <c r="D443" s="10"/>
      <c r="E443" s="10"/>
      <c r="F443" s="10"/>
      <c r="G443" s="10"/>
      <c r="H443" s="10"/>
      <c r="I443" s="10"/>
      <c r="J443" s="10"/>
      <c r="K443" s="10"/>
      <c r="L443" s="12"/>
      <c r="M443" s="12"/>
      <c r="N443" s="12"/>
      <c r="O443" s="12"/>
      <c r="P443" s="10"/>
      <c r="Q443" s="10"/>
      <c r="R443" s="10"/>
      <c r="S443" s="12"/>
      <c r="T443" s="10"/>
      <c r="U443" s="10"/>
      <c r="V443" s="10"/>
    </row>
    <row r="444" spans="2:22" x14ac:dyDescent="0.3">
      <c r="B444" s="10"/>
      <c r="C444" s="10"/>
      <c r="D444" s="10"/>
      <c r="E444" s="10"/>
      <c r="F444" s="10"/>
      <c r="G444" s="10"/>
      <c r="H444" s="10"/>
      <c r="I444" s="10"/>
      <c r="J444" s="10"/>
      <c r="K444" s="10"/>
      <c r="L444" s="12"/>
      <c r="M444" s="12"/>
      <c r="N444" s="12"/>
      <c r="O444" s="12"/>
      <c r="P444" s="10"/>
      <c r="Q444" s="10"/>
      <c r="R444" s="10"/>
      <c r="S444" s="12"/>
      <c r="T444" s="10"/>
      <c r="U444" s="10"/>
      <c r="V444" s="10"/>
    </row>
    <row r="445" spans="2:22" x14ac:dyDescent="0.3">
      <c r="B445" s="10"/>
      <c r="C445" s="10"/>
      <c r="D445" s="10"/>
      <c r="E445" s="10"/>
      <c r="F445" s="10"/>
      <c r="G445" s="10"/>
      <c r="H445" s="10"/>
      <c r="I445" s="10"/>
      <c r="J445" s="10"/>
      <c r="K445" s="10"/>
      <c r="L445" s="12"/>
      <c r="M445" s="12"/>
      <c r="N445" s="12"/>
      <c r="O445" s="12"/>
      <c r="P445" s="10"/>
      <c r="Q445" s="10"/>
      <c r="R445" s="10"/>
      <c r="S445" s="12"/>
      <c r="T445" s="10"/>
      <c r="U445" s="10"/>
      <c r="V445" s="10"/>
    </row>
    <row r="446" spans="2:22" x14ac:dyDescent="0.3">
      <c r="B446" s="10"/>
      <c r="C446" s="10"/>
      <c r="D446" s="10"/>
      <c r="E446" s="10"/>
      <c r="F446" s="10"/>
      <c r="G446" s="10"/>
      <c r="H446" s="10"/>
      <c r="I446" s="10"/>
      <c r="J446" s="10"/>
      <c r="K446" s="10"/>
      <c r="L446" s="12"/>
      <c r="M446" s="12"/>
      <c r="N446" s="12"/>
      <c r="O446" s="12"/>
      <c r="P446" s="10"/>
      <c r="Q446" s="10"/>
      <c r="R446" s="10"/>
      <c r="S446" s="12"/>
      <c r="T446" s="10"/>
      <c r="U446" s="10"/>
      <c r="V446" s="10"/>
    </row>
    <row r="447" spans="2:22" x14ac:dyDescent="0.3">
      <c r="B447" s="10"/>
      <c r="C447" s="10"/>
      <c r="D447" s="10"/>
      <c r="E447" s="10"/>
      <c r="F447" s="10"/>
      <c r="G447" s="10"/>
      <c r="H447" s="10"/>
      <c r="I447" s="10"/>
      <c r="J447" s="10"/>
      <c r="K447" s="10"/>
      <c r="L447" s="12"/>
      <c r="M447" s="12"/>
      <c r="N447" s="12"/>
      <c r="O447" s="12"/>
      <c r="P447" s="10"/>
      <c r="Q447" s="10"/>
      <c r="R447" s="10"/>
      <c r="S447" s="12"/>
      <c r="T447" s="10"/>
      <c r="U447" s="10"/>
      <c r="V447" s="10"/>
    </row>
    <row r="448" spans="2:22" x14ac:dyDescent="0.3">
      <c r="B448" s="10"/>
      <c r="C448" s="10"/>
      <c r="D448" s="10"/>
      <c r="E448" s="10"/>
      <c r="F448" s="10"/>
      <c r="G448" s="10"/>
      <c r="H448" s="10"/>
      <c r="I448" s="10"/>
      <c r="J448" s="10"/>
      <c r="K448" s="10"/>
      <c r="L448" s="12"/>
      <c r="M448" s="12"/>
      <c r="N448" s="12"/>
      <c r="O448" s="12"/>
      <c r="P448" s="10"/>
      <c r="Q448" s="10"/>
      <c r="R448" s="10"/>
      <c r="S448" s="12"/>
      <c r="T448" s="10"/>
      <c r="U448" s="10"/>
      <c r="V448" s="10"/>
    </row>
    <row r="449" spans="2:22" x14ac:dyDescent="0.3">
      <c r="B449" s="10"/>
      <c r="C449" s="10"/>
      <c r="D449" s="10"/>
      <c r="E449" s="10"/>
      <c r="F449" s="10"/>
      <c r="G449" s="10"/>
      <c r="H449" s="10"/>
      <c r="I449" s="10"/>
      <c r="J449" s="10"/>
      <c r="K449" s="10"/>
      <c r="L449" s="12"/>
      <c r="M449" s="12"/>
      <c r="N449" s="12"/>
      <c r="O449" s="12"/>
      <c r="P449" s="10"/>
      <c r="Q449" s="10"/>
      <c r="R449" s="10"/>
      <c r="S449" s="12"/>
      <c r="T449" s="10"/>
      <c r="U449" s="10"/>
      <c r="V449" s="10"/>
    </row>
    <row r="450" spans="2:22" x14ac:dyDescent="0.3">
      <c r="B450" s="10"/>
      <c r="C450" s="10"/>
      <c r="D450" s="10"/>
      <c r="E450" s="10"/>
      <c r="F450" s="10"/>
      <c r="G450" s="10"/>
      <c r="H450" s="10"/>
      <c r="I450" s="10"/>
      <c r="J450" s="10"/>
      <c r="K450" s="10"/>
      <c r="L450" s="12"/>
      <c r="M450" s="12"/>
      <c r="N450" s="12"/>
      <c r="O450" s="12"/>
      <c r="P450" s="10"/>
      <c r="Q450" s="10"/>
      <c r="R450" s="10"/>
      <c r="S450" s="12"/>
      <c r="T450" s="10"/>
      <c r="U450" s="10"/>
      <c r="V450" s="10"/>
    </row>
    <row r="451" spans="2:22" x14ac:dyDescent="0.3">
      <c r="B451" s="10"/>
      <c r="C451" s="10"/>
      <c r="D451" s="10"/>
      <c r="E451" s="10"/>
      <c r="F451" s="10"/>
      <c r="G451" s="10"/>
      <c r="H451" s="10"/>
      <c r="I451" s="10"/>
      <c r="J451" s="10"/>
      <c r="K451" s="10"/>
      <c r="L451" s="12"/>
      <c r="M451" s="12"/>
      <c r="N451" s="12"/>
      <c r="O451" s="12"/>
      <c r="P451" s="10"/>
      <c r="Q451" s="10"/>
      <c r="R451" s="10"/>
      <c r="S451" s="12"/>
      <c r="T451" s="10"/>
      <c r="U451" s="10"/>
      <c r="V451" s="10"/>
    </row>
    <row r="452" spans="2:22" x14ac:dyDescent="0.3">
      <c r="B452" s="10"/>
      <c r="C452" s="10"/>
      <c r="D452" s="10"/>
      <c r="E452" s="10"/>
      <c r="F452" s="10"/>
      <c r="G452" s="10"/>
      <c r="H452" s="10"/>
      <c r="I452" s="10"/>
      <c r="J452" s="10"/>
      <c r="K452" s="10"/>
      <c r="L452" s="12"/>
      <c r="M452" s="12"/>
      <c r="N452" s="12"/>
      <c r="O452" s="12"/>
      <c r="P452" s="10"/>
      <c r="Q452" s="10"/>
      <c r="R452" s="10"/>
      <c r="S452" s="12"/>
      <c r="T452" s="10"/>
      <c r="U452" s="10"/>
      <c r="V452" s="10"/>
    </row>
    <row r="453" spans="2:22" x14ac:dyDescent="0.3">
      <c r="B453" s="10"/>
      <c r="C453" s="10"/>
      <c r="D453" s="10"/>
      <c r="E453" s="10"/>
      <c r="F453" s="10"/>
      <c r="G453" s="10"/>
      <c r="H453" s="10"/>
      <c r="I453" s="10"/>
      <c r="J453" s="10"/>
      <c r="K453" s="10"/>
      <c r="L453" s="12"/>
      <c r="M453" s="12"/>
      <c r="N453" s="12"/>
      <c r="O453" s="12"/>
      <c r="P453" s="10"/>
      <c r="Q453" s="10"/>
      <c r="R453" s="10"/>
      <c r="S453" s="12"/>
      <c r="T453" s="10"/>
      <c r="U453" s="10"/>
      <c r="V453" s="10"/>
    </row>
    <row r="454" spans="2:22" x14ac:dyDescent="0.3">
      <c r="B454" s="10"/>
      <c r="C454" s="10"/>
      <c r="D454" s="10"/>
      <c r="E454" s="10"/>
      <c r="F454" s="10"/>
      <c r="G454" s="10"/>
      <c r="H454" s="10"/>
      <c r="I454" s="10"/>
      <c r="J454" s="10"/>
      <c r="K454" s="10"/>
      <c r="L454" s="12"/>
      <c r="M454" s="12"/>
      <c r="N454" s="12"/>
      <c r="O454" s="12"/>
      <c r="P454" s="10"/>
      <c r="Q454" s="10"/>
      <c r="R454" s="10"/>
      <c r="S454" s="12"/>
      <c r="T454" s="10"/>
      <c r="U454" s="10"/>
      <c r="V454" s="10"/>
    </row>
    <row r="455" spans="2:22" x14ac:dyDescent="0.3">
      <c r="B455" s="10"/>
      <c r="C455" s="10"/>
      <c r="D455" s="10"/>
      <c r="E455" s="10"/>
      <c r="F455" s="10"/>
      <c r="G455" s="10"/>
      <c r="H455" s="10"/>
      <c r="I455" s="10"/>
      <c r="J455" s="10"/>
      <c r="K455" s="10"/>
      <c r="L455" s="12"/>
      <c r="M455" s="12"/>
      <c r="N455" s="12"/>
      <c r="O455" s="12"/>
      <c r="P455" s="10"/>
      <c r="Q455" s="10"/>
      <c r="R455" s="10"/>
      <c r="S455" s="12"/>
      <c r="T455" s="10"/>
      <c r="U455" s="10"/>
      <c r="V455" s="10"/>
    </row>
    <row r="456" spans="2:22" x14ac:dyDescent="0.3">
      <c r="B456" s="10"/>
      <c r="C456" s="10"/>
      <c r="D456" s="10"/>
      <c r="E456" s="10"/>
      <c r="F456" s="10"/>
      <c r="G456" s="10"/>
      <c r="H456" s="10"/>
      <c r="I456" s="10"/>
      <c r="J456" s="10"/>
      <c r="K456" s="10"/>
      <c r="L456" s="12"/>
      <c r="M456" s="12"/>
      <c r="N456" s="12"/>
      <c r="O456" s="12"/>
      <c r="P456" s="10"/>
      <c r="Q456" s="10"/>
      <c r="R456" s="10"/>
      <c r="S456" s="12"/>
      <c r="T456" s="10"/>
      <c r="U456" s="10"/>
      <c r="V456" s="10"/>
    </row>
    <row r="457" spans="2:22" x14ac:dyDescent="0.3">
      <c r="B457" s="10"/>
      <c r="C457" s="10"/>
      <c r="D457" s="10"/>
      <c r="E457" s="10"/>
      <c r="F457" s="10"/>
      <c r="G457" s="10"/>
      <c r="H457" s="10"/>
      <c r="I457" s="10"/>
      <c r="J457" s="10"/>
      <c r="K457" s="10"/>
      <c r="L457" s="12"/>
      <c r="M457" s="12"/>
      <c r="N457" s="12"/>
      <c r="O457" s="12"/>
      <c r="P457" s="10"/>
      <c r="Q457" s="10"/>
      <c r="R457" s="10"/>
      <c r="S457" s="12"/>
      <c r="T457" s="10"/>
      <c r="U457" s="10"/>
      <c r="V457" s="10"/>
    </row>
    <row r="458" spans="2:22" x14ac:dyDescent="0.3">
      <c r="B458" s="10"/>
      <c r="C458" s="10"/>
      <c r="D458" s="10"/>
      <c r="E458" s="10"/>
      <c r="F458" s="10"/>
      <c r="G458" s="10"/>
      <c r="H458" s="10"/>
      <c r="I458" s="10"/>
      <c r="J458" s="10"/>
      <c r="K458" s="10"/>
      <c r="L458" s="12"/>
      <c r="M458" s="12"/>
      <c r="N458" s="12"/>
      <c r="O458" s="12"/>
      <c r="P458" s="10"/>
      <c r="Q458" s="10"/>
      <c r="R458" s="10"/>
      <c r="S458" s="12"/>
      <c r="T458" s="10"/>
      <c r="U458" s="10"/>
      <c r="V458" s="10"/>
    </row>
    <row r="459" spans="2:22" x14ac:dyDescent="0.3">
      <c r="B459" s="10"/>
      <c r="C459" s="10"/>
      <c r="D459" s="10"/>
      <c r="E459" s="10"/>
      <c r="F459" s="10"/>
      <c r="G459" s="10"/>
      <c r="H459" s="10"/>
      <c r="I459" s="10"/>
      <c r="J459" s="10"/>
      <c r="K459" s="10"/>
      <c r="L459" s="12"/>
      <c r="M459" s="12"/>
      <c r="N459" s="12"/>
      <c r="O459" s="12"/>
      <c r="P459" s="10"/>
      <c r="Q459" s="10"/>
      <c r="R459" s="10"/>
      <c r="S459" s="12"/>
      <c r="T459" s="10"/>
      <c r="U459" s="10"/>
      <c r="V459" s="10"/>
    </row>
    <row r="460" spans="2:22" x14ac:dyDescent="0.3">
      <c r="B460" s="10"/>
      <c r="C460" s="10"/>
      <c r="D460" s="10"/>
      <c r="E460" s="10"/>
      <c r="F460" s="10"/>
      <c r="G460" s="10"/>
      <c r="H460" s="10"/>
      <c r="I460" s="10"/>
      <c r="J460" s="10"/>
      <c r="K460" s="10"/>
      <c r="L460" s="12"/>
      <c r="M460" s="12"/>
      <c r="N460" s="12"/>
      <c r="O460" s="12"/>
      <c r="P460" s="10"/>
      <c r="Q460" s="10"/>
      <c r="R460" s="10"/>
      <c r="S460" s="12"/>
      <c r="T460" s="10"/>
      <c r="U460" s="10"/>
      <c r="V460" s="10"/>
    </row>
    <row r="461" spans="2:22" x14ac:dyDescent="0.3">
      <c r="B461" s="10"/>
      <c r="C461" s="10"/>
      <c r="D461" s="10"/>
      <c r="E461" s="10"/>
      <c r="F461" s="10"/>
      <c r="G461" s="10"/>
      <c r="H461" s="10"/>
      <c r="I461" s="10"/>
      <c r="J461" s="10"/>
      <c r="K461" s="10"/>
      <c r="L461" s="12"/>
      <c r="M461" s="12"/>
      <c r="N461" s="12"/>
      <c r="O461" s="12"/>
      <c r="P461" s="10"/>
      <c r="Q461" s="10"/>
      <c r="R461" s="10"/>
      <c r="S461" s="12"/>
      <c r="T461" s="10"/>
      <c r="U461" s="10"/>
      <c r="V461" s="10"/>
    </row>
    <row r="462" spans="2:22" x14ac:dyDescent="0.3">
      <c r="B462" s="10"/>
      <c r="C462" s="10"/>
      <c r="D462" s="10"/>
      <c r="E462" s="10"/>
      <c r="F462" s="10"/>
      <c r="G462" s="10"/>
      <c r="H462" s="10"/>
      <c r="I462" s="10"/>
      <c r="J462" s="10"/>
      <c r="K462" s="10"/>
      <c r="L462" s="12"/>
      <c r="M462" s="12"/>
      <c r="N462" s="12"/>
      <c r="O462" s="12"/>
      <c r="P462" s="10"/>
      <c r="Q462" s="10"/>
      <c r="R462" s="10"/>
      <c r="S462" s="12"/>
      <c r="T462" s="10"/>
      <c r="U462" s="10"/>
      <c r="V462" s="10"/>
    </row>
    <row r="463" spans="2:22" x14ac:dyDescent="0.3">
      <c r="B463" s="10"/>
      <c r="C463" s="10"/>
      <c r="D463" s="10"/>
      <c r="E463" s="10"/>
      <c r="F463" s="10"/>
      <c r="G463" s="10"/>
      <c r="H463" s="10"/>
      <c r="I463" s="10"/>
      <c r="J463" s="10"/>
      <c r="K463" s="10"/>
      <c r="L463" s="12"/>
      <c r="M463" s="12"/>
      <c r="N463" s="12"/>
      <c r="O463" s="12"/>
      <c r="P463" s="10"/>
      <c r="Q463" s="10"/>
      <c r="R463" s="10"/>
      <c r="S463" s="12"/>
      <c r="T463" s="10"/>
      <c r="U463" s="10"/>
      <c r="V463" s="10"/>
    </row>
    <row r="464" spans="2:22" x14ac:dyDescent="0.3">
      <c r="B464" s="10"/>
      <c r="C464" s="10"/>
      <c r="D464" s="10"/>
      <c r="E464" s="10"/>
      <c r="F464" s="10"/>
      <c r="G464" s="10"/>
      <c r="H464" s="10"/>
      <c r="I464" s="10"/>
      <c r="J464" s="10"/>
      <c r="K464" s="10"/>
      <c r="L464" s="12"/>
      <c r="M464" s="12"/>
      <c r="N464" s="12"/>
      <c r="O464" s="12"/>
      <c r="P464" s="10"/>
      <c r="Q464" s="10"/>
      <c r="R464" s="10"/>
      <c r="S464" s="12"/>
      <c r="T464" s="10"/>
      <c r="U464" s="10"/>
      <c r="V464" s="10"/>
    </row>
    <row r="465" spans="2:22" x14ac:dyDescent="0.3">
      <c r="B465" s="10"/>
      <c r="C465" s="10"/>
      <c r="D465" s="10"/>
      <c r="E465" s="10"/>
      <c r="F465" s="10"/>
      <c r="G465" s="10"/>
      <c r="H465" s="10"/>
      <c r="I465" s="10"/>
      <c r="J465" s="10"/>
      <c r="K465" s="10"/>
      <c r="L465" s="12"/>
      <c r="M465" s="12"/>
      <c r="N465" s="12"/>
      <c r="O465" s="12"/>
      <c r="P465" s="10"/>
      <c r="Q465" s="10"/>
      <c r="R465" s="10"/>
      <c r="S465" s="12"/>
      <c r="T465" s="10"/>
      <c r="U465" s="10"/>
      <c r="V465" s="10"/>
    </row>
    <row r="466" spans="2:22" x14ac:dyDescent="0.3">
      <c r="B466" s="10"/>
      <c r="C466" s="10"/>
      <c r="D466" s="10"/>
      <c r="E466" s="10"/>
      <c r="F466" s="10"/>
      <c r="G466" s="10"/>
      <c r="H466" s="10"/>
      <c r="I466" s="10"/>
      <c r="J466" s="10"/>
      <c r="K466" s="10"/>
      <c r="L466" s="12"/>
      <c r="M466" s="12"/>
      <c r="N466" s="12"/>
      <c r="O466" s="12"/>
      <c r="P466" s="10"/>
      <c r="Q466" s="10"/>
      <c r="R466" s="10"/>
      <c r="S466" s="12"/>
      <c r="T466" s="10"/>
      <c r="U466" s="10"/>
      <c r="V466" s="10"/>
    </row>
    <row r="467" spans="2:22" x14ac:dyDescent="0.3">
      <c r="B467" s="10"/>
      <c r="C467" s="10"/>
      <c r="D467" s="10"/>
      <c r="E467" s="10"/>
      <c r="F467" s="10"/>
      <c r="G467" s="10"/>
      <c r="H467" s="10"/>
      <c r="I467" s="10"/>
      <c r="J467" s="10"/>
      <c r="K467" s="10"/>
      <c r="L467" s="12"/>
      <c r="M467" s="12"/>
      <c r="N467" s="12"/>
      <c r="O467" s="12"/>
      <c r="P467" s="10"/>
      <c r="Q467" s="10"/>
      <c r="R467" s="10"/>
      <c r="S467" s="12"/>
      <c r="T467" s="10"/>
      <c r="U467" s="10"/>
      <c r="V467" s="10"/>
    </row>
    <row r="468" spans="2:22" x14ac:dyDescent="0.3">
      <c r="B468" s="10"/>
      <c r="C468" s="10"/>
      <c r="D468" s="10"/>
      <c r="E468" s="10"/>
      <c r="F468" s="10"/>
      <c r="G468" s="10"/>
      <c r="H468" s="10"/>
      <c r="I468" s="10"/>
      <c r="J468" s="10"/>
      <c r="K468" s="10"/>
      <c r="L468" s="12"/>
      <c r="M468" s="12"/>
      <c r="N468" s="12"/>
      <c r="O468" s="12"/>
      <c r="P468" s="10"/>
      <c r="Q468" s="10"/>
      <c r="R468" s="10"/>
      <c r="S468" s="12"/>
      <c r="T468" s="10"/>
      <c r="U468" s="10"/>
      <c r="V468" s="10"/>
    </row>
    <row r="469" spans="2:22" x14ac:dyDescent="0.3">
      <c r="B469" s="10"/>
      <c r="C469" s="10"/>
      <c r="D469" s="10"/>
      <c r="E469" s="10"/>
      <c r="F469" s="10"/>
      <c r="G469" s="10"/>
      <c r="H469" s="10"/>
      <c r="I469" s="10"/>
      <c r="J469" s="10"/>
      <c r="K469" s="10"/>
      <c r="L469" s="12"/>
      <c r="M469" s="12"/>
      <c r="N469" s="12"/>
      <c r="O469" s="12"/>
      <c r="P469" s="10"/>
      <c r="Q469" s="10"/>
      <c r="R469" s="10"/>
      <c r="S469" s="12"/>
      <c r="T469" s="10"/>
      <c r="U469" s="10"/>
      <c r="V469" s="10"/>
    </row>
    <row r="470" spans="2:22" x14ac:dyDescent="0.3">
      <c r="B470" s="10"/>
      <c r="C470" s="10"/>
      <c r="D470" s="10"/>
      <c r="E470" s="10"/>
      <c r="F470" s="10"/>
      <c r="G470" s="10"/>
      <c r="H470" s="10"/>
      <c r="I470" s="10"/>
      <c r="J470" s="10"/>
      <c r="K470" s="10"/>
      <c r="L470" s="12"/>
      <c r="M470" s="12"/>
      <c r="N470" s="12"/>
      <c r="O470" s="12"/>
      <c r="P470" s="10"/>
      <c r="Q470" s="10"/>
      <c r="R470" s="10"/>
      <c r="S470" s="12"/>
      <c r="T470" s="10"/>
      <c r="U470" s="10"/>
      <c r="V470" s="10"/>
    </row>
    <row r="471" spans="2:22" x14ac:dyDescent="0.3">
      <c r="B471" s="10"/>
      <c r="C471" s="10"/>
      <c r="D471" s="10"/>
      <c r="E471" s="10"/>
      <c r="F471" s="10"/>
      <c r="G471" s="10"/>
      <c r="H471" s="10"/>
      <c r="I471" s="10"/>
      <c r="J471" s="10"/>
      <c r="K471" s="10"/>
      <c r="L471" s="12"/>
      <c r="M471" s="12"/>
      <c r="N471" s="12"/>
      <c r="O471" s="12"/>
      <c r="P471" s="10"/>
      <c r="Q471" s="10"/>
      <c r="R471" s="10"/>
      <c r="S471" s="12"/>
      <c r="T471" s="10"/>
      <c r="U471" s="10"/>
      <c r="V471" s="10"/>
    </row>
    <row r="472" spans="2:22" x14ac:dyDescent="0.3">
      <c r="B472" s="10"/>
      <c r="C472" s="10"/>
      <c r="D472" s="10"/>
      <c r="E472" s="10"/>
      <c r="F472" s="10"/>
      <c r="G472" s="10"/>
      <c r="H472" s="10"/>
      <c r="I472" s="10"/>
      <c r="J472" s="10"/>
      <c r="K472" s="10"/>
      <c r="L472" s="12"/>
      <c r="M472" s="12"/>
      <c r="N472" s="12"/>
      <c r="O472" s="12"/>
      <c r="P472" s="10"/>
      <c r="Q472" s="10"/>
      <c r="R472" s="10"/>
      <c r="S472" s="12"/>
      <c r="T472" s="10"/>
      <c r="U472" s="10"/>
      <c r="V472" s="10"/>
    </row>
    <row r="473" spans="2:22" x14ac:dyDescent="0.3">
      <c r="B473" s="10"/>
      <c r="C473" s="10"/>
      <c r="D473" s="10"/>
      <c r="E473" s="10"/>
      <c r="F473" s="10"/>
      <c r="G473" s="10"/>
      <c r="H473" s="10"/>
      <c r="I473" s="10"/>
      <c r="J473" s="10"/>
      <c r="K473" s="10"/>
      <c r="L473" s="12"/>
      <c r="M473" s="12"/>
      <c r="N473" s="12"/>
      <c r="O473" s="12"/>
      <c r="P473" s="10"/>
      <c r="Q473" s="10"/>
      <c r="R473" s="10"/>
      <c r="S473" s="12"/>
      <c r="T473" s="10"/>
      <c r="U473" s="10"/>
      <c r="V473" s="10"/>
    </row>
    <row r="474" spans="2:22" x14ac:dyDescent="0.3">
      <c r="B474" s="10"/>
      <c r="C474" s="10"/>
      <c r="D474" s="10"/>
      <c r="E474" s="10"/>
      <c r="F474" s="10"/>
      <c r="G474" s="10"/>
      <c r="H474" s="10"/>
      <c r="I474" s="10"/>
      <c r="J474" s="10"/>
      <c r="K474" s="10"/>
      <c r="L474" s="12"/>
      <c r="M474" s="12"/>
      <c r="N474" s="12"/>
      <c r="O474" s="12"/>
      <c r="P474" s="10"/>
      <c r="Q474" s="10"/>
      <c r="R474" s="10"/>
      <c r="S474" s="12"/>
      <c r="T474" s="10"/>
      <c r="U474" s="10"/>
      <c r="V474" s="10"/>
    </row>
    <row r="475" spans="2:22" x14ac:dyDescent="0.3">
      <c r="B475" s="10"/>
      <c r="C475" s="10"/>
      <c r="D475" s="10"/>
      <c r="E475" s="10"/>
      <c r="F475" s="10"/>
      <c r="G475" s="10"/>
      <c r="H475" s="10"/>
      <c r="I475" s="10"/>
      <c r="J475" s="10"/>
      <c r="K475" s="10"/>
      <c r="L475" s="12"/>
      <c r="M475" s="12"/>
      <c r="N475" s="12"/>
      <c r="O475" s="12"/>
      <c r="P475" s="10"/>
      <c r="Q475" s="10"/>
      <c r="R475" s="10"/>
      <c r="S475" s="12"/>
      <c r="T475" s="10"/>
      <c r="U475" s="10"/>
      <c r="V475" s="10"/>
    </row>
    <row r="476" spans="2:22" x14ac:dyDescent="0.3">
      <c r="B476" s="10"/>
      <c r="C476" s="10"/>
      <c r="D476" s="10"/>
      <c r="E476" s="10"/>
      <c r="F476" s="10"/>
      <c r="G476" s="10"/>
      <c r="H476" s="10"/>
      <c r="I476" s="10"/>
      <c r="J476" s="10"/>
      <c r="K476" s="10"/>
      <c r="L476" s="12"/>
      <c r="M476" s="12"/>
      <c r="N476" s="12"/>
      <c r="O476" s="12"/>
      <c r="P476" s="10"/>
      <c r="Q476" s="10"/>
      <c r="R476" s="10"/>
      <c r="S476" s="12"/>
      <c r="T476" s="10"/>
      <c r="U476" s="10"/>
      <c r="V476" s="10"/>
    </row>
    <row r="477" spans="2:22" x14ac:dyDescent="0.3">
      <c r="B477" s="10"/>
      <c r="C477" s="10"/>
      <c r="D477" s="10"/>
      <c r="E477" s="10"/>
      <c r="F477" s="10"/>
      <c r="G477" s="10"/>
      <c r="H477" s="10"/>
      <c r="I477" s="10"/>
      <c r="J477" s="10"/>
      <c r="K477" s="10"/>
      <c r="L477" s="12"/>
      <c r="M477" s="12"/>
      <c r="N477" s="12"/>
      <c r="O477" s="12"/>
      <c r="P477" s="10"/>
      <c r="Q477" s="10"/>
      <c r="R477" s="10"/>
      <c r="S477" s="12"/>
      <c r="T477" s="10"/>
      <c r="U477" s="10"/>
      <c r="V477" s="10"/>
    </row>
    <row r="478" spans="2:22" x14ac:dyDescent="0.3">
      <c r="B478" s="10"/>
      <c r="C478" s="10"/>
      <c r="D478" s="10"/>
      <c r="E478" s="10"/>
      <c r="F478" s="10"/>
      <c r="G478" s="10"/>
      <c r="H478" s="10"/>
      <c r="I478" s="10"/>
      <c r="J478" s="10"/>
      <c r="K478" s="10"/>
      <c r="L478" s="12"/>
      <c r="M478" s="12"/>
      <c r="N478" s="12"/>
      <c r="O478" s="12"/>
      <c r="P478" s="10"/>
      <c r="Q478" s="10"/>
      <c r="R478" s="10"/>
      <c r="S478" s="12"/>
      <c r="T478" s="10"/>
      <c r="U478" s="10"/>
      <c r="V478" s="10"/>
    </row>
    <row r="479" spans="2:22" x14ac:dyDescent="0.3">
      <c r="B479" s="10"/>
      <c r="C479" s="10"/>
      <c r="D479" s="10"/>
      <c r="E479" s="10"/>
      <c r="F479" s="10"/>
      <c r="G479" s="10"/>
      <c r="H479" s="10"/>
      <c r="I479" s="10"/>
      <c r="J479" s="10"/>
      <c r="K479" s="10"/>
      <c r="L479" s="12"/>
      <c r="M479" s="12"/>
      <c r="N479" s="12"/>
      <c r="O479" s="12"/>
      <c r="P479" s="10"/>
      <c r="Q479" s="10"/>
      <c r="R479" s="10"/>
      <c r="S479" s="12"/>
      <c r="T479" s="10"/>
      <c r="U479" s="10"/>
      <c r="V479" s="10"/>
    </row>
    <row r="480" spans="2:22" x14ac:dyDescent="0.3">
      <c r="B480" s="10"/>
      <c r="C480" s="10"/>
      <c r="D480" s="10"/>
      <c r="E480" s="10"/>
      <c r="F480" s="10"/>
      <c r="G480" s="10"/>
      <c r="H480" s="10"/>
      <c r="I480" s="10"/>
      <c r="J480" s="10"/>
      <c r="K480" s="10"/>
      <c r="L480" s="12"/>
      <c r="M480" s="12"/>
      <c r="N480" s="12"/>
      <c r="O480" s="12"/>
      <c r="P480" s="10"/>
      <c r="Q480" s="10"/>
      <c r="R480" s="10"/>
      <c r="S480" s="12"/>
      <c r="T480" s="10"/>
      <c r="U480" s="10"/>
      <c r="V480" s="10"/>
    </row>
    <row r="481" spans="2:22" x14ac:dyDescent="0.3">
      <c r="B481" s="10"/>
      <c r="C481" s="10"/>
      <c r="D481" s="10"/>
      <c r="E481" s="10"/>
      <c r="F481" s="10"/>
      <c r="G481" s="10"/>
      <c r="H481" s="10"/>
      <c r="I481" s="10"/>
      <c r="J481" s="10"/>
      <c r="K481" s="10"/>
      <c r="L481" s="12"/>
      <c r="M481" s="12"/>
      <c r="N481" s="12"/>
      <c r="O481" s="12"/>
      <c r="P481" s="10"/>
      <c r="Q481" s="10"/>
      <c r="R481" s="10"/>
      <c r="S481" s="12"/>
      <c r="T481" s="10"/>
      <c r="U481" s="10"/>
      <c r="V481" s="10"/>
    </row>
    <row r="482" spans="2:22" x14ac:dyDescent="0.3">
      <c r="B482" s="10"/>
      <c r="C482" s="10"/>
      <c r="D482" s="10"/>
      <c r="E482" s="10"/>
      <c r="F482" s="10"/>
      <c r="G482" s="10"/>
      <c r="H482" s="10"/>
      <c r="I482" s="10"/>
      <c r="J482" s="10"/>
      <c r="K482" s="10"/>
      <c r="L482" s="12"/>
      <c r="M482" s="12"/>
      <c r="N482" s="12"/>
      <c r="O482" s="12"/>
      <c r="P482" s="10"/>
      <c r="Q482" s="10"/>
      <c r="R482" s="10"/>
      <c r="S482" s="12"/>
      <c r="T482" s="10"/>
      <c r="U482" s="10"/>
      <c r="V482" s="10"/>
    </row>
    <row r="483" spans="2:22" x14ac:dyDescent="0.3">
      <c r="B483" s="10"/>
      <c r="C483" s="10"/>
      <c r="D483" s="10"/>
      <c r="E483" s="10"/>
      <c r="F483" s="10"/>
      <c r="G483" s="10"/>
      <c r="H483" s="10"/>
      <c r="I483" s="10"/>
      <c r="J483" s="10"/>
      <c r="K483" s="10"/>
      <c r="L483" s="12"/>
      <c r="M483" s="12"/>
      <c r="N483" s="12"/>
      <c r="O483" s="12"/>
      <c r="P483" s="10"/>
      <c r="Q483" s="10"/>
      <c r="R483" s="10"/>
      <c r="S483" s="12"/>
      <c r="T483" s="10"/>
      <c r="U483" s="10"/>
      <c r="V483" s="10"/>
    </row>
    <row r="484" spans="2:22" x14ac:dyDescent="0.3">
      <c r="B484" s="10"/>
      <c r="C484" s="10"/>
      <c r="D484" s="10"/>
      <c r="E484" s="10"/>
      <c r="F484" s="10"/>
      <c r="G484" s="10"/>
      <c r="H484" s="10"/>
      <c r="I484" s="10"/>
      <c r="J484" s="10"/>
      <c r="K484" s="10"/>
      <c r="L484" s="12"/>
      <c r="M484" s="12"/>
      <c r="N484" s="12"/>
      <c r="O484" s="12"/>
      <c r="P484" s="10"/>
      <c r="Q484" s="10"/>
      <c r="R484" s="10"/>
      <c r="S484" s="12"/>
      <c r="T484" s="10"/>
      <c r="U484" s="10"/>
      <c r="V484" s="10"/>
    </row>
    <row r="485" spans="2:22" x14ac:dyDescent="0.3">
      <c r="B485" s="10"/>
      <c r="C485" s="10"/>
      <c r="D485" s="10"/>
      <c r="E485" s="10"/>
      <c r="F485" s="10"/>
      <c r="G485" s="10"/>
      <c r="H485" s="10"/>
      <c r="I485" s="10"/>
      <c r="J485" s="10"/>
      <c r="K485" s="10"/>
      <c r="L485" s="12"/>
      <c r="M485" s="12"/>
      <c r="N485" s="12"/>
      <c r="O485" s="12"/>
      <c r="P485" s="10"/>
      <c r="Q485" s="10"/>
      <c r="R485" s="10"/>
      <c r="S485" s="12"/>
      <c r="T485" s="10"/>
      <c r="U485" s="10"/>
      <c r="V485" s="10"/>
    </row>
    <row r="486" spans="2:22" x14ac:dyDescent="0.3">
      <c r="B486" s="10"/>
      <c r="C486" s="10"/>
      <c r="D486" s="10"/>
      <c r="E486" s="10"/>
      <c r="F486" s="10"/>
      <c r="G486" s="10"/>
      <c r="H486" s="10"/>
      <c r="I486" s="10"/>
      <c r="J486" s="10"/>
      <c r="K486" s="10"/>
      <c r="L486" s="12"/>
      <c r="M486" s="12"/>
      <c r="N486" s="12"/>
      <c r="O486" s="12"/>
      <c r="P486" s="10"/>
      <c r="Q486" s="10"/>
      <c r="R486" s="10"/>
      <c r="S486" s="12"/>
      <c r="T486" s="10"/>
      <c r="U486" s="10"/>
      <c r="V486" s="10"/>
    </row>
    <row r="487" spans="2:22" x14ac:dyDescent="0.3">
      <c r="B487" s="10"/>
      <c r="C487" s="10"/>
      <c r="D487" s="10"/>
      <c r="E487" s="10"/>
      <c r="F487" s="10"/>
      <c r="G487" s="10"/>
      <c r="H487" s="10"/>
      <c r="I487" s="10"/>
      <c r="J487" s="10"/>
      <c r="K487" s="10"/>
      <c r="L487" s="12"/>
      <c r="M487" s="12"/>
      <c r="N487" s="12"/>
      <c r="O487" s="12"/>
      <c r="P487" s="10"/>
      <c r="Q487" s="10"/>
      <c r="R487" s="10"/>
      <c r="S487" s="12"/>
      <c r="T487" s="10"/>
      <c r="U487" s="10"/>
      <c r="V487" s="10"/>
    </row>
    <row r="488" spans="2:22" x14ac:dyDescent="0.3">
      <c r="B488" s="10"/>
      <c r="C488" s="10"/>
      <c r="D488" s="10"/>
      <c r="E488" s="10"/>
      <c r="F488" s="10"/>
      <c r="G488" s="10"/>
      <c r="H488" s="10"/>
      <c r="I488" s="10"/>
      <c r="J488" s="10"/>
      <c r="K488" s="10"/>
      <c r="L488" s="12"/>
      <c r="M488" s="12"/>
      <c r="N488" s="12"/>
      <c r="O488" s="12"/>
      <c r="P488" s="10"/>
      <c r="Q488" s="10"/>
      <c r="R488" s="10"/>
      <c r="S488" s="12"/>
      <c r="T488" s="10"/>
      <c r="U488" s="10"/>
      <c r="V488" s="10"/>
    </row>
    <row r="489" spans="2:22" x14ac:dyDescent="0.3">
      <c r="B489" s="10"/>
      <c r="C489" s="10"/>
      <c r="D489" s="10"/>
      <c r="E489" s="10"/>
      <c r="F489" s="10"/>
      <c r="G489" s="10"/>
      <c r="H489" s="10"/>
      <c r="I489" s="10"/>
      <c r="J489" s="10"/>
      <c r="K489" s="10"/>
      <c r="L489" s="12"/>
      <c r="M489" s="12"/>
      <c r="N489" s="12"/>
      <c r="O489" s="12"/>
      <c r="P489" s="10"/>
      <c r="Q489" s="10"/>
      <c r="R489" s="10"/>
      <c r="S489" s="12"/>
      <c r="T489" s="10"/>
      <c r="U489" s="10"/>
      <c r="V489" s="10"/>
    </row>
    <row r="490" spans="2:22" x14ac:dyDescent="0.3">
      <c r="B490" s="10"/>
      <c r="C490" s="10"/>
      <c r="D490" s="10"/>
      <c r="E490" s="10"/>
      <c r="F490" s="10"/>
      <c r="G490" s="10"/>
      <c r="H490" s="10"/>
      <c r="I490" s="10"/>
      <c r="J490" s="10"/>
      <c r="K490" s="10"/>
      <c r="L490" s="12"/>
      <c r="M490" s="12"/>
      <c r="N490" s="12"/>
      <c r="O490" s="12"/>
      <c r="P490" s="10"/>
      <c r="Q490" s="10"/>
      <c r="R490" s="10"/>
      <c r="S490" s="12"/>
      <c r="T490" s="10"/>
      <c r="U490" s="10"/>
      <c r="V490" s="10"/>
    </row>
    <row r="491" spans="2:22" x14ac:dyDescent="0.3">
      <c r="B491" s="10"/>
      <c r="C491" s="10"/>
      <c r="D491" s="10"/>
      <c r="E491" s="10"/>
      <c r="F491" s="10"/>
      <c r="G491" s="10"/>
      <c r="H491" s="10"/>
      <c r="I491" s="10"/>
      <c r="J491" s="10"/>
      <c r="K491" s="10"/>
      <c r="L491" s="12"/>
      <c r="M491" s="12"/>
      <c r="N491" s="12"/>
      <c r="O491" s="12"/>
      <c r="P491" s="10"/>
      <c r="Q491" s="10"/>
      <c r="R491" s="10"/>
      <c r="S491" s="12"/>
      <c r="T491" s="10"/>
      <c r="U491" s="10"/>
      <c r="V491" s="10"/>
    </row>
    <row r="492" spans="2:22" x14ac:dyDescent="0.3">
      <c r="B492" s="10"/>
      <c r="C492" s="10"/>
      <c r="D492" s="10"/>
      <c r="E492" s="10"/>
      <c r="F492" s="10"/>
      <c r="G492" s="10"/>
      <c r="H492" s="10"/>
      <c r="I492" s="10"/>
      <c r="J492" s="10"/>
      <c r="K492" s="10"/>
      <c r="L492" s="12"/>
      <c r="M492" s="12"/>
      <c r="N492" s="12"/>
      <c r="O492" s="12"/>
      <c r="P492" s="10"/>
      <c r="Q492" s="10"/>
      <c r="R492" s="10"/>
      <c r="S492" s="12"/>
      <c r="T492" s="10"/>
      <c r="U492" s="10"/>
      <c r="V492" s="10"/>
    </row>
    <row r="493" spans="2:22" x14ac:dyDescent="0.3">
      <c r="B493" s="10"/>
      <c r="C493" s="10"/>
      <c r="D493" s="10"/>
      <c r="E493" s="10"/>
      <c r="F493" s="10"/>
      <c r="G493" s="10"/>
      <c r="H493" s="10"/>
      <c r="I493" s="10"/>
      <c r="J493" s="10"/>
      <c r="K493" s="10"/>
      <c r="L493" s="12"/>
      <c r="M493" s="12"/>
      <c r="N493" s="12"/>
      <c r="O493" s="12"/>
      <c r="P493" s="10"/>
      <c r="Q493" s="10"/>
      <c r="R493" s="10"/>
      <c r="S493" s="12"/>
      <c r="T493" s="10"/>
      <c r="U493" s="10"/>
      <c r="V493" s="10"/>
    </row>
    <row r="494" spans="2:22" x14ac:dyDescent="0.3">
      <c r="B494" s="10"/>
      <c r="C494" s="10"/>
      <c r="D494" s="10"/>
      <c r="E494" s="10"/>
      <c r="F494" s="10"/>
      <c r="G494" s="10"/>
      <c r="H494" s="10"/>
      <c r="I494" s="10"/>
      <c r="J494" s="10"/>
      <c r="K494" s="10"/>
      <c r="L494" s="12"/>
      <c r="M494" s="12"/>
      <c r="N494" s="12"/>
      <c r="O494" s="12"/>
      <c r="P494" s="10"/>
      <c r="Q494" s="10"/>
      <c r="R494" s="10"/>
      <c r="S494" s="12"/>
      <c r="T494" s="10"/>
      <c r="U494" s="10"/>
      <c r="V494" s="10"/>
    </row>
    <row r="495" spans="2:22" x14ac:dyDescent="0.3">
      <c r="B495" s="10"/>
      <c r="C495" s="10"/>
      <c r="D495" s="10"/>
      <c r="E495" s="10"/>
      <c r="F495" s="10"/>
      <c r="G495" s="10"/>
      <c r="H495" s="10"/>
      <c r="I495" s="10"/>
      <c r="J495" s="10"/>
      <c r="K495" s="10"/>
      <c r="L495" s="12"/>
      <c r="M495" s="12"/>
      <c r="N495" s="12"/>
      <c r="O495" s="12"/>
      <c r="P495" s="10"/>
      <c r="Q495" s="10"/>
      <c r="R495" s="10"/>
      <c r="S495" s="12"/>
      <c r="T495" s="10"/>
      <c r="U495" s="10"/>
      <c r="V495" s="10"/>
    </row>
    <row r="496" spans="2:22" x14ac:dyDescent="0.3">
      <c r="B496" s="10"/>
      <c r="C496" s="10"/>
      <c r="D496" s="10"/>
      <c r="E496" s="10"/>
      <c r="F496" s="10"/>
      <c r="G496" s="10"/>
      <c r="H496" s="10"/>
      <c r="I496" s="10"/>
      <c r="J496" s="10"/>
      <c r="K496" s="10"/>
      <c r="L496" s="12"/>
      <c r="M496" s="12"/>
      <c r="N496" s="12"/>
      <c r="O496" s="12"/>
      <c r="P496" s="10"/>
      <c r="Q496" s="10"/>
      <c r="R496" s="10"/>
      <c r="S496" s="12"/>
      <c r="T496" s="10"/>
      <c r="U496" s="10"/>
      <c r="V496" s="10"/>
    </row>
    <row r="497" spans="2:22" x14ac:dyDescent="0.3">
      <c r="B497" s="10"/>
      <c r="C497" s="10"/>
      <c r="D497" s="10"/>
      <c r="E497" s="10"/>
      <c r="F497" s="10"/>
      <c r="G497" s="10"/>
      <c r="H497" s="10"/>
      <c r="I497" s="10"/>
      <c r="J497" s="10"/>
      <c r="K497" s="10"/>
      <c r="L497" s="12"/>
      <c r="M497" s="12"/>
      <c r="N497" s="12"/>
      <c r="O497" s="12"/>
      <c r="P497" s="10"/>
      <c r="Q497" s="10"/>
      <c r="R497" s="10"/>
      <c r="S497" s="12"/>
      <c r="T497" s="10"/>
      <c r="U497" s="10"/>
      <c r="V497" s="10"/>
    </row>
    <row r="498" spans="2:22" x14ac:dyDescent="0.3">
      <c r="B498" s="10"/>
      <c r="C498" s="10"/>
      <c r="D498" s="10"/>
      <c r="E498" s="10"/>
      <c r="F498" s="10"/>
      <c r="G498" s="10"/>
      <c r="H498" s="10"/>
      <c r="I498" s="10"/>
      <c r="J498" s="10"/>
      <c r="K498" s="10"/>
      <c r="L498" s="12"/>
      <c r="M498" s="12"/>
      <c r="N498" s="12"/>
      <c r="O498" s="12"/>
      <c r="P498" s="10"/>
      <c r="Q498" s="10"/>
      <c r="R498" s="10"/>
      <c r="S498" s="12"/>
      <c r="T498" s="10"/>
      <c r="U498" s="10"/>
      <c r="V498" s="10"/>
    </row>
    <row r="499" spans="2:22" x14ac:dyDescent="0.3">
      <c r="B499" s="10"/>
      <c r="C499" s="10"/>
      <c r="D499" s="10"/>
      <c r="E499" s="10"/>
      <c r="F499" s="10"/>
      <c r="G499" s="10"/>
      <c r="H499" s="10"/>
      <c r="I499" s="10"/>
      <c r="J499" s="10"/>
      <c r="K499" s="10"/>
      <c r="L499" s="12"/>
      <c r="M499" s="12"/>
      <c r="N499" s="12"/>
      <c r="O499" s="12"/>
      <c r="P499" s="10"/>
      <c r="Q499" s="10"/>
      <c r="R499" s="10"/>
      <c r="S499" s="12"/>
      <c r="T499" s="10"/>
      <c r="U499" s="10"/>
      <c r="V499" s="10"/>
    </row>
    <row r="500" spans="2:22" x14ac:dyDescent="0.3">
      <c r="B500" s="10"/>
      <c r="C500" s="10"/>
      <c r="D500" s="10"/>
      <c r="E500" s="10"/>
      <c r="F500" s="10"/>
      <c r="G500" s="10"/>
      <c r="H500" s="10"/>
      <c r="I500" s="10"/>
      <c r="J500" s="10"/>
      <c r="K500" s="10"/>
      <c r="L500" s="12"/>
      <c r="M500" s="12"/>
      <c r="N500" s="12"/>
      <c r="O500" s="12"/>
      <c r="P500" s="10"/>
      <c r="Q500" s="10"/>
      <c r="R500" s="10"/>
      <c r="S500" s="12"/>
      <c r="T500" s="10"/>
      <c r="U500" s="10"/>
      <c r="V500" s="10"/>
    </row>
    <row r="501" spans="2:22" x14ac:dyDescent="0.3">
      <c r="B501" s="10"/>
      <c r="C501" s="10"/>
      <c r="D501" s="10"/>
      <c r="E501" s="10"/>
      <c r="F501" s="10"/>
      <c r="G501" s="10"/>
      <c r="H501" s="10"/>
      <c r="I501" s="10"/>
      <c r="J501" s="10"/>
      <c r="K501" s="10"/>
      <c r="L501" s="12"/>
      <c r="M501" s="12"/>
      <c r="N501" s="12"/>
      <c r="O501" s="12"/>
      <c r="P501" s="10"/>
      <c r="Q501" s="10"/>
      <c r="R501" s="10"/>
      <c r="S501" s="12"/>
      <c r="T501" s="10"/>
      <c r="U501" s="10"/>
      <c r="V501" s="10"/>
    </row>
    <row r="502" spans="2:22" x14ac:dyDescent="0.3">
      <c r="B502" s="10"/>
      <c r="C502" s="10"/>
      <c r="D502" s="10"/>
      <c r="E502" s="10"/>
      <c r="F502" s="10"/>
      <c r="G502" s="10"/>
      <c r="H502" s="10"/>
      <c r="I502" s="10"/>
      <c r="J502" s="10"/>
      <c r="K502" s="10"/>
      <c r="L502" s="12"/>
      <c r="M502" s="12"/>
      <c r="N502" s="12"/>
      <c r="O502" s="12"/>
      <c r="P502" s="10"/>
      <c r="Q502" s="10"/>
      <c r="R502" s="10"/>
      <c r="S502" s="12"/>
      <c r="T502" s="10"/>
      <c r="U502" s="10"/>
      <c r="V502" s="10"/>
    </row>
    <row r="503" spans="2:22" x14ac:dyDescent="0.3">
      <c r="B503" s="10"/>
      <c r="C503" s="10"/>
      <c r="D503" s="10"/>
      <c r="E503" s="10"/>
      <c r="F503" s="10"/>
      <c r="G503" s="10"/>
      <c r="H503" s="10"/>
      <c r="I503" s="10"/>
      <c r="J503" s="10"/>
      <c r="K503" s="10"/>
      <c r="L503" s="12"/>
      <c r="M503" s="12"/>
      <c r="N503" s="12"/>
      <c r="O503" s="12"/>
      <c r="P503" s="10"/>
      <c r="Q503" s="10"/>
      <c r="R503" s="10"/>
      <c r="S503" s="12"/>
      <c r="T503" s="10"/>
      <c r="U503" s="10"/>
      <c r="V503" s="10"/>
    </row>
    <row r="504" spans="2:22" x14ac:dyDescent="0.3">
      <c r="B504" s="10"/>
      <c r="C504" s="10"/>
      <c r="D504" s="10"/>
      <c r="E504" s="10"/>
      <c r="F504" s="10"/>
      <c r="G504" s="10"/>
      <c r="H504" s="10"/>
      <c r="I504" s="10"/>
      <c r="J504" s="10"/>
      <c r="K504" s="10"/>
      <c r="L504" s="12"/>
      <c r="M504" s="12"/>
      <c r="N504" s="12"/>
      <c r="O504" s="12"/>
      <c r="P504" s="10"/>
      <c r="Q504" s="10"/>
      <c r="R504" s="10"/>
      <c r="S504" s="12"/>
      <c r="T504" s="10"/>
      <c r="U504" s="10"/>
      <c r="V504" s="10"/>
    </row>
    <row r="505" spans="2:22" x14ac:dyDescent="0.3">
      <c r="B505" s="10"/>
      <c r="C505" s="10"/>
      <c r="D505" s="10"/>
      <c r="E505" s="10"/>
      <c r="F505" s="10"/>
      <c r="G505" s="10"/>
      <c r="H505" s="10"/>
      <c r="I505" s="10"/>
      <c r="J505" s="10"/>
      <c r="K505" s="10"/>
      <c r="L505" s="12"/>
      <c r="M505" s="12"/>
      <c r="N505" s="12"/>
      <c r="O505" s="12"/>
      <c r="P505" s="10"/>
      <c r="Q505" s="10"/>
      <c r="R505" s="10"/>
      <c r="S505" s="12"/>
      <c r="T505" s="10"/>
      <c r="U505" s="10"/>
      <c r="V505" s="10"/>
    </row>
    <row r="506" spans="2:22" x14ac:dyDescent="0.3">
      <c r="B506" s="10"/>
      <c r="C506" s="10"/>
      <c r="D506" s="10"/>
      <c r="E506" s="10"/>
      <c r="F506" s="10"/>
      <c r="G506" s="10"/>
      <c r="H506" s="10"/>
      <c r="I506" s="10"/>
      <c r="J506" s="10"/>
      <c r="K506" s="10"/>
      <c r="L506" s="12"/>
      <c r="M506" s="12"/>
      <c r="N506" s="12"/>
      <c r="O506" s="12"/>
      <c r="P506" s="10"/>
      <c r="Q506" s="10"/>
      <c r="R506" s="10"/>
      <c r="S506" s="12"/>
      <c r="T506" s="10"/>
      <c r="U506" s="10"/>
      <c r="V506" s="10"/>
    </row>
    <row r="507" spans="2:22" x14ac:dyDescent="0.3">
      <c r="B507" s="10"/>
      <c r="C507" s="10"/>
      <c r="D507" s="10"/>
      <c r="E507" s="10"/>
      <c r="F507" s="10"/>
      <c r="G507" s="10"/>
      <c r="H507" s="10"/>
      <c r="I507" s="10"/>
      <c r="J507" s="10"/>
      <c r="K507" s="10"/>
      <c r="L507" s="12"/>
      <c r="M507" s="12"/>
      <c r="N507" s="12"/>
      <c r="O507" s="12"/>
      <c r="P507" s="10"/>
      <c r="Q507" s="10"/>
      <c r="R507" s="10"/>
      <c r="S507" s="12"/>
      <c r="T507" s="10"/>
      <c r="U507" s="10"/>
      <c r="V507" s="10"/>
    </row>
    <row r="508" spans="2:22" x14ac:dyDescent="0.3">
      <c r="B508" s="10"/>
      <c r="C508" s="10"/>
      <c r="D508" s="10"/>
      <c r="E508" s="10"/>
      <c r="F508" s="10"/>
      <c r="G508" s="10"/>
      <c r="H508" s="10"/>
      <c r="I508" s="10"/>
      <c r="J508" s="10"/>
      <c r="K508" s="10"/>
      <c r="L508" s="12"/>
      <c r="M508" s="12"/>
      <c r="N508" s="12"/>
      <c r="O508" s="12"/>
      <c r="P508" s="10"/>
      <c r="Q508" s="10"/>
      <c r="R508" s="10"/>
      <c r="S508" s="12"/>
      <c r="T508" s="10"/>
      <c r="U508" s="10"/>
      <c r="V508" s="10"/>
    </row>
    <row r="509" spans="2:22" x14ac:dyDescent="0.3">
      <c r="B509" s="10"/>
      <c r="C509" s="10"/>
      <c r="D509" s="10"/>
      <c r="E509" s="10"/>
      <c r="F509" s="10"/>
      <c r="G509" s="10"/>
      <c r="H509" s="10"/>
      <c r="I509" s="10"/>
      <c r="J509" s="10"/>
      <c r="K509" s="10"/>
      <c r="L509" s="12"/>
      <c r="M509" s="12"/>
      <c r="N509" s="12"/>
      <c r="O509" s="12"/>
      <c r="P509" s="10"/>
      <c r="Q509" s="10"/>
      <c r="R509" s="10"/>
      <c r="S509" s="12"/>
      <c r="T509" s="10"/>
      <c r="U509" s="10"/>
      <c r="V509" s="10"/>
    </row>
    <row r="510" spans="2:22" x14ac:dyDescent="0.3">
      <c r="B510" s="10"/>
      <c r="C510" s="10"/>
      <c r="D510" s="10"/>
      <c r="E510" s="10"/>
      <c r="F510" s="10"/>
      <c r="G510" s="10"/>
      <c r="H510" s="10"/>
      <c r="I510" s="10"/>
      <c r="J510" s="10"/>
      <c r="K510" s="10"/>
      <c r="L510" s="12"/>
      <c r="M510" s="12"/>
      <c r="N510" s="12"/>
      <c r="O510" s="12"/>
      <c r="P510" s="10"/>
      <c r="Q510" s="10"/>
      <c r="R510" s="10"/>
      <c r="S510" s="12"/>
      <c r="T510" s="10"/>
      <c r="U510" s="10"/>
      <c r="V510" s="10"/>
    </row>
    <row r="511" spans="2:22" x14ac:dyDescent="0.3">
      <c r="B511" s="10"/>
      <c r="C511" s="10"/>
      <c r="D511" s="10"/>
      <c r="E511" s="10"/>
      <c r="F511" s="10"/>
      <c r="G511" s="10"/>
      <c r="H511" s="10"/>
      <c r="I511" s="10"/>
      <c r="J511" s="10"/>
      <c r="K511" s="10"/>
      <c r="L511" s="12"/>
      <c r="M511" s="12"/>
      <c r="N511" s="12"/>
      <c r="O511" s="12"/>
      <c r="P511" s="10"/>
      <c r="Q511" s="10"/>
      <c r="R511" s="10"/>
      <c r="S511" s="12"/>
      <c r="T511" s="10"/>
      <c r="U511" s="10"/>
      <c r="V511" s="10"/>
    </row>
    <row r="512" spans="2:22" x14ac:dyDescent="0.3">
      <c r="B512" s="10"/>
      <c r="C512" s="10"/>
      <c r="D512" s="10"/>
      <c r="E512" s="10"/>
      <c r="F512" s="10"/>
      <c r="G512" s="10"/>
      <c r="H512" s="10"/>
      <c r="I512" s="10"/>
      <c r="J512" s="10"/>
      <c r="K512" s="10"/>
      <c r="L512" s="12"/>
      <c r="M512" s="12"/>
      <c r="N512" s="12"/>
      <c r="O512" s="12"/>
      <c r="P512" s="10"/>
      <c r="Q512" s="10"/>
      <c r="R512" s="10"/>
      <c r="S512" s="12"/>
      <c r="T512" s="10"/>
      <c r="U512" s="10"/>
      <c r="V512" s="10"/>
    </row>
    <row r="513" spans="2:22" x14ac:dyDescent="0.3">
      <c r="B513" s="10"/>
      <c r="C513" s="10"/>
      <c r="D513" s="10"/>
      <c r="E513" s="10"/>
      <c r="F513" s="10"/>
      <c r="G513" s="10"/>
      <c r="H513" s="10"/>
      <c r="I513" s="10"/>
      <c r="J513" s="10"/>
      <c r="K513" s="10"/>
      <c r="L513" s="12"/>
      <c r="M513" s="12"/>
      <c r="N513" s="12"/>
      <c r="O513" s="12"/>
      <c r="P513" s="10"/>
      <c r="Q513" s="10"/>
      <c r="R513" s="10"/>
      <c r="S513" s="12"/>
      <c r="T513" s="10"/>
      <c r="U513" s="10"/>
      <c r="V513" s="10"/>
    </row>
    <row r="514" spans="2:22" x14ac:dyDescent="0.3">
      <c r="B514" s="10"/>
      <c r="C514" s="10"/>
      <c r="D514" s="10"/>
      <c r="E514" s="10"/>
      <c r="F514" s="10"/>
      <c r="G514" s="10"/>
      <c r="H514" s="10"/>
      <c r="I514" s="10"/>
      <c r="J514" s="10"/>
      <c r="K514" s="10"/>
      <c r="L514" s="12"/>
      <c r="M514" s="12"/>
      <c r="N514" s="12"/>
      <c r="O514" s="12"/>
      <c r="P514" s="10"/>
      <c r="Q514" s="10"/>
      <c r="R514" s="10"/>
      <c r="S514" s="12"/>
      <c r="T514" s="10"/>
      <c r="U514" s="10"/>
      <c r="V514" s="10"/>
    </row>
    <row r="515" spans="2:22" x14ac:dyDescent="0.3">
      <c r="B515" s="10"/>
      <c r="C515" s="10"/>
      <c r="D515" s="10"/>
      <c r="E515" s="10"/>
      <c r="F515" s="10"/>
      <c r="G515" s="10"/>
      <c r="H515" s="10"/>
      <c r="I515" s="10"/>
      <c r="J515" s="10"/>
      <c r="K515" s="10"/>
      <c r="L515" s="12"/>
      <c r="M515" s="12"/>
      <c r="N515" s="12"/>
      <c r="O515" s="12"/>
      <c r="P515" s="10"/>
      <c r="Q515" s="10"/>
      <c r="R515" s="10"/>
      <c r="S515" s="12"/>
      <c r="T515" s="10"/>
      <c r="U515" s="10"/>
      <c r="V515" s="10"/>
    </row>
    <row r="516" spans="2:22" x14ac:dyDescent="0.3">
      <c r="B516" s="10"/>
      <c r="C516" s="10"/>
      <c r="D516" s="10"/>
      <c r="E516" s="10"/>
      <c r="F516" s="10"/>
      <c r="G516" s="10"/>
      <c r="H516" s="10"/>
      <c r="I516" s="10"/>
      <c r="J516" s="10"/>
      <c r="K516" s="10"/>
      <c r="L516" s="12"/>
      <c r="M516" s="12"/>
      <c r="N516" s="12"/>
      <c r="O516" s="12"/>
      <c r="P516" s="10"/>
      <c r="Q516" s="10"/>
      <c r="R516" s="10"/>
      <c r="S516" s="12"/>
      <c r="T516" s="10"/>
      <c r="U516" s="10"/>
      <c r="V516" s="10"/>
    </row>
    <row r="517" spans="2:22" x14ac:dyDescent="0.3">
      <c r="B517" s="10"/>
      <c r="C517" s="10"/>
      <c r="D517" s="10"/>
      <c r="E517" s="10"/>
      <c r="F517" s="10"/>
      <c r="G517" s="10"/>
      <c r="H517" s="10"/>
      <c r="I517" s="10"/>
      <c r="J517" s="10"/>
      <c r="K517" s="10"/>
      <c r="L517" s="12"/>
      <c r="M517" s="12"/>
      <c r="N517" s="12"/>
      <c r="O517" s="12"/>
      <c r="P517" s="10"/>
      <c r="Q517" s="10"/>
      <c r="R517" s="10"/>
      <c r="S517" s="12"/>
      <c r="T517" s="10"/>
      <c r="U517" s="10"/>
      <c r="V517" s="10"/>
    </row>
    <row r="518" spans="2:22" x14ac:dyDescent="0.3">
      <c r="B518" s="10"/>
      <c r="C518" s="10"/>
      <c r="D518" s="10"/>
      <c r="E518" s="10"/>
      <c r="F518" s="10"/>
      <c r="G518" s="10"/>
      <c r="H518" s="10"/>
      <c r="I518" s="10"/>
      <c r="J518" s="10"/>
      <c r="K518" s="10"/>
      <c r="L518" s="12"/>
      <c r="M518" s="12"/>
      <c r="N518" s="12"/>
      <c r="O518" s="12"/>
      <c r="P518" s="10"/>
      <c r="Q518" s="10"/>
      <c r="R518" s="10"/>
      <c r="S518" s="12"/>
      <c r="T518" s="10"/>
      <c r="U518" s="10"/>
      <c r="V518" s="10"/>
    </row>
    <row r="519" spans="2:22" x14ac:dyDescent="0.3">
      <c r="B519" s="10"/>
      <c r="C519" s="10"/>
      <c r="D519" s="10"/>
      <c r="E519" s="10"/>
      <c r="F519" s="10"/>
      <c r="G519" s="10"/>
      <c r="H519" s="10"/>
      <c r="I519" s="10"/>
      <c r="J519" s="10"/>
      <c r="K519" s="10"/>
      <c r="L519" s="12"/>
      <c r="M519" s="12"/>
      <c r="N519" s="12"/>
      <c r="O519" s="12"/>
      <c r="P519" s="10"/>
      <c r="Q519" s="10"/>
      <c r="R519" s="10"/>
      <c r="S519" s="12"/>
      <c r="T519" s="10"/>
      <c r="U519" s="10"/>
      <c r="V519" s="10"/>
    </row>
    <row r="520" spans="2:22" x14ac:dyDescent="0.3">
      <c r="B520" s="10"/>
      <c r="C520" s="10"/>
      <c r="D520" s="10"/>
      <c r="E520" s="10"/>
      <c r="F520" s="10"/>
      <c r="G520" s="10"/>
      <c r="H520" s="10"/>
      <c r="I520" s="10"/>
      <c r="J520" s="10"/>
      <c r="K520" s="10"/>
      <c r="L520" s="12"/>
      <c r="M520" s="12"/>
      <c r="N520" s="12"/>
      <c r="O520" s="12"/>
      <c r="P520" s="10"/>
      <c r="Q520" s="10"/>
      <c r="R520" s="10"/>
      <c r="S520" s="12"/>
      <c r="T520" s="10"/>
      <c r="U520" s="10"/>
      <c r="V520" s="10"/>
    </row>
    <row r="521" spans="2:22" x14ac:dyDescent="0.3">
      <c r="B521" s="10"/>
      <c r="C521" s="10"/>
      <c r="D521" s="10"/>
      <c r="E521" s="10"/>
      <c r="F521" s="10"/>
      <c r="G521" s="10"/>
      <c r="H521" s="10"/>
      <c r="I521" s="10"/>
      <c r="J521" s="10"/>
      <c r="K521" s="10"/>
      <c r="L521" s="12"/>
      <c r="M521" s="12"/>
      <c r="N521" s="12"/>
      <c r="O521" s="12"/>
      <c r="P521" s="10"/>
      <c r="Q521" s="10"/>
      <c r="R521" s="10"/>
      <c r="S521" s="12"/>
      <c r="T521" s="10"/>
      <c r="U521" s="10"/>
      <c r="V521" s="10"/>
    </row>
    <row r="522" spans="2:22" x14ac:dyDescent="0.3">
      <c r="B522" s="10"/>
      <c r="C522" s="10"/>
      <c r="D522" s="10"/>
      <c r="E522" s="10"/>
      <c r="F522" s="10"/>
      <c r="G522" s="10"/>
      <c r="H522" s="10"/>
      <c r="I522" s="10"/>
      <c r="J522" s="10"/>
      <c r="K522" s="10"/>
      <c r="L522" s="12"/>
      <c r="M522" s="12"/>
      <c r="N522" s="12"/>
      <c r="O522" s="12"/>
      <c r="P522" s="10"/>
      <c r="Q522" s="10"/>
      <c r="R522" s="10"/>
      <c r="S522" s="12"/>
      <c r="T522" s="10"/>
      <c r="U522" s="10"/>
      <c r="V522" s="10"/>
    </row>
    <row r="523" spans="2:22" x14ac:dyDescent="0.3">
      <c r="B523" s="10"/>
      <c r="C523" s="10"/>
      <c r="D523" s="10"/>
      <c r="E523" s="10"/>
      <c r="F523" s="10"/>
      <c r="G523" s="10"/>
      <c r="H523" s="10"/>
      <c r="I523" s="10"/>
      <c r="J523" s="10"/>
      <c r="K523" s="10"/>
      <c r="L523" s="12"/>
      <c r="M523" s="12"/>
      <c r="N523" s="12"/>
      <c r="O523" s="12"/>
      <c r="P523" s="10"/>
      <c r="Q523" s="10"/>
      <c r="R523" s="10"/>
      <c r="S523" s="12"/>
      <c r="T523" s="10"/>
      <c r="U523" s="10"/>
      <c r="V523" s="10"/>
    </row>
    <row r="524" spans="2:22" x14ac:dyDescent="0.3">
      <c r="B524" s="10"/>
      <c r="C524" s="10"/>
      <c r="D524" s="10"/>
      <c r="E524" s="10"/>
      <c r="F524" s="10"/>
      <c r="G524" s="10"/>
      <c r="H524" s="10"/>
      <c r="I524" s="10"/>
      <c r="J524" s="10"/>
      <c r="K524" s="10"/>
      <c r="L524" s="12"/>
      <c r="M524" s="12"/>
      <c r="N524" s="12"/>
      <c r="O524" s="12"/>
      <c r="P524" s="10"/>
      <c r="Q524" s="10"/>
      <c r="R524" s="10"/>
      <c r="S524" s="12"/>
      <c r="T524" s="10"/>
      <c r="U524" s="10"/>
      <c r="V524" s="10"/>
    </row>
    <row r="525" spans="2:22" x14ac:dyDescent="0.3">
      <c r="B525" s="10"/>
      <c r="C525" s="10"/>
      <c r="D525" s="10"/>
      <c r="E525" s="10"/>
      <c r="F525" s="10"/>
      <c r="G525" s="10"/>
      <c r="H525" s="10"/>
      <c r="I525" s="10"/>
      <c r="J525" s="10"/>
      <c r="K525" s="10"/>
      <c r="L525" s="12"/>
      <c r="M525" s="12"/>
      <c r="N525" s="12"/>
      <c r="O525" s="12"/>
      <c r="P525" s="10"/>
      <c r="Q525" s="10"/>
      <c r="R525" s="10"/>
      <c r="S525" s="12"/>
      <c r="T525" s="10"/>
      <c r="U525" s="10"/>
      <c r="V525" s="10"/>
    </row>
    <row r="526" spans="2:22" x14ac:dyDescent="0.3">
      <c r="B526" s="10"/>
      <c r="C526" s="10"/>
      <c r="D526" s="10"/>
      <c r="E526" s="10"/>
      <c r="F526" s="10"/>
      <c r="G526" s="10"/>
      <c r="H526" s="10"/>
      <c r="I526" s="10"/>
      <c r="J526" s="10"/>
      <c r="K526" s="10"/>
      <c r="L526" s="12"/>
      <c r="M526" s="12"/>
      <c r="N526" s="12"/>
      <c r="O526" s="12"/>
      <c r="P526" s="10"/>
      <c r="Q526" s="10"/>
      <c r="R526" s="10"/>
      <c r="S526" s="12"/>
      <c r="T526" s="10"/>
      <c r="U526" s="10"/>
      <c r="V526" s="10"/>
    </row>
    <row r="527" spans="2:22" x14ac:dyDescent="0.3">
      <c r="B527" s="10"/>
      <c r="C527" s="10"/>
      <c r="D527" s="10"/>
      <c r="E527" s="10"/>
      <c r="F527" s="10"/>
      <c r="G527" s="10"/>
      <c r="H527" s="10"/>
      <c r="I527" s="10"/>
      <c r="J527" s="10"/>
      <c r="K527" s="10"/>
      <c r="L527" s="12"/>
      <c r="M527" s="12"/>
      <c r="N527" s="12"/>
      <c r="O527" s="12"/>
      <c r="P527" s="10"/>
      <c r="Q527" s="10"/>
      <c r="R527" s="10"/>
      <c r="S527" s="12"/>
      <c r="T527" s="10"/>
      <c r="U527" s="10"/>
      <c r="V527" s="10"/>
    </row>
    <row r="528" spans="2:22" x14ac:dyDescent="0.3">
      <c r="B528" s="10"/>
      <c r="C528" s="10"/>
      <c r="D528" s="10"/>
      <c r="E528" s="10"/>
      <c r="F528" s="10"/>
      <c r="G528" s="10"/>
      <c r="H528" s="10"/>
      <c r="I528" s="10"/>
      <c r="J528" s="10"/>
      <c r="K528" s="10"/>
      <c r="L528" s="12"/>
      <c r="M528" s="12"/>
      <c r="N528" s="12"/>
      <c r="O528" s="12"/>
      <c r="P528" s="10"/>
      <c r="Q528" s="10"/>
      <c r="R528" s="10"/>
      <c r="S528" s="12"/>
      <c r="T528" s="10"/>
      <c r="U528" s="10"/>
      <c r="V528" s="10"/>
    </row>
    <row r="529" spans="2:22" x14ac:dyDescent="0.3">
      <c r="B529" s="10"/>
      <c r="C529" s="10"/>
      <c r="D529" s="10"/>
      <c r="E529" s="10"/>
      <c r="F529" s="10"/>
      <c r="G529" s="10"/>
      <c r="H529" s="10"/>
      <c r="I529" s="10"/>
      <c r="J529" s="10"/>
      <c r="K529" s="10"/>
      <c r="L529" s="12"/>
      <c r="M529" s="12"/>
      <c r="N529" s="12"/>
      <c r="O529" s="12"/>
      <c r="P529" s="10"/>
      <c r="Q529" s="10"/>
      <c r="R529" s="10"/>
      <c r="S529" s="12"/>
      <c r="T529" s="10"/>
      <c r="U529" s="10"/>
      <c r="V529" s="10"/>
    </row>
    <row r="530" spans="2:22" x14ac:dyDescent="0.3">
      <c r="B530" s="10"/>
      <c r="C530" s="10"/>
      <c r="D530" s="10"/>
      <c r="E530" s="10"/>
      <c r="F530" s="10"/>
      <c r="G530" s="10"/>
      <c r="H530" s="10"/>
      <c r="I530" s="10"/>
      <c r="J530" s="10"/>
      <c r="K530" s="10"/>
      <c r="L530" s="12"/>
      <c r="M530" s="12"/>
      <c r="N530" s="12"/>
      <c r="O530" s="12"/>
      <c r="P530" s="10"/>
      <c r="Q530" s="10"/>
      <c r="R530" s="10"/>
      <c r="S530" s="12"/>
      <c r="T530" s="10"/>
      <c r="U530" s="10"/>
      <c r="V530" s="10"/>
    </row>
    <row r="531" spans="2:22" x14ac:dyDescent="0.3">
      <c r="B531" s="10"/>
      <c r="C531" s="10"/>
      <c r="D531" s="10"/>
      <c r="E531" s="10"/>
      <c r="F531" s="10"/>
      <c r="G531" s="10"/>
      <c r="H531" s="10"/>
      <c r="I531" s="10"/>
      <c r="J531" s="10"/>
      <c r="K531" s="10"/>
      <c r="L531" s="12"/>
      <c r="M531" s="12"/>
      <c r="N531" s="12"/>
      <c r="O531" s="12"/>
      <c r="P531" s="10"/>
      <c r="Q531" s="10"/>
      <c r="R531" s="10"/>
      <c r="S531" s="12"/>
      <c r="T531" s="10"/>
      <c r="U531" s="10"/>
      <c r="V531" s="10"/>
    </row>
    <row r="532" spans="2:22" x14ac:dyDescent="0.3">
      <c r="B532" s="10"/>
      <c r="C532" s="10"/>
      <c r="D532" s="10"/>
      <c r="E532" s="10"/>
      <c r="F532" s="10"/>
      <c r="G532" s="10"/>
      <c r="H532" s="10"/>
      <c r="I532" s="10"/>
      <c r="J532" s="10"/>
      <c r="K532" s="10"/>
      <c r="L532" s="12"/>
      <c r="M532" s="12"/>
      <c r="N532" s="12"/>
      <c r="O532" s="12"/>
      <c r="P532" s="10"/>
      <c r="Q532" s="10"/>
      <c r="R532" s="10"/>
      <c r="S532" s="12"/>
      <c r="T532" s="10"/>
      <c r="U532" s="10"/>
      <c r="V532" s="10"/>
    </row>
    <row r="533" spans="2:22" x14ac:dyDescent="0.3">
      <c r="B533" s="10"/>
      <c r="C533" s="10"/>
      <c r="D533" s="10"/>
      <c r="E533" s="10"/>
      <c r="F533" s="10"/>
      <c r="G533" s="10"/>
      <c r="H533" s="10"/>
      <c r="I533" s="10"/>
      <c r="J533" s="10"/>
      <c r="K533" s="10"/>
      <c r="L533" s="12"/>
      <c r="M533" s="12"/>
      <c r="N533" s="12"/>
      <c r="O533" s="12"/>
      <c r="P533" s="10"/>
      <c r="Q533" s="10"/>
      <c r="R533" s="10"/>
      <c r="S533" s="12"/>
      <c r="T533" s="10"/>
      <c r="U533" s="10"/>
      <c r="V533" s="10"/>
    </row>
    <row r="534" spans="2:22" x14ac:dyDescent="0.3">
      <c r="B534" s="10"/>
      <c r="C534" s="10"/>
      <c r="D534" s="10"/>
      <c r="E534" s="10"/>
      <c r="F534" s="10"/>
      <c r="G534" s="10"/>
      <c r="H534" s="10"/>
      <c r="I534" s="10"/>
      <c r="J534" s="10"/>
      <c r="K534" s="10"/>
      <c r="L534" s="12"/>
      <c r="M534" s="12"/>
      <c r="N534" s="12"/>
      <c r="O534" s="12"/>
      <c r="P534" s="10"/>
      <c r="Q534" s="10"/>
      <c r="R534" s="10"/>
      <c r="S534" s="12"/>
      <c r="T534" s="10"/>
      <c r="U534" s="10"/>
      <c r="V534" s="10"/>
    </row>
    <row r="535" spans="2:22" x14ac:dyDescent="0.3">
      <c r="B535" s="10"/>
      <c r="C535" s="10"/>
      <c r="D535" s="10"/>
      <c r="E535" s="10"/>
      <c r="F535" s="10"/>
      <c r="G535" s="10"/>
      <c r="H535" s="10"/>
      <c r="I535" s="10"/>
      <c r="J535" s="10"/>
      <c r="K535" s="10"/>
      <c r="L535" s="12"/>
      <c r="M535" s="12"/>
      <c r="N535" s="12"/>
      <c r="O535" s="12"/>
      <c r="P535" s="10"/>
      <c r="Q535" s="10"/>
      <c r="R535" s="10"/>
      <c r="S535" s="12"/>
      <c r="T535" s="10"/>
      <c r="U535" s="10"/>
      <c r="V535" s="10"/>
    </row>
    <row r="536" spans="2:22" x14ac:dyDescent="0.3">
      <c r="B536" s="10"/>
      <c r="C536" s="10"/>
      <c r="D536" s="10"/>
      <c r="E536" s="10"/>
      <c r="F536" s="10"/>
      <c r="G536" s="10"/>
      <c r="H536" s="10"/>
      <c r="I536" s="10"/>
      <c r="J536" s="10"/>
      <c r="K536" s="10"/>
      <c r="L536" s="12"/>
      <c r="M536" s="12"/>
      <c r="N536" s="12"/>
      <c r="O536" s="12"/>
      <c r="P536" s="10"/>
      <c r="Q536" s="10"/>
      <c r="R536" s="10"/>
      <c r="S536" s="12"/>
      <c r="T536" s="10"/>
      <c r="U536" s="10"/>
      <c r="V536" s="10"/>
    </row>
    <row r="537" spans="2:22" x14ac:dyDescent="0.3">
      <c r="B537" s="10"/>
      <c r="C537" s="10"/>
      <c r="D537" s="10"/>
      <c r="E537" s="10"/>
      <c r="F537" s="10"/>
      <c r="G537" s="10"/>
      <c r="H537" s="10"/>
      <c r="I537" s="10"/>
      <c r="J537" s="10"/>
      <c r="K537" s="10"/>
      <c r="L537" s="12"/>
      <c r="M537" s="12"/>
      <c r="N537" s="12"/>
      <c r="O537" s="12"/>
      <c r="P537" s="10"/>
      <c r="Q537" s="10"/>
      <c r="R537" s="10"/>
      <c r="S537" s="12"/>
      <c r="T537" s="10"/>
      <c r="U537" s="10"/>
      <c r="V537" s="10"/>
    </row>
    <row r="538" spans="2:22" x14ac:dyDescent="0.3">
      <c r="B538" s="10"/>
      <c r="C538" s="10"/>
      <c r="D538" s="10"/>
      <c r="E538" s="10"/>
      <c r="F538" s="10"/>
      <c r="G538" s="10"/>
      <c r="H538" s="10"/>
      <c r="I538" s="10"/>
      <c r="J538" s="10"/>
      <c r="K538" s="10"/>
      <c r="L538" s="12"/>
      <c r="M538" s="12"/>
      <c r="N538" s="12"/>
      <c r="O538" s="12"/>
      <c r="P538" s="10"/>
      <c r="Q538" s="10"/>
      <c r="R538" s="10"/>
      <c r="S538" s="12"/>
      <c r="T538" s="10"/>
      <c r="U538" s="10"/>
      <c r="V538" s="10"/>
    </row>
    <row r="539" spans="2:22" x14ac:dyDescent="0.3">
      <c r="B539" s="10"/>
      <c r="C539" s="10"/>
      <c r="D539" s="10"/>
      <c r="E539" s="10"/>
      <c r="F539" s="10"/>
      <c r="G539" s="10"/>
      <c r="H539" s="10"/>
      <c r="I539" s="10"/>
      <c r="J539" s="10"/>
      <c r="K539" s="10"/>
      <c r="L539" s="12"/>
      <c r="M539" s="12"/>
      <c r="N539" s="12"/>
      <c r="O539" s="12"/>
      <c r="P539" s="10"/>
      <c r="Q539" s="10"/>
      <c r="R539" s="10"/>
      <c r="S539" s="12"/>
      <c r="T539" s="10"/>
      <c r="U539" s="10"/>
      <c r="V539" s="10"/>
    </row>
    <row r="540" spans="2:22" x14ac:dyDescent="0.3">
      <c r="B540" s="10"/>
      <c r="C540" s="10"/>
      <c r="D540" s="10"/>
      <c r="E540" s="10"/>
      <c r="F540" s="10"/>
      <c r="G540" s="10"/>
      <c r="H540" s="10"/>
      <c r="I540" s="10"/>
      <c r="J540" s="10"/>
      <c r="K540" s="10"/>
      <c r="L540" s="12"/>
      <c r="M540" s="12"/>
      <c r="N540" s="12"/>
      <c r="O540" s="12"/>
      <c r="P540" s="10"/>
      <c r="Q540" s="10"/>
      <c r="R540" s="10"/>
      <c r="S540" s="12"/>
      <c r="T540" s="10"/>
      <c r="U540" s="10"/>
      <c r="V540" s="10"/>
    </row>
    <row r="541" spans="2:22" x14ac:dyDescent="0.3">
      <c r="B541" s="10"/>
      <c r="C541" s="10"/>
      <c r="D541" s="10"/>
      <c r="E541" s="10"/>
      <c r="F541" s="10"/>
      <c r="G541" s="10"/>
      <c r="H541" s="10"/>
      <c r="I541" s="10"/>
      <c r="J541" s="10"/>
      <c r="K541" s="10"/>
      <c r="L541" s="12"/>
      <c r="M541" s="12"/>
      <c r="N541" s="12"/>
      <c r="O541" s="12"/>
      <c r="P541" s="10"/>
      <c r="Q541" s="10"/>
      <c r="R541" s="10"/>
      <c r="S541" s="12"/>
      <c r="T541" s="10"/>
      <c r="U541" s="10"/>
      <c r="V541" s="10"/>
    </row>
    <row r="542" spans="2:22" x14ac:dyDescent="0.3">
      <c r="B542" s="10"/>
      <c r="C542" s="10"/>
      <c r="D542" s="10"/>
      <c r="E542" s="10"/>
      <c r="F542" s="10"/>
      <c r="G542" s="10"/>
      <c r="H542" s="10"/>
      <c r="I542" s="10"/>
      <c r="J542" s="10"/>
      <c r="K542" s="10"/>
      <c r="L542" s="12"/>
      <c r="M542" s="12"/>
      <c r="N542" s="12"/>
      <c r="O542" s="12"/>
      <c r="P542" s="10"/>
      <c r="Q542" s="10"/>
      <c r="R542" s="10"/>
      <c r="S542" s="12"/>
      <c r="T542" s="10"/>
      <c r="U542" s="10"/>
      <c r="V542" s="10"/>
    </row>
    <row r="543" spans="2:22" x14ac:dyDescent="0.3">
      <c r="B543" s="10"/>
      <c r="C543" s="10"/>
      <c r="D543" s="10"/>
      <c r="E543" s="10"/>
      <c r="F543" s="10"/>
      <c r="G543" s="10"/>
      <c r="H543" s="10"/>
      <c r="I543" s="10"/>
      <c r="J543" s="10"/>
      <c r="K543" s="10"/>
      <c r="L543" s="12"/>
      <c r="M543" s="12"/>
      <c r="N543" s="12"/>
      <c r="O543" s="12"/>
      <c r="P543" s="10"/>
      <c r="Q543" s="10"/>
      <c r="R543" s="10"/>
      <c r="S543" s="12"/>
      <c r="T543" s="10"/>
      <c r="U543" s="10"/>
      <c r="V543" s="10"/>
    </row>
    <row r="544" spans="2:22" x14ac:dyDescent="0.3">
      <c r="B544" s="10"/>
      <c r="C544" s="10"/>
      <c r="D544" s="10"/>
      <c r="E544" s="10"/>
      <c r="F544" s="10"/>
      <c r="G544" s="10"/>
      <c r="H544" s="10"/>
      <c r="I544" s="10"/>
      <c r="J544" s="10"/>
      <c r="K544" s="10"/>
      <c r="L544" s="12"/>
      <c r="M544" s="12"/>
      <c r="N544" s="12"/>
      <c r="O544" s="12"/>
      <c r="P544" s="10"/>
      <c r="Q544" s="10"/>
      <c r="R544" s="10"/>
      <c r="S544" s="12"/>
      <c r="T544" s="10"/>
      <c r="U544" s="10"/>
      <c r="V544" s="10"/>
    </row>
    <row r="545" spans="2:22" x14ac:dyDescent="0.3">
      <c r="B545" s="10"/>
      <c r="C545" s="10"/>
      <c r="D545" s="10"/>
      <c r="E545" s="10"/>
      <c r="F545" s="10"/>
      <c r="G545" s="10"/>
      <c r="H545" s="10"/>
      <c r="I545" s="10"/>
      <c r="J545" s="10"/>
      <c r="K545" s="10"/>
      <c r="L545" s="12"/>
      <c r="M545" s="12"/>
      <c r="N545" s="12"/>
      <c r="O545" s="12"/>
      <c r="P545" s="10"/>
      <c r="Q545" s="10"/>
      <c r="R545" s="10"/>
      <c r="S545" s="12"/>
      <c r="T545" s="10"/>
      <c r="U545" s="10"/>
      <c r="V545" s="10"/>
    </row>
    <row r="546" spans="2:22" x14ac:dyDescent="0.3">
      <c r="B546" s="10"/>
      <c r="C546" s="10"/>
      <c r="D546" s="10"/>
      <c r="E546" s="10"/>
      <c r="F546" s="10"/>
      <c r="G546" s="10"/>
      <c r="H546" s="10"/>
      <c r="I546" s="10"/>
      <c r="J546" s="10"/>
      <c r="K546" s="10"/>
      <c r="L546" s="12"/>
      <c r="M546" s="12"/>
      <c r="N546" s="12"/>
      <c r="O546" s="12"/>
      <c r="P546" s="10"/>
      <c r="Q546" s="10"/>
      <c r="R546" s="10"/>
      <c r="S546" s="12"/>
      <c r="T546" s="10"/>
      <c r="U546" s="10"/>
      <c r="V546" s="10"/>
    </row>
    <row r="547" spans="2:22" x14ac:dyDescent="0.3">
      <c r="B547" s="10"/>
      <c r="C547" s="10"/>
      <c r="D547" s="10"/>
      <c r="E547" s="10"/>
      <c r="F547" s="10"/>
      <c r="G547" s="10"/>
      <c r="H547" s="10"/>
      <c r="I547" s="10"/>
      <c r="J547" s="10"/>
      <c r="K547" s="10"/>
      <c r="L547" s="12"/>
      <c r="M547" s="12"/>
      <c r="N547" s="12"/>
      <c r="O547" s="12"/>
      <c r="P547" s="10"/>
      <c r="Q547" s="10"/>
      <c r="R547" s="10"/>
      <c r="S547" s="12"/>
      <c r="T547" s="10"/>
      <c r="U547" s="10"/>
      <c r="V547" s="10"/>
    </row>
    <row r="548" spans="2:22" x14ac:dyDescent="0.3">
      <c r="B548" s="10"/>
      <c r="C548" s="10"/>
      <c r="D548" s="10"/>
      <c r="E548" s="10"/>
      <c r="F548" s="10"/>
      <c r="G548" s="10"/>
      <c r="H548" s="10"/>
      <c r="I548" s="10"/>
      <c r="J548" s="10"/>
      <c r="K548" s="10"/>
      <c r="L548" s="12"/>
      <c r="M548" s="12"/>
      <c r="N548" s="12"/>
      <c r="O548" s="12"/>
      <c r="P548" s="10"/>
      <c r="Q548" s="10"/>
      <c r="R548" s="10"/>
      <c r="S548" s="12"/>
      <c r="T548" s="10"/>
      <c r="U548" s="10"/>
      <c r="V548" s="10"/>
    </row>
    <row r="549" spans="2:22" x14ac:dyDescent="0.3">
      <c r="B549" s="10"/>
      <c r="C549" s="10"/>
      <c r="D549" s="10"/>
      <c r="E549" s="10"/>
      <c r="F549" s="10"/>
      <c r="G549" s="10"/>
      <c r="H549" s="10"/>
      <c r="I549" s="10"/>
      <c r="J549" s="10"/>
      <c r="K549" s="10"/>
      <c r="L549" s="12"/>
      <c r="M549" s="12"/>
      <c r="N549" s="12"/>
      <c r="O549" s="12"/>
      <c r="P549" s="10"/>
      <c r="Q549" s="10"/>
      <c r="R549" s="10"/>
      <c r="S549" s="12"/>
      <c r="T549" s="10"/>
      <c r="U549" s="10"/>
      <c r="V549" s="10"/>
    </row>
    <row r="550" spans="2:22" x14ac:dyDescent="0.3">
      <c r="B550" s="10"/>
      <c r="C550" s="10"/>
      <c r="D550" s="10"/>
      <c r="E550" s="10"/>
      <c r="F550" s="10"/>
      <c r="G550" s="10"/>
      <c r="H550" s="10"/>
      <c r="I550" s="10"/>
      <c r="J550" s="10"/>
      <c r="K550" s="10"/>
      <c r="L550" s="12"/>
      <c r="M550" s="12"/>
      <c r="N550" s="12"/>
      <c r="O550" s="12"/>
      <c r="P550" s="10"/>
      <c r="Q550" s="10"/>
      <c r="R550" s="10"/>
      <c r="S550" s="12"/>
      <c r="T550" s="10"/>
      <c r="U550" s="10"/>
      <c r="V550" s="10"/>
    </row>
    <row r="551" spans="2:22" x14ac:dyDescent="0.3">
      <c r="B551" s="10"/>
      <c r="C551" s="10"/>
      <c r="D551" s="10"/>
      <c r="E551" s="10"/>
      <c r="F551" s="10"/>
      <c r="G551" s="10"/>
      <c r="H551" s="10"/>
      <c r="I551" s="10"/>
      <c r="J551" s="10"/>
      <c r="K551" s="10"/>
      <c r="L551" s="12"/>
      <c r="M551" s="12"/>
      <c r="N551" s="12"/>
      <c r="O551" s="12"/>
      <c r="P551" s="10"/>
      <c r="Q551" s="10"/>
      <c r="R551" s="10"/>
      <c r="S551" s="12"/>
      <c r="T551" s="10"/>
      <c r="U551" s="10"/>
      <c r="V551" s="10"/>
    </row>
    <row r="552" spans="2:22" x14ac:dyDescent="0.3">
      <c r="B552" s="10"/>
      <c r="C552" s="10"/>
      <c r="D552" s="10"/>
      <c r="E552" s="10"/>
      <c r="F552" s="10"/>
      <c r="G552" s="10"/>
      <c r="H552" s="10"/>
      <c r="I552" s="10"/>
      <c r="J552" s="10"/>
      <c r="K552" s="10"/>
      <c r="L552" s="12"/>
      <c r="M552" s="12"/>
      <c r="N552" s="12"/>
      <c r="O552" s="12"/>
      <c r="P552" s="10"/>
      <c r="Q552" s="10"/>
      <c r="R552" s="10"/>
      <c r="S552" s="12"/>
      <c r="T552" s="10"/>
      <c r="U552" s="10"/>
      <c r="V552" s="10"/>
    </row>
    <row r="553" spans="2:22" x14ac:dyDescent="0.3">
      <c r="B553" s="10"/>
      <c r="C553" s="10"/>
      <c r="D553" s="10"/>
      <c r="E553" s="10"/>
      <c r="F553" s="10"/>
      <c r="G553" s="10"/>
      <c r="H553" s="10"/>
      <c r="I553" s="10"/>
      <c r="J553" s="10"/>
      <c r="K553" s="10"/>
      <c r="L553" s="12"/>
      <c r="M553" s="12"/>
      <c r="N553" s="12"/>
      <c r="O553" s="12"/>
      <c r="P553" s="10"/>
      <c r="Q553" s="10"/>
      <c r="R553" s="10"/>
      <c r="S553" s="12"/>
      <c r="T553" s="10"/>
      <c r="U553" s="10"/>
      <c r="V553" s="10"/>
    </row>
    <row r="554" spans="2:22" x14ac:dyDescent="0.3">
      <c r="B554" s="10"/>
      <c r="C554" s="10"/>
      <c r="D554" s="10"/>
      <c r="E554" s="10"/>
      <c r="F554" s="10"/>
      <c r="G554" s="10"/>
      <c r="H554" s="10"/>
      <c r="I554" s="10"/>
      <c r="J554" s="10"/>
      <c r="K554" s="10"/>
      <c r="L554" s="12"/>
      <c r="M554" s="12"/>
      <c r="N554" s="12"/>
      <c r="O554" s="12"/>
      <c r="P554" s="10"/>
      <c r="Q554" s="10"/>
      <c r="R554" s="10"/>
      <c r="S554" s="12"/>
      <c r="T554" s="10"/>
      <c r="U554" s="10"/>
      <c r="V554" s="10"/>
    </row>
    <row r="555" spans="2:22" x14ac:dyDescent="0.3">
      <c r="B555" s="10"/>
      <c r="C555" s="10"/>
      <c r="D555" s="10"/>
      <c r="E555" s="10"/>
      <c r="F555" s="10"/>
      <c r="G555" s="10"/>
      <c r="H555" s="10"/>
      <c r="I555" s="10"/>
      <c r="J555" s="10"/>
      <c r="K555" s="10"/>
      <c r="L555" s="12"/>
      <c r="M555" s="12"/>
      <c r="N555" s="12"/>
      <c r="O555" s="12"/>
      <c r="P555" s="10"/>
      <c r="Q555" s="10"/>
      <c r="R555" s="10"/>
      <c r="S555" s="12"/>
      <c r="T555" s="10"/>
      <c r="U555" s="10"/>
      <c r="V555" s="10"/>
    </row>
    <row r="556" spans="2:22" x14ac:dyDescent="0.3">
      <c r="B556" s="10"/>
      <c r="C556" s="10"/>
      <c r="D556" s="10"/>
      <c r="E556" s="10"/>
      <c r="F556" s="10"/>
      <c r="G556" s="10"/>
      <c r="H556" s="10"/>
      <c r="I556" s="10"/>
      <c r="J556" s="10"/>
      <c r="K556" s="10"/>
      <c r="L556" s="12"/>
      <c r="M556" s="12"/>
      <c r="N556" s="12"/>
      <c r="O556" s="12"/>
      <c r="P556" s="10"/>
      <c r="Q556" s="10"/>
      <c r="R556" s="10"/>
      <c r="S556" s="12"/>
      <c r="T556" s="10"/>
      <c r="U556" s="10"/>
      <c r="V556" s="10"/>
    </row>
    <row r="557" spans="2:22" x14ac:dyDescent="0.3">
      <c r="B557" s="10"/>
      <c r="C557" s="10"/>
      <c r="D557" s="10"/>
      <c r="E557" s="10"/>
      <c r="F557" s="10"/>
      <c r="G557" s="10"/>
      <c r="H557" s="10"/>
      <c r="I557" s="10"/>
      <c r="J557" s="10"/>
      <c r="K557" s="10"/>
      <c r="L557" s="12"/>
      <c r="M557" s="12"/>
      <c r="N557" s="12"/>
      <c r="O557" s="12"/>
      <c r="P557" s="10"/>
      <c r="Q557" s="10"/>
      <c r="R557" s="10"/>
      <c r="S557" s="12"/>
      <c r="T557" s="10"/>
      <c r="U557" s="10"/>
      <c r="V557" s="10"/>
    </row>
    <row r="558" spans="2:22" x14ac:dyDescent="0.3">
      <c r="B558" s="10"/>
      <c r="C558" s="10"/>
      <c r="D558" s="10"/>
      <c r="E558" s="10"/>
      <c r="F558" s="10"/>
      <c r="G558" s="10"/>
      <c r="H558" s="10"/>
      <c r="I558" s="10"/>
      <c r="J558" s="10"/>
      <c r="K558" s="10"/>
      <c r="L558" s="12"/>
      <c r="M558" s="12"/>
      <c r="N558" s="12"/>
      <c r="O558" s="12"/>
      <c r="P558" s="10"/>
      <c r="Q558" s="10"/>
      <c r="R558" s="10"/>
      <c r="S558" s="12"/>
      <c r="T558" s="10"/>
      <c r="U558" s="10"/>
      <c r="V558" s="10"/>
    </row>
    <row r="559" spans="2:22" x14ac:dyDescent="0.3">
      <c r="B559" s="10"/>
      <c r="C559" s="10"/>
      <c r="D559" s="10"/>
      <c r="E559" s="10"/>
      <c r="F559" s="10"/>
      <c r="G559" s="10"/>
      <c r="H559" s="10"/>
      <c r="I559" s="10"/>
      <c r="J559" s="10"/>
      <c r="K559" s="10"/>
      <c r="L559" s="12"/>
      <c r="M559" s="12"/>
      <c r="N559" s="12"/>
      <c r="O559" s="12"/>
      <c r="P559" s="10"/>
      <c r="Q559" s="10"/>
      <c r="R559" s="10"/>
      <c r="S559" s="12"/>
      <c r="T559" s="10"/>
      <c r="U559" s="10"/>
      <c r="V559" s="10"/>
    </row>
    <row r="560" spans="2:22" x14ac:dyDescent="0.3">
      <c r="B560" s="10"/>
      <c r="C560" s="10"/>
      <c r="D560" s="10"/>
      <c r="E560" s="10"/>
      <c r="F560" s="10"/>
      <c r="G560" s="10"/>
      <c r="H560" s="10"/>
      <c r="I560" s="10"/>
      <c r="J560" s="10"/>
      <c r="K560" s="10"/>
      <c r="L560" s="12"/>
      <c r="M560" s="12"/>
      <c r="N560" s="12"/>
      <c r="O560" s="12"/>
      <c r="P560" s="10"/>
      <c r="Q560" s="10"/>
      <c r="R560" s="10"/>
      <c r="S560" s="12"/>
      <c r="T560" s="10"/>
      <c r="U560" s="10"/>
      <c r="V560" s="10"/>
    </row>
    <row r="561" spans="2:22" x14ac:dyDescent="0.3">
      <c r="B561" s="10"/>
      <c r="C561" s="10"/>
      <c r="D561" s="10"/>
      <c r="E561" s="10"/>
      <c r="F561" s="10"/>
      <c r="G561" s="10"/>
      <c r="H561" s="10"/>
      <c r="I561" s="10"/>
      <c r="J561" s="10"/>
      <c r="K561" s="10"/>
      <c r="L561" s="12"/>
      <c r="M561" s="12"/>
      <c r="N561" s="12"/>
      <c r="O561" s="12"/>
      <c r="P561" s="10"/>
      <c r="Q561" s="10"/>
      <c r="R561" s="10"/>
      <c r="S561" s="12"/>
      <c r="T561" s="10"/>
      <c r="U561" s="10"/>
      <c r="V561" s="10"/>
    </row>
    <row r="562" spans="2:22" x14ac:dyDescent="0.3">
      <c r="B562" s="10"/>
      <c r="C562" s="10"/>
      <c r="D562" s="10"/>
      <c r="E562" s="10"/>
      <c r="F562" s="10"/>
      <c r="G562" s="10"/>
      <c r="H562" s="10"/>
      <c r="I562" s="10"/>
      <c r="J562" s="10"/>
      <c r="K562" s="10"/>
      <c r="L562" s="12"/>
      <c r="M562" s="12"/>
      <c r="N562" s="12"/>
      <c r="O562" s="12"/>
      <c r="P562" s="10"/>
      <c r="Q562" s="10"/>
      <c r="R562" s="10"/>
      <c r="S562" s="12"/>
      <c r="T562" s="10"/>
      <c r="U562" s="10"/>
      <c r="V562" s="10"/>
    </row>
    <row r="563" spans="2:22" x14ac:dyDescent="0.3">
      <c r="B563" s="10"/>
      <c r="C563" s="10"/>
      <c r="D563" s="10"/>
      <c r="E563" s="10"/>
      <c r="F563" s="10"/>
      <c r="G563" s="10"/>
      <c r="H563" s="10"/>
      <c r="I563" s="10"/>
      <c r="J563" s="10"/>
      <c r="K563" s="10"/>
      <c r="L563" s="12"/>
      <c r="M563" s="12"/>
      <c r="N563" s="12"/>
      <c r="O563" s="12"/>
      <c r="P563" s="10"/>
      <c r="Q563" s="10"/>
      <c r="R563" s="10"/>
      <c r="S563" s="12"/>
      <c r="T563" s="10"/>
      <c r="U563" s="10"/>
      <c r="V563" s="10"/>
    </row>
    <row r="564" spans="2:22" x14ac:dyDescent="0.3">
      <c r="B564" s="10"/>
      <c r="C564" s="10"/>
      <c r="D564" s="10"/>
      <c r="E564" s="10"/>
      <c r="F564" s="10"/>
      <c r="G564" s="10"/>
      <c r="H564" s="10"/>
      <c r="I564" s="10"/>
      <c r="J564" s="10"/>
      <c r="K564" s="10"/>
      <c r="L564" s="12"/>
      <c r="M564" s="12"/>
      <c r="N564" s="12"/>
      <c r="O564" s="12"/>
      <c r="P564" s="10"/>
      <c r="Q564" s="10"/>
      <c r="R564" s="10"/>
      <c r="S564" s="12"/>
      <c r="T564" s="10"/>
      <c r="U564" s="10"/>
      <c r="V564" s="10"/>
    </row>
    <row r="565" spans="2:22" x14ac:dyDescent="0.3">
      <c r="B565" s="10"/>
      <c r="C565" s="10"/>
      <c r="D565" s="10"/>
      <c r="E565" s="10"/>
      <c r="F565" s="10"/>
      <c r="G565" s="10"/>
      <c r="H565" s="10"/>
      <c r="I565" s="10"/>
      <c r="J565" s="10"/>
      <c r="K565" s="10"/>
      <c r="L565" s="12"/>
      <c r="M565" s="12"/>
      <c r="N565" s="12"/>
      <c r="O565" s="12"/>
      <c r="P565" s="10"/>
      <c r="Q565" s="10"/>
      <c r="R565" s="10"/>
      <c r="S565" s="12"/>
      <c r="T565" s="10"/>
      <c r="U565" s="10"/>
      <c r="V565" s="10"/>
    </row>
    <row r="566" spans="2:22" x14ac:dyDescent="0.3">
      <c r="B566" s="10"/>
      <c r="C566" s="10"/>
      <c r="D566" s="10"/>
      <c r="E566" s="10"/>
      <c r="F566" s="10"/>
      <c r="G566" s="10"/>
      <c r="H566" s="10"/>
      <c r="I566" s="10"/>
      <c r="J566" s="10"/>
      <c r="K566" s="10"/>
      <c r="L566" s="12"/>
      <c r="M566" s="12"/>
      <c r="N566" s="12"/>
      <c r="O566" s="12"/>
      <c r="P566" s="10"/>
      <c r="Q566" s="10"/>
      <c r="R566" s="10"/>
      <c r="S566" s="12"/>
      <c r="T566" s="10"/>
      <c r="U566" s="10"/>
      <c r="V566" s="10"/>
    </row>
    <row r="567" spans="2:22" x14ac:dyDescent="0.3">
      <c r="B567" s="10"/>
      <c r="C567" s="10"/>
      <c r="D567" s="10"/>
      <c r="E567" s="10"/>
      <c r="F567" s="10"/>
      <c r="G567" s="10"/>
      <c r="H567" s="10"/>
      <c r="I567" s="10"/>
      <c r="J567" s="10"/>
      <c r="K567" s="10"/>
      <c r="L567" s="12"/>
      <c r="M567" s="12"/>
      <c r="N567" s="12"/>
      <c r="O567" s="12"/>
      <c r="P567" s="10"/>
      <c r="Q567" s="10"/>
      <c r="R567" s="10"/>
      <c r="S567" s="12"/>
      <c r="T567" s="10"/>
      <c r="U567" s="10"/>
      <c r="V567" s="10"/>
    </row>
    <row r="568" spans="2:22" x14ac:dyDescent="0.3">
      <c r="B568" s="10"/>
      <c r="C568" s="10"/>
      <c r="D568" s="10"/>
      <c r="E568" s="10"/>
      <c r="F568" s="10"/>
      <c r="G568" s="10"/>
      <c r="H568" s="10"/>
      <c r="I568" s="10"/>
      <c r="J568" s="10"/>
      <c r="K568" s="10"/>
      <c r="L568" s="12"/>
      <c r="M568" s="12"/>
      <c r="N568" s="12"/>
      <c r="O568" s="12"/>
      <c r="P568" s="10"/>
      <c r="Q568" s="10"/>
      <c r="R568" s="10"/>
      <c r="S568" s="12"/>
      <c r="T568" s="10"/>
      <c r="U568" s="10"/>
      <c r="V568" s="10"/>
    </row>
    <row r="569" spans="2:22" x14ac:dyDescent="0.3">
      <c r="B569" s="10"/>
      <c r="C569" s="10"/>
      <c r="D569" s="10"/>
      <c r="E569" s="10"/>
      <c r="F569" s="10"/>
      <c r="G569" s="10"/>
      <c r="H569" s="10"/>
      <c r="I569" s="10"/>
      <c r="J569" s="10"/>
      <c r="K569" s="10"/>
      <c r="L569" s="12"/>
      <c r="M569" s="12"/>
      <c r="N569" s="12"/>
      <c r="O569" s="12"/>
      <c r="P569" s="10"/>
      <c r="Q569" s="10"/>
      <c r="R569" s="10"/>
      <c r="S569" s="12"/>
      <c r="T569" s="10"/>
      <c r="U569" s="10"/>
      <c r="V569" s="10"/>
    </row>
    <row r="570" spans="2:22" x14ac:dyDescent="0.3">
      <c r="B570" s="10"/>
      <c r="C570" s="10"/>
      <c r="D570" s="10"/>
      <c r="E570" s="10"/>
      <c r="F570" s="10"/>
      <c r="G570" s="10"/>
      <c r="H570" s="10"/>
      <c r="I570" s="10"/>
      <c r="J570" s="10"/>
      <c r="K570" s="10"/>
      <c r="L570" s="12"/>
      <c r="M570" s="12"/>
      <c r="N570" s="12"/>
      <c r="O570" s="12"/>
      <c r="P570" s="10"/>
      <c r="Q570" s="10"/>
      <c r="R570" s="10"/>
      <c r="S570" s="12"/>
      <c r="T570" s="10"/>
      <c r="U570" s="10"/>
      <c r="V570" s="10"/>
    </row>
    <row r="571" spans="2:22" x14ac:dyDescent="0.3">
      <c r="B571" s="10"/>
      <c r="C571" s="10"/>
      <c r="D571" s="10"/>
      <c r="E571" s="10"/>
      <c r="F571" s="10"/>
      <c r="G571" s="10"/>
      <c r="H571" s="10"/>
      <c r="I571" s="10"/>
      <c r="J571" s="10"/>
      <c r="K571" s="10"/>
      <c r="L571" s="12"/>
      <c r="M571" s="12"/>
      <c r="N571" s="12"/>
      <c r="O571" s="12"/>
      <c r="P571" s="10"/>
      <c r="Q571" s="10"/>
      <c r="R571" s="10"/>
      <c r="S571" s="12"/>
      <c r="T571" s="10"/>
      <c r="U571" s="10"/>
      <c r="V571" s="10"/>
    </row>
    <row r="572" spans="2:22" x14ac:dyDescent="0.3">
      <c r="B572" s="10"/>
      <c r="C572" s="10"/>
      <c r="D572" s="10"/>
      <c r="E572" s="10"/>
      <c r="F572" s="10"/>
      <c r="G572" s="10"/>
      <c r="H572" s="10"/>
      <c r="I572" s="10"/>
      <c r="J572" s="10"/>
      <c r="K572" s="10"/>
      <c r="L572" s="12"/>
      <c r="M572" s="12"/>
      <c r="N572" s="12"/>
      <c r="O572" s="12"/>
      <c r="P572" s="10"/>
      <c r="Q572" s="10"/>
      <c r="R572" s="10"/>
      <c r="S572" s="12"/>
      <c r="T572" s="10"/>
      <c r="U572" s="10"/>
      <c r="V572" s="10"/>
    </row>
    <row r="573" spans="2:22" x14ac:dyDescent="0.3">
      <c r="B573" s="10"/>
      <c r="C573" s="10"/>
      <c r="D573" s="10"/>
      <c r="E573" s="10"/>
      <c r="F573" s="10"/>
      <c r="G573" s="10"/>
      <c r="H573" s="10"/>
      <c r="I573" s="10"/>
      <c r="J573" s="10"/>
      <c r="K573" s="10"/>
      <c r="L573" s="12"/>
      <c r="M573" s="12"/>
      <c r="N573" s="12"/>
      <c r="O573" s="12"/>
      <c r="P573" s="10"/>
      <c r="Q573" s="10"/>
      <c r="R573" s="10"/>
      <c r="S573" s="12"/>
      <c r="T573" s="10"/>
      <c r="U573" s="10"/>
      <c r="V573" s="10"/>
    </row>
    <row r="574" spans="2:22" x14ac:dyDescent="0.3">
      <c r="B574" s="10"/>
      <c r="C574" s="10"/>
      <c r="D574" s="10"/>
      <c r="E574" s="10"/>
      <c r="F574" s="10"/>
      <c r="G574" s="10"/>
      <c r="H574" s="10"/>
      <c r="I574" s="10"/>
      <c r="J574" s="10"/>
      <c r="K574" s="10"/>
      <c r="L574" s="12"/>
      <c r="M574" s="12"/>
      <c r="N574" s="12"/>
      <c r="O574" s="12"/>
      <c r="P574" s="10"/>
      <c r="Q574" s="10"/>
      <c r="R574" s="10"/>
      <c r="S574" s="12"/>
      <c r="T574" s="10"/>
      <c r="U574" s="10"/>
      <c r="V574" s="10"/>
    </row>
    <row r="575" spans="2:22" x14ac:dyDescent="0.3">
      <c r="B575" s="10"/>
      <c r="C575" s="10"/>
      <c r="D575" s="10"/>
      <c r="E575" s="10"/>
      <c r="F575" s="10"/>
      <c r="G575" s="10"/>
      <c r="H575" s="10"/>
      <c r="I575" s="10"/>
      <c r="J575" s="10"/>
      <c r="K575" s="10"/>
      <c r="L575" s="12"/>
      <c r="M575" s="12"/>
      <c r="N575" s="12"/>
      <c r="O575" s="12"/>
      <c r="P575" s="10"/>
      <c r="Q575" s="10"/>
      <c r="R575" s="10"/>
      <c r="S575" s="12"/>
      <c r="T575" s="10"/>
      <c r="U575" s="10"/>
      <c r="V575" s="10"/>
    </row>
    <row r="576" spans="2:22" x14ac:dyDescent="0.3">
      <c r="B576" s="10"/>
      <c r="C576" s="10"/>
      <c r="D576" s="10"/>
      <c r="E576" s="10"/>
      <c r="F576" s="10"/>
      <c r="G576" s="10"/>
      <c r="H576" s="10"/>
      <c r="I576" s="10"/>
      <c r="J576" s="10"/>
      <c r="K576" s="10"/>
      <c r="L576" s="12"/>
      <c r="M576" s="12"/>
      <c r="N576" s="12"/>
      <c r="O576" s="12"/>
      <c r="P576" s="10"/>
      <c r="Q576" s="10"/>
      <c r="R576" s="10"/>
      <c r="S576" s="12"/>
      <c r="T576" s="10"/>
      <c r="U576" s="10"/>
      <c r="V576" s="10"/>
    </row>
    <row r="577" spans="2:22" x14ac:dyDescent="0.3">
      <c r="B577" s="10"/>
      <c r="C577" s="10"/>
      <c r="D577" s="10"/>
      <c r="E577" s="10"/>
      <c r="F577" s="10"/>
      <c r="G577" s="10"/>
      <c r="H577" s="10"/>
      <c r="I577" s="10"/>
      <c r="J577" s="10"/>
      <c r="K577" s="10"/>
      <c r="L577" s="12"/>
      <c r="M577" s="12"/>
      <c r="N577" s="12"/>
      <c r="O577" s="12"/>
      <c r="P577" s="10"/>
      <c r="Q577" s="10"/>
      <c r="R577" s="10"/>
      <c r="S577" s="12"/>
      <c r="T577" s="10"/>
      <c r="U577" s="10"/>
      <c r="V577" s="10"/>
    </row>
    <row r="578" spans="2:22" x14ac:dyDescent="0.3">
      <c r="B578" s="10"/>
      <c r="C578" s="10"/>
      <c r="D578" s="10"/>
      <c r="E578" s="10"/>
      <c r="F578" s="10"/>
      <c r="G578" s="10"/>
      <c r="H578" s="10"/>
      <c r="I578" s="10"/>
      <c r="J578" s="10"/>
      <c r="K578" s="10"/>
      <c r="L578" s="12"/>
      <c r="M578" s="12"/>
      <c r="N578" s="12"/>
      <c r="O578" s="12"/>
      <c r="P578" s="10"/>
      <c r="Q578" s="10"/>
      <c r="R578" s="10"/>
      <c r="S578" s="12"/>
      <c r="T578" s="10"/>
      <c r="U578" s="10"/>
      <c r="V578" s="10"/>
    </row>
    <row r="579" spans="2:22" x14ac:dyDescent="0.3">
      <c r="B579" s="10"/>
      <c r="C579" s="10"/>
      <c r="D579" s="10"/>
      <c r="E579" s="10"/>
      <c r="F579" s="10"/>
      <c r="G579" s="10"/>
      <c r="H579" s="10"/>
      <c r="I579" s="10"/>
      <c r="J579" s="10"/>
      <c r="K579" s="10"/>
      <c r="L579" s="12"/>
      <c r="M579" s="12"/>
      <c r="N579" s="12"/>
      <c r="O579" s="12"/>
      <c r="P579" s="10"/>
      <c r="Q579" s="10"/>
      <c r="R579" s="10"/>
      <c r="S579" s="12"/>
      <c r="T579" s="10"/>
      <c r="U579" s="10"/>
      <c r="V579" s="10"/>
    </row>
    <row r="580" spans="2:22" x14ac:dyDescent="0.3">
      <c r="B580" s="10"/>
      <c r="C580" s="10"/>
      <c r="D580" s="10"/>
      <c r="E580" s="10"/>
      <c r="F580" s="10"/>
      <c r="G580" s="10"/>
      <c r="H580" s="10"/>
      <c r="I580" s="10"/>
      <c r="J580" s="10"/>
      <c r="K580" s="10"/>
      <c r="L580" s="12"/>
      <c r="M580" s="12"/>
      <c r="N580" s="12"/>
      <c r="O580" s="12"/>
      <c r="P580" s="10"/>
      <c r="Q580" s="10"/>
      <c r="R580" s="10"/>
      <c r="S580" s="12"/>
      <c r="T580" s="10"/>
      <c r="U580" s="10"/>
      <c r="V580" s="10"/>
    </row>
    <row r="581" spans="2:22" x14ac:dyDescent="0.3">
      <c r="B581" s="10"/>
      <c r="C581" s="10"/>
      <c r="D581" s="10"/>
      <c r="E581" s="10"/>
      <c r="F581" s="10"/>
      <c r="G581" s="10"/>
      <c r="H581" s="10"/>
      <c r="I581" s="10"/>
      <c r="J581" s="10"/>
      <c r="K581" s="10"/>
      <c r="L581" s="12"/>
      <c r="M581" s="12"/>
      <c r="N581" s="12"/>
      <c r="O581" s="12"/>
      <c r="P581" s="10"/>
      <c r="Q581" s="10"/>
      <c r="R581" s="10"/>
      <c r="S581" s="12"/>
      <c r="T581" s="10"/>
      <c r="U581" s="10"/>
      <c r="V581" s="10"/>
    </row>
    <row r="582" spans="2:22" x14ac:dyDescent="0.3">
      <c r="B582" s="10"/>
      <c r="C582" s="10"/>
      <c r="D582" s="10"/>
      <c r="E582" s="10"/>
      <c r="F582" s="10"/>
      <c r="G582" s="10"/>
      <c r="H582" s="10"/>
      <c r="I582" s="10"/>
      <c r="J582" s="10"/>
      <c r="K582" s="10"/>
      <c r="L582" s="12"/>
      <c r="M582" s="12"/>
      <c r="N582" s="12"/>
      <c r="O582" s="12"/>
      <c r="P582" s="10"/>
      <c r="Q582" s="10"/>
      <c r="R582" s="10"/>
      <c r="S582" s="12"/>
      <c r="T582" s="10"/>
      <c r="U582" s="10"/>
      <c r="V582" s="10"/>
    </row>
    <row r="583" spans="2:22" x14ac:dyDescent="0.3">
      <c r="B583" s="10"/>
      <c r="C583" s="10"/>
      <c r="D583" s="10"/>
      <c r="E583" s="10"/>
      <c r="F583" s="10"/>
      <c r="G583" s="10"/>
      <c r="H583" s="10"/>
      <c r="I583" s="10"/>
      <c r="J583" s="10"/>
      <c r="K583" s="10"/>
      <c r="L583" s="12"/>
      <c r="M583" s="12"/>
      <c r="N583" s="12"/>
      <c r="O583" s="12"/>
      <c r="P583" s="10"/>
      <c r="Q583" s="10"/>
      <c r="R583" s="10"/>
      <c r="S583" s="12"/>
      <c r="T583" s="10"/>
      <c r="U583" s="10"/>
      <c r="V583" s="10"/>
    </row>
    <row r="584" spans="2:22" x14ac:dyDescent="0.3">
      <c r="B584" s="10"/>
      <c r="C584" s="10"/>
      <c r="D584" s="10"/>
      <c r="E584" s="10"/>
      <c r="F584" s="10"/>
      <c r="G584" s="10"/>
      <c r="H584" s="10"/>
      <c r="I584" s="10"/>
      <c r="J584" s="10"/>
      <c r="K584" s="10"/>
      <c r="L584" s="12"/>
      <c r="M584" s="12"/>
      <c r="N584" s="12"/>
      <c r="O584" s="12"/>
      <c r="P584" s="10"/>
      <c r="Q584" s="10"/>
      <c r="R584" s="10"/>
      <c r="S584" s="12"/>
      <c r="T584" s="10"/>
      <c r="U584" s="10"/>
      <c r="V584" s="10"/>
    </row>
    <row r="585" spans="2:22" x14ac:dyDescent="0.3">
      <c r="B585" s="10"/>
      <c r="C585" s="10"/>
      <c r="D585" s="10"/>
      <c r="E585" s="10"/>
      <c r="F585" s="10"/>
      <c r="G585" s="10"/>
      <c r="H585" s="10"/>
      <c r="I585" s="10"/>
      <c r="J585" s="10"/>
      <c r="K585" s="10"/>
      <c r="L585" s="12"/>
      <c r="M585" s="12"/>
      <c r="N585" s="12"/>
      <c r="O585" s="12"/>
      <c r="P585" s="10"/>
      <c r="Q585" s="10"/>
      <c r="R585" s="10"/>
      <c r="S585" s="12"/>
      <c r="T585" s="10"/>
      <c r="U585" s="10"/>
      <c r="V585" s="10"/>
    </row>
    <row r="586" spans="2:22" x14ac:dyDescent="0.3">
      <c r="B586" s="10"/>
      <c r="C586" s="10"/>
      <c r="D586" s="10"/>
      <c r="E586" s="10"/>
      <c r="F586" s="10"/>
      <c r="G586" s="10"/>
      <c r="H586" s="10"/>
      <c r="I586" s="10"/>
      <c r="J586" s="10"/>
      <c r="K586" s="10"/>
      <c r="L586" s="12"/>
      <c r="M586" s="12"/>
      <c r="N586" s="12"/>
      <c r="O586" s="12"/>
      <c r="P586" s="10"/>
      <c r="Q586" s="10"/>
      <c r="R586" s="10"/>
      <c r="S586" s="12"/>
      <c r="T586" s="10"/>
      <c r="U586" s="10"/>
      <c r="V586" s="10"/>
    </row>
    <row r="587" spans="2:22" x14ac:dyDescent="0.3">
      <c r="B587" s="10"/>
      <c r="C587" s="10"/>
      <c r="D587" s="10"/>
      <c r="E587" s="10"/>
      <c r="F587" s="10"/>
      <c r="G587" s="10"/>
      <c r="H587" s="10"/>
      <c r="I587" s="10"/>
      <c r="J587" s="10"/>
      <c r="K587" s="10"/>
      <c r="L587" s="12"/>
      <c r="M587" s="12"/>
      <c r="N587" s="12"/>
      <c r="O587" s="12"/>
      <c r="P587" s="10"/>
      <c r="Q587" s="10"/>
      <c r="R587" s="10"/>
      <c r="S587" s="12"/>
      <c r="T587" s="10"/>
      <c r="U587" s="10"/>
      <c r="V587" s="10"/>
    </row>
    <row r="588" spans="2:22" x14ac:dyDescent="0.3">
      <c r="B588" s="10"/>
      <c r="C588" s="10"/>
      <c r="D588" s="10"/>
      <c r="E588" s="10"/>
      <c r="F588" s="10"/>
      <c r="G588" s="10"/>
      <c r="H588" s="10"/>
      <c r="I588" s="10"/>
      <c r="J588" s="10"/>
      <c r="K588" s="10"/>
      <c r="L588" s="12"/>
      <c r="M588" s="12"/>
      <c r="N588" s="12"/>
      <c r="O588" s="12"/>
      <c r="P588" s="10"/>
      <c r="Q588" s="10"/>
      <c r="R588" s="10"/>
      <c r="S588" s="12"/>
      <c r="T588" s="10"/>
      <c r="U588" s="10"/>
      <c r="V588" s="10"/>
    </row>
    <row r="589" spans="2:22" x14ac:dyDescent="0.3">
      <c r="B589" s="10"/>
      <c r="C589" s="10"/>
      <c r="D589" s="10"/>
      <c r="E589" s="10"/>
      <c r="F589" s="10"/>
      <c r="G589" s="10"/>
      <c r="H589" s="10"/>
      <c r="I589" s="10"/>
      <c r="J589" s="10"/>
      <c r="K589" s="10"/>
      <c r="L589" s="12"/>
      <c r="M589" s="12"/>
      <c r="N589" s="12"/>
      <c r="O589" s="12"/>
      <c r="P589" s="10"/>
      <c r="Q589" s="10"/>
      <c r="R589" s="10"/>
      <c r="S589" s="12"/>
      <c r="T589" s="10"/>
      <c r="U589" s="10"/>
      <c r="V589" s="10"/>
    </row>
    <row r="590" spans="2:22" x14ac:dyDescent="0.3">
      <c r="B590" s="10"/>
      <c r="C590" s="10"/>
      <c r="D590" s="10"/>
      <c r="E590" s="10"/>
      <c r="F590" s="10"/>
      <c r="G590" s="10"/>
      <c r="H590" s="10"/>
      <c r="I590" s="10"/>
      <c r="J590" s="10"/>
      <c r="K590" s="10"/>
      <c r="L590" s="12"/>
      <c r="M590" s="12"/>
      <c r="N590" s="12"/>
      <c r="O590" s="12"/>
      <c r="P590" s="10"/>
      <c r="Q590" s="10"/>
      <c r="R590" s="10"/>
      <c r="S590" s="12"/>
      <c r="T590" s="10"/>
      <c r="U590" s="10"/>
      <c r="V590" s="10"/>
    </row>
    <row r="591" spans="2:22" x14ac:dyDescent="0.3">
      <c r="B591" s="10"/>
      <c r="C591" s="10"/>
      <c r="D591" s="10"/>
      <c r="E591" s="10"/>
      <c r="F591" s="10"/>
      <c r="G591" s="10"/>
      <c r="H591" s="10"/>
      <c r="I591" s="10"/>
      <c r="J591" s="10"/>
      <c r="K591" s="10"/>
      <c r="L591" s="12"/>
      <c r="M591" s="12"/>
      <c r="N591" s="12"/>
      <c r="O591" s="12"/>
      <c r="P591" s="10"/>
      <c r="Q591" s="10"/>
      <c r="R591" s="10"/>
      <c r="S591" s="12"/>
      <c r="T591" s="10"/>
      <c r="U591" s="10"/>
      <c r="V591" s="10"/>
    </row>
    <row r="592" spans="2:22" x14ac:dyDescent="0.3">
      <c r="B592" s="10"/>
      <c r="C592" s="10"/>
      <c r="D592" s="10"/>
      <c r="E592" s="10"/>
      <c r="F592" s="10"/>
      <c r="G592" s="10"/>
      <c r="H592" s="10"/>
      <c r="I592" s="10"/>
      <c r="J592" s="10"/>
      <c r="K592" s="10"/>
      <c r="L592" s="12"/>
      <c r="M592" s="12"/>
      <c r="N592" s="12"/>
      <c r="O592" s="12"/>
      <c r="P592" s="10"/>
      <c r="Q592" s="10"/>
      <c r="R592" s="10"/>
      <c r="S592" s="12"/>
      <c r="T592" s="10"/>
      <c r="U592" s="10"/>
      <c r="V592" s="10"/>
    </row>
    <row r="593" spans="2:22" x14ac:dyDescent="0.3">
      <c r="B593" s="10"/>
      <c r="C593" s="10"/>
      <c r="D593" s="10"/>
      <c r="E593" s="10"/>
      <c r="F593" s="10"/>
      <c r="G593" s="10"/>
      <c r="H593" s="10"/>
      <c r="I593" s="10"/>
      <c r="J593" s="10"/>
      <c r="K593" s="10"/>
      <c r="L593" s="12"/>
      <c r="M593" s="12"/>
      <c r="N593" s="12"/>
      <c r="O593" s="12"/>
      <c r="P593" s="10"/>
      <c r="Q593" s="10"/>
      <c r="R593" s="10"/>
      <c r="S593" s="12"/>
      <c r="T593" s="10"/>
      <c r="U593" s="10"/>
      <c r="V593" s="10"/>
    </row>
    <row r="594" spans="2:22" x14ac:dyDescent="0.3">
      <c r="B594" s="10"/>
      <c r="C594" s="10"/>
      <c r="D594" s="10"/>
      <c r="E594" s="10"/>
      <c r="F594" s="10"/>
      <c r="G594" s="10"/>
      <c r="H594" s="10"/>
      <c r="I594" s="10"/>
      <c r="J594" s="10"/>
      <c r="K594" s="10"/>
      <c r="L594" s="12"/>
      <c r="M594" s="12"/>
      <c r="N594" s="12"/>
      <c r="O594" s="12"/>
      <c r="P594" s="10"/>
      <c r="Q594" s="10"/>
      <c r="R594" s="10"/>
      <c r="S594" s="12"/>
      <c r="T594" s="10"/>
      <c r="U594" s="10"/>
      <c r="V594" s="10"/>
    </row>
    <row r="595" spans="2:22" x14ac:dyDescent="0.3">
      <c r="B595" s="10"/>
      <c r="C595" s="10"/>
      <c r="D595" s="10"/>
      <c r="E595" s="10"/>
      <c r="F595" s="10"/>
      <c r="G595" s="10"/>
      <c r="H595" s="10"/>
      <c r="I595" s="10"/>
      <c r="J595" s="10"/>
      <c r="K595" s="10"/>
      <c r="L595" s="12"/>
      <c r="M595" s="12"/>
      <c r="N595" s="12"/>
      <c r="O595" s="12"/>
      <c r="P595" s="10"/>
      <c r="Q595" s="10"/>
      <c r="R595" s="10"/>
      <c r="S595" s="12"/>
      <c r="T595" s="10"/>
      <c r="U595" s="10"/>
      <c r="V595" s="10"/>
    </row>
    <row r="596" spans="2:22" x14ac:dyDescent="0.3">
      <c r="B596" s="10"/>
      <c r="C596" s="10"/>
      <c r="D596" s="10"/>
      <c r="E596" s="10"/>
      <c r="F596" s="10"/>
      <c r="G596" s="10"/>
      <c r="H596" s="10"/>
      <c r="I596" s="10"/>
      <c r="J596" s="10"/>
      <c r="K596" s="10"/>
      <c r="L596" s="12"/>
      <c r="M596" s="12"/>
      <c r="N596" s="12"/>
      <c r="O596" s="12"/>
      <c r="P596" s="10"/>
      <c r="Q596" s="10"/>
      <c r="R596" s="10"/>
      <c r="S596" s="12"/>
      <c r="T596" s="10"/>
      <c r="U596" s="10"/>
      <c r="V596" s="10"/>
    </row>
    <row r="597" spans="2:22" x14ac:dyDescent="0.3">
      <c r="B597" s="10"/>
      <c r="C597" s="10"/>
      <c r="D597" s="10"/>
      <c r="E597" s="10"/>
      <c r="F597" s="10"/>
      <c r="G597" s="10"/>
      <c r="H597" s="10"/>
      <c r="I597" s="10"/>
      <c r="J597" s="10"/>
      <c r="K597" s="10"/>
      <c r="L597" s="12"/>
      <c r="M597" s="12"/>
      <c r="N597" s="12"/>
      <c r="O597" s="12"/>
      <c r="P597" s="10"/>
      <c r="Q597" s="10"/>
      <c r="R597" s="10"/>
      <c r="S597" s="12"/>
      <c r="T597" s="10"/>
      <c r="U597" s="10"/>
      <c r="V597" s="10"/>
    </row>
    <row r="598" spans="2:22" x14ac:dyDescent="0.3">
      <c r="B598" s="10"/>
      <c r="C598" s="10"/>
      <c r="D598" s="10"/>
      <c r="E598" s="10"/>
      <c r="F598" s="10"/>
      <c r="G598" s="10"/>
      <c r="H598" s="10"/>
      <c r="I598" s="10"/>
      <c r="J598" s="10"/>
      <c r="K598" s="10"/>
      <c r="L598" s="12"/>
      <c r="M598" s="12"/>
      <c r="N598" s="12"/>
      <c r="O598" s="12"/>
      <c r="P598" s="10"/>
      <c r="Q598" s="10"/>
      <c r="R598" s="10"/>
      <c r="S598" s="12"/>
      <c r="T598" s="10"/>
      <c r="U598" s="10"/>
      <c r="V598" s="10"/>
    </row>
    <row r="599" spans="2:22" x14ac:dyDescent="0.3">
      <c r="B599" s="10"/>
      <c r="C599" s="10"/>
      <c r="D599" s="10"/>
      <c r="E599" s="10"/>
      <c r="F599" s="10"/>
      <c r="G599" s="10"/>
      <c r="H599" s="10"/>
      <c r="I599" s="10"/>
      <c r="J599" s="10"/>
      <c r="K599" s="10"/>
      <c r="L599" s="12"/>
      <c r="M599" s="12"/>
      <c r="N599" s="12"/>
      <c r="O599" s="12"/>
      <c r="P599" s="10"/>
      <c r="Q599" s="10"/>
      <c r="R599" s="10"/>
      <c r="S599" s="12"/>
      <c r="T599" s="10"/>
      <c r="U599" s="10"/>
      <c r="V599" s="10"/>
    </row>
    <row r="600" spans="2:22" x14ac:dyDescent="0.3">
      <c r="B600" s="10"/>
      <c r="C600" s="10"/>
      <c r="D600" s="10"/>
      <c r="E600" s="10"/>
      <c r="F600" s="10"/>
      <c r="G600" s="10"/>
      <c r="H600" s="10"/>
      <c r="I600" s="10"/>
      <c r="J600" s="10"/>
      <c r="K600" s="10"/>
      <c r="L600" s="12"/>
      <c r="M600" s="12"/>
      <c r="N600" s="12"/>
      <c r="O600" s="12"/>
      <c r="P600" s="10"/>
      <c r="Q600" s="10"/>
      <c r="R600" s="10"/>
      <c r="S600" s="12"/>
      <c r="T600" s="10"/>
      <c r="U600" s="10"/>
      <c r="V600" s="10"/>
    </row>
    <row r="601" spans="2:22" x14ac:dyDescent="0.3">
      <c r="B601" s="10"/>
      <c r="C601" s="10"/>
      <c r="D601" s="10"/>
      <c r="E601" s="10"/>
      <c r="F601" s="10"/>
      <c r="G601" s="10"/>
      <c r="H601" s="10"/>
      <c r="I601" s="10"/>
      <c r="J601" s="10"/>
      <c r="K601" s="10"/>
      <c r="L601" s="12"/>
      <c r="M601" s="12"/>
      <c r="N601" s="12"/>
      <c r="O601" s="12"/>
      <c r="P601" s="10"/>
      <c r="Q601" s="10"/>
      <c r="R601" s="10"/>
      <c r="S601" s="12"/>
      <c r="T601" s="10"/>
      <c r="U601" s="10"/>
      <c r="V601" s="10"/>
    </row>
    <row r="602" spans="2:22" x14ac:dyDescent="0.3">
      <c r="B602" s="10"/>
      <c r="C602" s="10"/>
      <c r="D602" s="10"/>
      <c r="E602" s="10"/>
      <c r="F602" s="10"/>
      <c r="G602" s="10"/>
      <c r="H602" s="10"/>
      <c r="I602" s="10"/>
      <c r="J602" s="10"/>
      <c r="K602" s="10"/>
      <c r="L602" s="12"/>
      <c r="M602" s="12"/>
      <c r="N602" s="12"/>
      <c r="O602" s="12"/>
      <c r="P602" s="10"/>
      <c r="Q602" s="10"/>
      <c r="R602" s="10"/>
      <c r="S602" s="12"/>
      <c r="T602" s="10"/>
      <c r="U602" s="10"/>
      <c r="V602" s="10"/>
    </row>
    <row r="603" spans="2:22" x14ac:dyDescent="0.3">
      <c r="B603" s="10"/>
      <c r="C603" s="10"/>
      <c r="D603" s="10"/>
      <c r="E603" s="10"/>
      <c r="F603" s="10"/>
      <c r="G603" s="10"/>
      <c r="H603" s="10"/>
      <c r="I603" s="10"/>
      <c r="J603" s="10"/>
      <c r="K603" s="10"/>
      <c r="L603" s="12"/>
      <c r="M603" s="12"/>
      <c r="N603" s="12"/>
      <c r="O603" s="12"/>
      <c r="P603" s="10"/>
      <c r="Q603" s="10"/>
      <c r="R603" s="10"/>
      <c r="S603" s="12"/>
      <c r="T603" s="10"/>
      <c r="U603" s="10"/>
      <c r="V603" s="10"/>
    </row>
    <row r="604" spans="2:22" x14ac:dyDescent="0.3">
      <c r="B604" s="10"/>
      <c r="C604" s="10"/>
      <c r="D604" s="10"/>
      <c r="E604" s="10"/>
      <c r="F604" s="10"/>
      <c r="G604" s="10"/>
      <c r="H604" s="10"/>
      <c r="I604" s="10"/>
      <c r="J604" s="10"/>
      <c r="K604" s="10"/>
      <c r="L604" s="12"/>
      <c r="M604" s="12"/>
      <c r="N604" s="12"/>
      <c r="O604" s="12"/>
      <c r="P604" s="10"/>
      <c r="Q604" s="10"/>
      <c r="R604" s="10"/>
      <c r="S604" s="12"/>
      <c r="T604" s="10"/>
      <c r="U604" s="10"/>
      <c r="V604" s="10"/>
    </row>
    <row r="605" spans="2:22" x14ac:dyDescent="0.3">
      <c r="B605" s="10"/>
      <c r="C605" s="10"/>
      <c r="D605" s="10"/>
      <c r="E605" s="10"/>
      <c r="F605" s="10"/>
      <c r="G605" s="10"/>
      <c r="H605" s="10"/>
      <c r="I605" s="10"/>
      <c r="J605" s="10"/>
      <c r="K605" s="10"/>
      <c r="L605" s="12"/>
      <c r="M605" s="12"/>
      <c r="N605" s="12"/>
      <c r="O605" s="12"/>
      <c r="P605" s="10"/>
      <c r="Q605" s="10"/>
      <c r="R605" s="10"/>
      <c r="S605" s="12"/>
      <c r="T605" s="10"/>
      <c r="U605" s="10"/>
      <c r="V605" s="10"/>
    </row>
    <row r="606" spans="2:22" x14ac:dyDescent="0.3">
      <c r="B606" s="10"/>
      <c r="C606" s="10"/>
      <c r="D606" s="10"/>
      <c r="E606" s="10"/>
      <c r="F606" s="10"/>
      <c r="G606" s="10"/>
      <c r="H606" s="10"/>
      <c r="I606" s="10"/>
      <c r="J606" s="10"/>
      <c r="K606" s="10"/>
      <c r="L606" s="12"/>
      <c r="M606" s="12"/>
      <c r="N606" s="12"/>
      <c r="O606" s="12"/>
      <c r="P606" s="10"/>
      <c r="Q606" s="10"/>
      <c r="R606" s="10"/>
      <c r="S606" s="12"/>
      <c r="T606" s="10"/>
      <c r="U606" s="10"/>
      <c r="V606" s="10"/>
    </row>
    <row r="607" spans="2:22" x14ac:dyDescent="0.3">
      <c r="B607" s="10"/>
      <c r="C607" s="10"/>
      <c r="D607" s="10"/>
      <c r="E607" s="10"/>
      <c r="F607" s="10"/>
      <c r="G607" s="10"/>
      <c r="H607" s="10"/>
      <c r="I607" s="10"/>
      <c r="J607" s="10"/>
      <c r="K607" s="10"/>
      <c r="L607" s="12"/>
      <c r="M607" s="12"/>
      <c r="N607" s="12"/>
      <c r="O607" s="12"/>
      <c r="P607" s="10"/>
      <c r="Q607" s="10"/>
      <c r="R607" s="10"/>
      <c r="S607" s="12"/>
      <c r="T607" s="10"/>
      <c r="U607" s="10"/>
      <c r="V607" s="10"/>
    </row>
    <row r="608" spans="2:22" x14ac:dyDescent="0.3">
      <c r="B608" s="10"/>
      <c r="C608" s="10"/>
      <c r="D608" s="10"/>
      <c r="E608" s="10"/>
      <c r="F608" s="10"/>
      <c r="G608" s="10"/>
      <c r="H608" s="10"/>
      <c r="I608" s="10"/>
      <c r="J608" s="10"/>
      <c r="K608" s="10"/>
      <c r="L608" s="12"/>
      <c r="M608" s="12"/>
      <c r="N608" s="12"/>
      <c r="O608" s="12"/>
      <c r="P608" s="10"/>
      <c r="Q608" s="10"/>
      <c r="R608" s="10"/>
      <c r="S608" s="12"/>
      <c r="T608" s="10"/>
      <c r="U608" s="10"/>
      <c r="V608" s="10"/>
    </row>
    <row r="609" spans="2:22" x14ac:dyDescent="0.3">
      <c r="B609" s="10"/>
      <c r="C609" s="10"/>
      <c r="D609" s="10"/>
      <c r="E609" s="10"/>
      <c r="F609" s="10"/>
      <c r="G609" s="10"/>
      <c r="H609" s="10"/>
      <c r="I609" s="10"/>
      <c r="J609" s="10"/>
      <c r="K609" s="10"/>
      <c r="L609" s="12"/>
      <c r="M609" s="12"/>
      <c r="N609" s="12"/>
      <c r="O609" s="12"/>
      <c r="P609" s="10"/>
      <c r="Q609" s="10"/>
      <c r="R609" s="10"/>
      <c r="S609" s="12"/>
      <c r="T609" s="10"/>
      <c r="U609" s="10"/>
      <c r="V609" s="10"/>
    </row>
    <row r="610" spans="2:22" x14ac:dyDescent="0.3">
      <c r="B610" s="10"/>
      <c r="C610" s="10"/>
      <c r="D610" s="10"/>
      <c r="E610" s="10"/>
      <c r="F610" s="10"/>
      <c r="G610" s="10"/>
      <c r="H610" s="10"/>
      <c r="I610" s="10"/>
      <c r="J610" s="10"/>
      <c r="K610" s="10"/>
      <c r="L610" s="12"/>
      <c r="M610" s="12"/>
      <c r="N610" s="12"/>
      <c r="O610" s="12"/>
      <c r="P610" s="10"/>
      <c r="Q610" s="10"/>
      <c r="R610" s="10"/>
      <c r="S610" s="12"/>
      <c r="T610" s="10"/>
      <c r="U610" s="10"/>
      <c r="V610" s="10"/>
    </row>
    <row r="611" spans="2:22" x14ac:dyDescent="0.3">
      <c r="B611" s="10"/>
      <c r="C611" s="10"/>
      <c r="D611" s="10"/>
      <c r="E611" s="10"/>
      <c r="F611" s="10"/>
      <c r="G611" s="10"/>
      <c r="H611" s="10"/>
      <c r="I611" s="10"/>
      <c r="J611" s="10"/>
      <c r="K611" s="10"/>
      <c r="L611" s="12"/>
      <c r="M611" s="12"/>
      <c r="N611" s="12"/>
      <c r="O611" s="12"/>
      <c r="P611" s="10"/>
      <c r="Q611" s="10"/>
      <c r="R611" s="10"/>
      <c r="S611" s="12"/>
      <c r="T611" s="10"/>
      <c r="U611" s="10"/>
      <c r="V611" s="10"/>
    </row>
    <row r="612" spans="2:22" x14ac:dyDescent="0.3">
      <c r="B612" s="10"/>
      <c r="C612" s="10"/>
      <c r="D612" s="10"/>
      <c r="E612" s="10"/>
      <c r="F612" s="10"/>
      <c r="G612" s="10"/>
      <c r="H612" s="10"/>
      <c r="I612" s="10"/>
      <c r="J612" s="10"/>
      <c r="K612" s="10"/>
      <c r="L612" s="12"/>
      <c r="M612" s="12"/>
      <c r="N612" s="12"/>
      <c r="O612" s="12"/>
      <c r="P612" s="10"/>
      <c r="Q612" s="10"/>
      <c r="R612" s="10"/>
      <c r="S612" s="12"/>
      <c r="T612" s="10"/>
      <c r="U612" s="10"/>
      <c r="V612" s="10"/>
    </row>
    <row r="613" spans="2:22" x14ac:dyDescent="0.3">
      <c r="B613" s="10"/>
      <c r="C613" s="10"/>
      <c r="D613" s="10"/>
      <c r="E613" s="10"/>
      <c r="F613" s="10"/>
      <c r="G613" s="10"/>
      <c r="H613" s="10"/>
      <c r="I613" s="10"/>
      <c r="J613" s="10"/>
      <c r="K613" s="10"/>
      <c r="L613" s="12"/>
      <c r="M613" s="12"/>
      <c r="N613" s="12"/>
      <c r="O613" s="12"/>
      <c r="P613" s="10"/>
      <c r="Q613" s="10"/>
      <c r="R613" s="10"/>
      <c r="S613" s="12"/>
      <c r="T613" s="10"/>
      <c r="U613" s="10"/>
      <c r="V613" s="10"/>
    </row>
    <row r="614" spans="2:22" x14ac:dyDescent="0.3">
      <c r="B614" s="10"/>
      <c r="C614" s="10"/>
      <c r="D614" s="10"/>
      <c r="E614" s="10"/>
      <c r="F614" s="10"/>
      <c r="G614" s="10"/>
      <c r="H614" s="10"/>
      <c r="I614" s="10"/>
      <c r="J614" s="10"/>
      <c r="K614" s="10"/>
      <c r="L614" s="12"/>
      <c r="M614" s="12"/>
      <c r="N614" s="12"/>
      <c r="O614" s="12"/>
      <c r="P614" s="10"/>
      <c r="Q614" s="10"/>
      <c r="R614" s="10"/>
      <c r="S614" s="12"/>
      <c r="T614" s="10"/>
      <c r="U614" s="10"/>
      <c r="V614" s="10"/>
    </row>
    <row r="615" spans="2:22" x14ac:dyDescent="0.3">
      <c r="B615" s="10"/>
      <c r="C615" s="10"/>
      <c r="D615" s="10"/>
      <c r="E615" s="10"/>
      <c r="F615" s="10"/>
      <c r="G615" s="10"/>
      <c r="H615" s="10"/>
      <c r="I615" s="10"/>
      <c r="J615" s="10"/>
      <c r="K615" s="10"/>
      <c r="L615" s="12"/>
      <c r="M615" s="12"/>
      <c r="N615" s="12"/>
      <c r="O615" s="12"/>
      <c r="P615" s="10"/>
      <c r="Q615" s="10"/>
      <c r="R615" s="10"/>
      <c r="S615" s="12"/>
      <c r="T615" s="10"/>
      <c r="U615" s="10"/>
      <c r="V615" s="10"/>
    </row>
    <row r="616" spans="2:22" x14ac:dyDescent="0.3">
      <c r="B616" s="10"/>
      <c r="C616" s="10"/>
      <c r="D616" s="10"/>
      <c r="E616" s="10"/>
      <c r="F616" s="10"/>
      <c r="G616" s="10"/>
      <c r="H616" s="10"/>
      <c r="I616" s="10"/>
      <c r="J616" s="10"/>
      <c r="K616" s="10"/>
      <c r="L616" s="12"/>
      <c r="M616" s="12"/>
      <c r="N616" s="12"/>
      <c r="O616" s="12"/>
      <c r="P616" s="10"/>
      <c r="Q616" s="10"/>
      <c r="R616" s="10"/>
      <c r="S616" s="12"/>
      <c r="T616" s="10"/>
      <c r="U616" s="10"/>
      <c r="V616" s="10"/>
    </row>
    <row r="617" spans="2:22" x14ac:dyDescent="0.3">
      <c r="B617" s="10"/>
      <c r="C617" s="10"/>
      <c r="D617" s="10"/>
      <c r="E617" s="10"/>
      <c r="F617" s="10"/>
      <c r="G617" s="10"/>
      <c r="H617" s="10"/>
      <c r="I617" s="10"/>
      <c r="J617" s="10"/>
      <c r="K617" s="10"/>
      <c r="L617" s="12"/>
      <c r="M617" s="12"/>
      <c r="N617" s="12"/>
      <c r="O617" s="12"/>
      <c r="P617" s="10"/>
      <c r="Q617" s="10"/>
      <c r="R617" s="10"/>
      <c r="S617" s="12"/>
      <c r="T617" s="10"/>
      <c r="U617" s="10"/>
      <c r="V617" s="10"/>
    </row>
    <row r="618" spans="2:22" x14ac:dyDescent="0.3">
      <c r="B618" s="10"/>
      <c r="C618" s="10"/>
      <c r="D618" s="10"/>
      <c r="E618" s="10"/>
      <c r="F618" s="10"/>
      <c r="G618" s="10"/>
      <c r="H618" s="10"/>
      <c r="I618" s="10"/>
      <c r="J618" s="10"/>
      <c r="K618" s="10"/>
      <c r="L618" s="12"/>
      <c r="M618" s="12"/>
      <c r="N618" s="12"/>
      <c r="O618" s="12"/>
      <c r="P618" s="10"/>
      <c r="Q618" s="10"/>
      <c r="R618" s="10"/>
      <c r="S618" s="12"/>
      <c r="T618" s="10"/>
      <c r="U618" s="10"/>
      <c r="V618" s="10"/>
    </row>
    <row r="619" spans="2:22" x14ac:dyDescent="0.3">
      <c r="B619" s="10"/>
      <c r="C619" s="10"/>
      <c r="D619" s="10"/>
      <c r="E619" s="10"/>
      <c r="F619" s="10"/>
      <c r="G619" s="10"/>
      <c r="H619" s="10"/>
      <c r="I619" s="10"/>
      <c r="J619" s="10"/>
      <c r="K619" s="10"/>
      <c r="L619" s="12"/>
      <c r="M619" s="12"/>
      <c r="N619" s="12"/>
      <c r="O619" s="12"/>
      <c r="P619" s="10"/>
      <c r="Q619" s="10"/>
      <c r="R619" s="10"/>
      <c r="S619" s="12"/>
      <c r="T619" s="10"/>
      <c r="U619" s="10"/>
      <c r="V619" s="10"/>
    </row>
    <row r="620" spans="2:22" x14ac:dyDescent="0.3">
      <c r="B620" s="10"/>
      <c r="C620" s="10"/>
      <c r="D620" s="10"/>
      <c r="E620" s="10"/>
      <c r="F620" s="10"/>
      <c r="G620" s="10"/>
      <c r="H620" s="10"/>
      <c r="I620" s="10"/>
      <c r="J620" s="10"/>
      <c r="K620" s="10"/>
      <c r="L620" s="12"/>
      <c r="M620" s="12"/>
      <c r="N620" s="12"/>
      <c r="O620" s="12"/>
      <c r="P620" s="10"/>
      <c r="Q620" s="10"/>
      <c r="R620" s="10"/>
      <c r="S620" s="12"/>
      <c r="T620" s="10"/>
      <c r="U620" s="10"/>
      <c r="V620" s="10"/>
    </row>
    <row r="621" spans="2:22" x14ac:dyDescent="0.3">
      <c r="B621" s="10"/>
      <c r="C621" s="10"/>
      <c r="D621" s="10"/>
      <c r="E621" s="10"/>
      <c r="F621" s="10"/>
      <c r="G621" s="10"/>
      <c r="H621" s="10"/>
      <c r="I621" s="10"/>
      <c r="J621" s="10"/>
      <c r="K621" s="10"/>
      <c r="L621" s="12"/>
      <c r="M621" s="12"/>
      <c r="N621" s="12"/>
      <c r="O621" s="12"/>
      <c r="P621" s="10"/>
      <c r="Q621" s="10"/>
      <c r="R621" s="10"/>
      <c r="S621" s="12"/>
      <c r="T621" s="10"/>
      <c r="U621" s="10"/>
      <c r="V621" s="10"/>
    </row>
    <row r="622" spans="2:22" x14ac:dyDescent="0.3">
      <c r="B622" s="10"/>
      <c r="C622" s="10"/>
      <c r="D622" s="10"/>
      <c r="E622" s="10"/>
      <c r="F622" s="10"/>
      <c r="G622" s="10"/>
      <c r="H622" s="10"/>
      <c r="I622" s="10"/>
      <c r="J622" s="10"/>
      <c r="K622" s="10"/>
      <c r="L622" s="12"/>
      <c r="M622" s="12"/>
      <c r="N622" s="12"/>
      <c r="O622" s="12"/>
      <c r="P622" s="10"/>
      <c r="Q622" s="10"/>
      <c r="R622" s="10"/>
      <c r="S622" s="12"/>
      <c r="T622" s="10"/>
      <c r="U622" s="10"/>
      <c r="V622" s="10"/>
    </row>
    <row r="623" spans="2:22" x14ac:dyDescent="0.3">
      <c r="B623" s="10"/>
      <c r="C623" s="10"/>
      <c r="D623" s="10"/>
      <c r="E623" s="10"/>
      <c r="F623" s="10"/>
      <c r="G623" s="10"/>
      <c r="H623" s="10"/>
      <c r="I623" s="10"/>
      <c r="J623" s="10"/>
      <c r="K623" s="10"/>
      <c r="L623" s="12"/>
      <c r="M623" s="12"/>
      <c r="N623" s="12"/>
      <c r="O623" s="12"/>
      <c r="P623" s="10"/>
      <c r="Q623" s="10"/>
      <c r="R623" s="10"/>
      <c r="S623" s="12"/>
      <c r="T623" s="10"/>
      <c r="U623" s="10"/>
      <c r="V623" s="10"/>
    </row>
    <row r="624" spans="2:22" x14ac:dyDescent="0.3">
      <c r="B624" s="10"/>
      <c r="C624" s="10"/>
      <c r="D624" s="10"/>
      <c r="E624" s="10"/>
      <c r="F624" s="10"/>
      <c r="G624" s="10"/>
      <c r="H624" s="10"/>
      <c r="I624" s="10"/>
      <c r="J624" s="10"/>
      <c r="K624" s="10"/>
      <c r="L624" s="12"/>
      <c r="M624" s="12"/>
      <c r="N624" s="12"/>
      <c r="O624" s="12"/>
      <c r="P624" s="10"/>
      <c r="Q624" s="10"/>
      <c r="R624" s="10"/>
      <c r="S624" s="12"/>
      <c r="T624" s="10"/>
      <c r="U624" s="10"/>
      <c r="V624" s="10"/>
    </row>
    <row r="625" spans="2:22" x14ac:dyDescent="0.3">
      <c r="B625" s="10"/>
      <c r="C625" s="10"/>
      <c r="D625" s="10"/>
      <c r="E625" s="10"/>
      <c r="F625" s="10"/>
      <c r="G625" s="10"/>
      <c r="H625" s="10"/>
      <c r="I625" s="10"/>
      <c r="J625" s="10"/>
      <c r="K625" s="10"/>
      <c r="L625" s="12"/>
      <c r="M625" s="12"/>
      <c r="N625" s="12"/>
      <c r="O625" s="12"/>
      <c r="P625" s="10"/>
      <c r="Q625" s="10"/>
      <c r="R625" s="10"/>
      <c r="S625" s="12"/>
      <c r="T625" s="10"/>
      <c r="U625" s="10"/>
      <c r="V625" s="10"/>
    </row>
    <row r="626" spans="2:22" x14ac:dyDescent="0.3">
      <c r="B626" s="10"/>
      <c r="C626" s="10"/>
      <c r="D626" s="10"/>
      <c r="E626" s="10"/>
      <c r="F626" s="10"/>
      <c r="G626" s="10"/>
      <c r="H626" s="10"/>
      <c r="I626" s="10"/>
      <c r="J626" s="10"/>
      <c r="K626" s="10"/>
      <c r="L626" s="12"/>
      <c r="M626" s="12"/>
      <c r="N626" s="12"/>
      <c r="O626" s="12"/>
      <c r="P626" s="10"/>
      <c r="Q626" s="10"/>
      <c r="R626" s="10"/>
      <c r="S626" s="12"/>
      <c r="T626" s="10"/>
      <c r="U626" s="10"/>
      <c r="V626" s="10"/>
    </row>
    <row r="627" spans="2:22" x14ac:dyDescent="0.3">
      <c r="B627" s="10"/>
      <c r="C627" s="10"/>
      <c r="D627" s="10"/>
      <c r="E627" s="10"/>
      <c r="F627" s="10"/>
      <c r="G627" s="10"/>
      <c r="H627" s="10"/>
      <c r="I627" s="10"/>
      <c r="J627" s="10"/>
      <c r="K627" s="10"/>
      <c r="L627" s="12"/>
      <c r="M627" s="12"/>
      <c r="N627" s="12"/>
      <c r="O627" s="12"/>
      <c r="P627" s="10"/>
      <c r="Q627" s="10"/>
      <c r="R627" s="10"/>
      <c r="S627" s="12"/>
      <c r="T627" s="10"/>
      <c r="U627" s="10"/>
      <c r="V627" s="10"/>
    </row>
    <row r="628" spans="2:22" x14ac:dyDescent="0.3">
      <c r="B628" s="10"/>
      <c r="C628" s="10"/>
      <c r="D628" s="10"/>
      <c r="E628" s="10"/>
      <c r="F628" s="10"/>
      <c r="G628" s="10"/>
      <c r="H628" s="10"/>
      <c r="I628" s="10"/>
      <c r="J628" s="10"/>
      <c r="K628" s="10"/>
      <c r="L628" s="12"/>
      <c r="M628" s="12"/>
      <c r="N628" s="12"/>
      <c r="O628" s="12"/>
      <c r="P628" s="10"/>
      <c r="Q628" s="10"/>
      <c r="R628" s="10"/>
      <c r="S628" s="12"/>
      <c r="T628" s="10"/>
      <c r="U628" s="10"/>
      <c r="V628" s="10"/>
    </row>
    <row r="629" spans="2:22" x14ac:dyDescent="0.3">
      <c r="B629" s="10"/>
      <c r="C629" s="10"/>
      <c r="D629" s="10"/>
      <c r="E629" s="10"/>
      <c r="F629" s="10"/>
      <c r="G629" s="10"/>
      <c r="H629" s="10"/>
      <c r="I629" s="10"/>
      <c r="J629" s="10"/>
      <c r="K629" s="10"/>
      <c r="L629" s="12"/>
      <c r="M629" s="12"/>
      <c r="N629" s="12"/>
      <c r="O629" s="12"/>
      <c r="P629" s="10"/>
      <c r="Q629" s="10"/>
      <c r="R629" s="10"/>
      <c r="S629" s="12"/>
      <c r="T629" s="10"/>
      <c r="U629" s="10"/>
      <c r="V629" s="10"/>
    </row>
    <row r="630" spans="2:22" x14ac:dyDescent="0.3">
      <c r="B630" s="10"/>
      <c r="C630" s="10"/>
      <c r="D630" s="10"/>
      <c r="E630" s="10"/>
      <c r="F630" s="10"/>
      <c r="G630" s="10"/>
      <c r="H630" s="10"/>
      <c r="I630" s="10"/>
      <c r="J630" s="10"/>
      <c r="K630" s="10"/>
      <c r="L630" s="12"/>
      <c r="M630" s="12"/>
      <c r="N630" s="12"/>
      <c r="O630" s="12"/>
      <c r="P630" s="10"/>
      <c r="Q630" s="10"/>
      <c r="R630" s="10"/>
      <c r="S630" s="12"/>
      <c r="T630" s="10"/>
      <c r="U630" s="10"/>
      <c r="V630" s="10"/>
    </row>
    <row r="631" spans="2:22" x14ac:dyDescent="0.3">
      <c r="B631" s="10"/>
      <c r="C631" s="10"/>
      <c r="D631" s="10"/>
      <c r="E631" s="10"/>
      <c r="F631" s="10"/>
      <c r="G631" s="10"/>
      <c r="H631" s="10"/>
      <c r="I631" s="10"/>
      <c r="J631" s="10"/>
      <c r="K631" s="10"/>
      <c r="L631" s="12"/>
      <c r="M631" s="12"/>
      <c r="N631" s="12"/>
      <c r="O631" s="12"/>
      <c r="P631" s="10"/>
      <c r="Q631" s="10"/>
      <c r="R631" s="10"/>
      <c r="S631" s="12"/>
      <c r="T631" s="10"/>
      <c r="U631" s="10"/>
      <c r="V631" s="10"/>
    </row>
    <row r="632" spans="2:22" x14ac:dyDescent="0.3">
      <c r="B632" s="10"/>
      <c r="C632" s="10"/>
      <c r="D632" s="10"/>
      <c r="E632" s="10"/>
      <c r="F632" s="10"/>
      <c r="G632" s="10"/>
      <c r="H632" s="10"/>
      <c r="I632" s="10"/>
      <c r="J632" s="10"/>
      <c r="K632" s="10"/>
      <c r="L632" s="12"/>
      <c r="M632" s="12"/>
      <c r="N632" s="12"/>
      <c r="O632" s="12"/>
      <c r="P632" s="10"/>
      <c r="Q632" s="10"/>
      <c r="R632" s="10"/>
      <c r="S632" s="12"/>
      <c r="T632" s="10"/>
      <c r="U632" s="10"/>
      <c r="V632" s="10"/>
    </row>
    <row r="633" spans="2:22" x14ac:dyDescent="0.3">
      <c r="B633" s="10"/>
      <c r="C633" s="10"/>
      <c r="D633" s="10"/>
      <c r="E633" s="10"/>
      <c r="F633" s="10"/>
      <c r="G633" s="10"/>
      <c r="H633" s="10"/>
      <c r="I633" s="10"/>
      <c r="J633" s="10"/>
      <c r="K633" s="10"/>
      <c r="L633" s="12"/>
      <c r="M633" s="12"/>
      <c r="N633" s="12"/>
      <c r="O633" s="12"/>
      <c r="P633" s="10"/>
      <c r="Q633" s="10"/>
      <c r="R633" s="10"/>
      <c r="S633" s="12"/>
      <c r="T633" s="10"/>
      <c r="U633" s="10"/>
      <c r="V633" s="10"/>
    </row>
    <row r="634" spans="2:22" x14ac:dyDescent="0.3">
      <c r="B634" s="10"/>
      <c r="C634" s="10"/>
      <c r="D634" s="10"/>
      <c r="E634" s="10"/>
      <c r="F634" s="10"/>
      <c r="G634" s="10"/>
      <c r="H634" s="10"/>
      <c r="I634" s="10"/>
      <c r="J634" s="10"/>
      <c r="K634" s="10"/>
      <c r="L634" s="12"/>
      <c r="M634" s="12"/>
      <c r="N634" s="12"/>
      <c r="O634" s="12"/>
      <c r="P634" s="10"/>
      <c r="Q634" s="10"/>
      <c r="R634" s="10"/>
      <c r="S634" s="12"/>
      <c r="T634" s="10"/>
      <c r="U634" s="10"/>
      <c r="V634" s="10"/>
    </row>
    <row r="635" spans="2:22" x14ac:dyDescent="0.3">
      <c r="B635" s="10"/>
      <c r="C635" s="10"/>
      <c r="D635" s="10"/>
      <c r="E635" s="10"/>
      <c r="F635" s="10"/>
      <c r="G635" s="10"/>
      <c r="H635" s="10"/>
      <c r="I635" s="10"/>
      <c r="J635" s="10"/>
      <c r="K635" s="10"/>
      <c r="L635" s="12"/>
      <c r="M635" s="12"/>
      <c r="N635" s="12"/>
      <c r="O635" s="12"/>
      <c r="P635" s="10"/>
      <c r="Q635" s="10"/>
      <c r="R635" s="10"/>
      <c r="S635" s="12"/>
      <c r="T635" s="10"/>
      <c r="U635" s="10"/>
      <c r="V635" s="10"/>
    </row>
    <row r="636" spans="2:22" x14ac:dyDescent="0.3">
      <c r="B636" s="10"/>
      <c r="C636" s="10"/>
      <c r="D636" s="10"/>
      <c r="E636" s="10"/>
      <c r="F636" s="10"/>
      <c r="G636" s="10"/>
      <c r="H636" s="10"/>
      <c r="I636" s="10"/>
      <c r="J636" s="10"/>
      <c r="K636" s="10"/>
      <c r="L636" s="12"/>
      <c r="M636" s="12"/>
      <c r="N636" s="12"/>
      <c r="O636" s="12"/>
      <c r="P636" s="10"/>
      <c r="Q636" s="10"/>
      <c r="R636" s="10"/>
      <c r="S636" s="12"/>
      <c r="T636" s="10"/>
      <c r="U636" s="10"/>
      <c r="V636" s="10"/>
    </row>
    <row r="637" spans="2:22" x14ac:dyDescent="0.3">
      <c r="B637" s="10"/>
      <c r="C637" s="10"/>
      <c r="D637" s="10"/>
      <c r="E637" s="10"/>
      <c r="F637" s="10"/>
      <c r="G637" s="10"/>
      <c r="H637" s="10"/>
      <c r="I637" s="10"/>
      <c r="J637" s="10"/>
      <c r="K637" s="10"/>
      <c r="L637" s="12"/>
      <c r="M637" s="12"/>
      <c r="N637" s="12"/>
      <c r="O637" s="12"/>
      <c r="P637" s="10"/>
      <c r="Q637" s="10"/>
      <c r="R637" s="10"/>
      <c r="S637" s="12"/>
      <c r="T637" s="10"/>
      <c r="U637" s="10"/>
      <c r="V637" s="10"/>
    </row>
    <row r="638" spans="2:22" x14ac:dyDescent="0.3">
      <c r="B638" s="10"/>
      <c r="C638" s="10"/>
      <c r="D638" s="10"/>
      <c r="E638" s="10"/>
      <c r="F638" s="10"/>
      <c r="G638" s="10"/>
      <c r="H638" s="10"/>
      <c r="I638" s="10"/>
      <c r="J638" s="10"/>
      <c r="K638" s="10"/>
      <c r="L638" s="12"/>
      <c r="M638" s="12"/>
      <c r="N638" s="12"/>
      <c r="O638" s="12"/>
      <c r="P638" s="10"/>
      <c r="Q638" s="10"/>
      <c r="R638" s="10"/>
      <c r="S638" s="12"/>
      <c r="T638" s="10"/>
      <c r="U638" s="10"/>
      <c r="V638" s="10"/>
    </row>
    <row r="639" spans="2:22" x14ac:dyDescent="0.3">
      <c r="B639" s="10"/>
      <c r="C639" s="10"/>
      <c r="D639" s="10"/>
      <c r="E639" s="10"/>
      <c r="F639" s="10"/>
      <c r="G639" s="10"/>
      <c r="H639" s="10"/>
      <c r="I639" s="10"/>
      <c r="J639" s="10"/>
      <c r="K639" s="10"/>
      <c r="L639" s="12"/>
      <c r="M639" s="12"/>
      <c r="N639" s="12"/>
      <c r="O639" s="12"/>
      <c r="P639" s="10"/>
      <c r="Q639" s="10"/>
      <c r="R639" s="10"/>
      <c r="S639" s="12"/>
      <c r="T639" s="10"/>
      <c r="U639" s="10"/>
      <c r="V639" s="10"/>
    </row>
    <row r="640" spans="2:22" x14ac:dyDescent="0.3">
      <c r="B640" s="10"/>
      <c r="C640" s="10"/>
      <c r="D640" s="10"/>
      <c r="E640" s="10"/>
      <c r="F640" s="10"/>
      <c r="G640" s="10"/>
      <c r="H640" s="10"/>
      <c r="I640" s="10"/>
      <c r="J640" s="10"/>
      <c r="K640" s="10"/>
      <c r="L640" s="12"/>
      <c r="M640" s="12"/>
      <c r="N640" s="12"/>
      <c r="O640" s="12"/>
      <c r="P640" s="10"/>
      <c r="Q640" s="10"/>
      <c r="R640" s="10"/>
      <c r="S640" s="12"/>
      <c r="T640" s="10"/>
      <c r="U640" s="10"/>
      <c r="V640" s="10"/>
    </row>
    <row r="641" spans="2:22" x14ac:dyDescent="0.3">
      <c r="B641" s="10"/>
      <c r="C641" s="10"/>
      <c r="D641" s="10"/>
      <c r="E641" s="10"/>
      <c r="F641" s="10"/>
      <c r="G641" s="10"/>
      <c r="H641" s="10"/>
      <c r="I641" s="10"/>
      <c r="J641" s="10"/>
      <c r="K641" s="10"/>
      <c r="L641" s="12"/>
      <c r="M641" s="12"/>
      <c r="N641" s="12"/>
      <c r="O641" s="12"/>
      <c r="P641" s="10"/>
      <c r="Q641" s="10"/>
      <c r="R641" s="10"/>
      <c r="S641" s="12"/>
      <c r="T641" s="10"/>
      <c r="U641" s="10"/>
      <c r="V641" s="10"/>
    </row>
    <row r="642" spans="2:22" x14ac:dyDescent="0.3">
      <c r="B642" s="10"/>
      <c r="C642" s="10"/>
      <c r="D642" s="10"/>
      <c r="E642" s="10"/>
      <c r="F642" s="10"/>
      <c r="G642" s="10"/>
      <c r="H642" s="10"/>
      <c r="I642" s="10"/>
      <c r="J642" s="10"/>
      <c r="K642" s="10"/>
      <c r="L642" s="12"/>
      <c r="M642" s="12"/>
      <c r="N642" s="12"/>
      <c r="O642" s="12"/>
      <c r="P642" s="10"/>
      <c r="Q642" s="10"/>
      <c r="R642" s="10"/>
      <c r="S642" s="12"/>
      <c r="T642" s="10"/>
      <c r="U642" s="10"/>
      <c r="V642" s="10"/>
    </row>
    <row r="643" spans="2:22" x14ac:dyDescent="0.3">
      <c r="B643" s="10"/>
      <c r="C643" s="10"/>
      <c r="D643" s="10"/>
      <c r="E643" s="10"/>
      <c r="F643" s="10"/>
      <c r="G643" s="10"/>
      <c r="H643" s="10"/>
      <c r="I643" s="10"/>
      <c r="J643" s="10"/>
      <c r="K643" s="10"/>
      <c r="L643" s="12"/>
      <c r="M643" s="12"/>
      <c r="N643" s="12"/>
      <c r="O643" s="12"/>
      <c r="P643" s="10"/>
      <c r="Q643" s="10"/>
      <c r="R643" s="10"/>
      <c r="S643" s="12"/>
      <c r="T643" s="10"/>
      <c r="U643" s="10"/>
      <c r="V643" s="10"/>
    </row>
    <row r="644" spans="2:22" x14ac:dyDescent="0.3">
      <c r="B644" s="10"/>
      <c r="C644" s="10"/>
      <c r="D644" s="10"/>
      <c r="E644" s="10"/>
      <c r="F644" s="10"/>
      <c r="G644" s="10"/>
      <c r="H644" s="10"/>
      <c r="I644" s="10"/>
      <c r="J644" s="10"/>
      <c r="K644" s="10"/>
      <c r="L644" s="12"/>
      <c r="M644" s="12"/>
      <c r="N644" s="12"/>
      <c r="O644" s="12"/>
      <c r="P644" s="10"/>
      <c r="Q644" s="10"/>
      <c r="R644" s="10"/>
      <c r="S644" s="12"/>
      <c r="T644" s="10"/>
      <c r="U644" s="10"/>
      <c r="V644" s="10"/>
    </row>
    <row r="645" spans="2:22" x14ac:dyDescent="0.3">
      <c r="B645" s="10"/>
      <c r="C645" s="10"/>
      <c r="D645" s="10"/>
      <c r="E645" s="10"/>
      <c r="F645" s="10"/>
      <c r="G645" s="10"/>
      <c r="H645" s="10"/>
      <c r="I645" s="10"/>
      <c r="J645" s="10"/>
      <c r="K645" s="10"/>
      <c r="L645" s="12"/>
      <c r="M645" s="12"/>
      <c r="N645" s="12"/>
      <c r="O645" s="12"/>
      <c r="P645" s="10"/>
      <c r="Q645" s="10"/>
      <c r="R645" s="10"/>
      <c r="S645" s="12"/>
      <c r="T645" s="10"/>
      <c r="U645" s="10"/>
      <c r="V645" s="10"/>
    </row>
    <row r="646" spans="2:22" x14ac:dyDescent="0.3">
      <c r="B646" s="10"/>
      <c r="C646" s="10"/>
      <c r="D646" s="10"/>
      <c r="E646" s="10"/>
      <c r="F646" s="10"/>
      <c r="G646" s="10"/>
      <c r="H646" s="10"/>
      <c r="I646" s="10"/>
      <c r="J646" s="10"/>
      <c r="K646" s="10"/>
      <c r="L646" s="12"/>
      <c r="M646" s="12"/>
      <c r="N646" s="12"/>
      <c r="O646" s="12"/>
      <c r="P646" s="10"/>
      <c r="Q646" s="10"/>
      <c r="R646" s="10"/>
      <c r="S646" s="12"/>
      <c r="T646" s="10"/>
      <c r="U646" s="10"/>
      <c r="V646" s="10"/>
    </row>
    <row r="647" spans="2:22" x14ac:dyDescent="0.3">
      <c r="B647" s="10"/>
      <c r="C647" s="10"/>
      <c r="D647" s="10"/>
      <c r="E647" s="10"/>
      <c r="F647" s="10"/>
      <c r="G647" s="10"/>
      <c r="H647" s="10"/>
      <c r="I647" s="10"/>
      <c r="J647" s="10"/>
      <c r="K647" s="10"/>
      <c r="L647" s="12"/>
      <c r="M647" s="12"/>
      <c r="N647" s="12"/>
      <c r="O647" s="12"/>
      <c r="P647" s="10"/>
      <c r="Q647" s="10"/>
      <c r="R647" s="10"/>
      <c r="S647" s="12"/>
      <c r="T647" s="10"/>
      <c r="U647" s="10"/>
      <c r="V647" s="10"/>
    </row>
    <row r="648" spans="2:22" x14ac:dyDescent="0.3">
      <c r="B648" s="10"/>
      <c r="C648" s="10"/>
      <c r="D648" s="10"/>
      <c r="E648" s="10"/>
      <c r="F648" s="10"/>
      <c r="G648" s="10"/>
      <c r="H648" s="10"/>
      <c r="I648" s="10"/>
      <c r="J648" s="10"/>
      <c r="K648" s="10"/>
      <c r="L648" s="12"/>
      <c r="M648" s="12"/>
      <c r="N648" s="12"/>
      <c r="O648" s="12"/>
      <c r="P648" s="10"/>
      <c r="Q648" s="10"/>
      <c r="R648" s="10"/>
      <c r="S648" s="12"/>
      <c r="T648" s="10"/>
      <c r="U648" s="10"/>
      <c r="V648" s="10"/>
    </row>
    <row r="649" spans="2:22" x14ac:dyDescent="0.3">
      <c r="B649" s="10"/>
      <c r="C649" s="10"/>
      <c r="D649" s="10"/>
      <c r="E649" s="10"/>
      <c r="F649" s="10"/>
      <c r="G649" s="10"/>
      <c r="H649" s="10"/>
      <c r="I649" s="10"/>
      <c r="J649" s="10"/>
      <c r="K649" s="10"/>
      <c r="L649" s="12"/>
      <c r="M649" s="12"/>
      <c r="N649" s="12"/>
      <c r="O649" s="12"/>
      <c r="P649" s="10"/>
      <c r="Q649" s="10"/>
      <c r="R649" s="10"/>
      <c r="S649" s="12"/>
      <c r="T649" s="10"/>
      <c r="U649" s="10"/>
      <c r="V649" s="10"/>
    </row>
    <row r="650" spans="2:22" x14ac:dyDescent="0.3">
      <c r="B650" s="10"/>
      <c r="C650" s="10"/>
      <c r="D650" s="10"/>
      <c r="E650" s="10"/>
      <c r="F650" s="10"/>
      <c r="G650" s="10"/>
      <c r="H650" s="10"/>
      <c r="I650" s="10"/>
      <c r="J650" s="10"/>
      <c r="K650" s="10"/>
      <c r="L650" s="12"/>
      <c r="M650" s="12"/>
      <c r="N650" s="12"/>
      <c r="O650" s="12"/>
      <c r="P650" s="10"/>
      <c r="Q650" s="10"/>
      <c r="R650" s="10"/>
      <c r="S650" s="12"/>
      <c r="T650" s="10"/>
      <c r="U650" s="10"/>
      <c r="V650" s="10"/>
    </row>
    <row r="651" spans="2:22" x14ac:dyDescent="0.3">
      <c r="B651" s="10"/>
      <c r="C651" s="10"/>
      <c r="D651" s="10"/>
      <c r="E651" s="10"/>
      <c r="F651" s="10"/>
      <c r="G651" s="10"/>
      <c r="H651" s="10"/>
      <c r="I651" s="10"/>
      <c r="J651" s="10"/>
      <c r="K651" s="10"/>
      <c r="L651" s="12"/>
      <c r="M651" s="12"/>
      <c r="N651" s="12"/>
      <c r="O651" s="12"/>
      <c r="P651" s="10"/>
      <c r="Q651" s="10"/>
      <c r="R651" s="10"/>
      <c r="S651" s="12"/>
      <c r="T651" s="10"/>
      <c r="U651" s="10"/>
      <c r="V651" s="10"/>
    </row>
    <row r="652" spans="2:22" x14ac:dyDescent="0.3">
      <c r="B652" s="10"/>
      <c r="C652" s="10"/>
      <c r="D652" s="10"/>
      <c r="E652" s="10"/>
      <c r="F652" s="10"/>
      <c r="G652" s="10"/>
      <c r="H652" s="10"/>
      <c r="I652" s="10"/>
      <c r="J652" s="10"/>
      <c r="K652" s="10"/>
      <c r="L652" s="12"/>
      <c r="M652" s="12"/>
      <c r="N652" s="12"/>
      <c r="O652" s="12"/>
      <c r="P652" s="10"/>
      <c r="Q652" s="10"/>
      <c r="R652" s="10"/>
      <c r="S652" s="12"/>
      <c r="T652" s="10"/>
      <c r="U652" s="10"/>
      <c r="V652" s="10"/>
    </row>
    <row r="653" spans="2:22" x14ac:dyDescent="0.3">
      <c r="B653" s="10"/>
      <c r="C653" s="10"/>
      <c r="D653" s="10"/>
      <c r="E653" s="10"/>
      <c r="F653" s="10"/>
      <c r="G653" s="10"/>
      <c r="H653" s="10"/>
      <c r="I653" s="10"/>
      <c r="J653" s="10"/>
      <c r="K653" s="10"/>
      <c r="L653" s="12"/>
      <c r="M653" s="12"/>
      <c r="N653" s="12"/>
      <c r="O653" s="12"/>
      <c r="P653" s="10"/>
      <c r="Q653" s="10"/>
      <c r="R653" s="10"/>
      <c r="S653" s="12"/>
      <c r="T653" s="10"/>
      <c r="U653" s="10"/>
      <c r="V653" s="10"/>
    </row>
    <row r="654" spans="2:22" x14ac:dyDescent="0.3">
      <c r="B654" s="10"/>
      <c r="C654" s="10"/>
      <c r="D654" s="10"/>
      <c r="E654" s="10"/>
      <c r="F654" s="10"/>
      <c r="G654" s="10"/>
      <c r="H654" s="10"/>
      <c r="I654" s="10"/>
      <c r="J654" s="10"/>
      <c r="K654" s="10"/>
      <c r="L654" s="12"/>
      <c r="M654" s="12"/>
      <c r="N654" s="12"/>
      <c r="O654" s="12"/>
      <c r="P654" s="10"/>
      <c r="Q654" s="10"/>
      <c r="R654" s="10"/>
      <c r="S654" s="12"/>
      <c r="T654" s="10"/>
      <c r="U654" s="10"/>
      <c r="V654" s="10"/>
    </row>
    <row r="655" spans="2:22" x14ac:dyDescent="0.3">
      <c r="B655" s="10"/>
      <c r="C655" s="10"/>
      <c r="D655" s="10"/>
      <c r="E655" s="10"/>
      <c r="F655" s="10"/>
      <c r="G655" s="10"/>
      <c r="H655" s="10"/>
      <c r="I655" s="10"/>
      <c r="J655" s="10"/>
      <c r="K655" s="10"/>
      <c r="L655" s="12"/>
      <c r="M655" s="12"/>
      <c r="N655" s="12"/>
      <c r="O655" s="12"/>
      <c r="P655" s="10"/>
      <c r="Q655" s="10"/>
      <c r="R655" s="10"/>
      <c r="S655" s="12"/>
      <c r="T655" s="10"/>
      <c r="U655" s="10"/>
      <c r="V655" s="10"/>
    </row>
    <row r="656" spans="2:22" x14ac:dyDescent="0.3">
      <c r="B656" s="10"/>
      <c r="C656" s="10"/>
      <c r="D656" s="10"/>
      <c r="E656" s="10"/>
      <c r="F656" s="10"/>
      <c r="G656" s="10"/>
      <c r="H656" s="10"/>
      <c r="I656" s="10"/>
      <c r="J656" s="10"/>
      <c r="K656" s="10"/>
      <c r="L656" s="12"/>
      <c r="M656" s="12"/>
      <c r="N656" s="12"/>
      <c r="O656" s="12"/>
      <c r="P656" s="10"/>
      <c r="Q656" s="10"/>
      <c r="R656" s="10"/>
      <c r="S656" s="12"/>
      <c r="T656" s="10"/>
      <c r="U656" s="10"/>
      <c r="V656" s="10"/>
    </row>
    <row r="657" spans="2:22" x14ac:dyDescent="0.3">
      <c r="B657" s="10"/>
      <c r="C657" s="10"/>
      <c r="D657" s="10"/>
      <c r="E657" s="10"/>
      <c r="F657" s="10"/>
      <c r="G657" s="10"/>
      <c r="H657" s="10"/>
      <c r="I657" s="10"/>
      <c r="J657" s="10"/>
      <c r="K657" s="10"/>
      <c r="L657" s="12"/>
      <c r="M657" s="12"/>
      <c r="N657" s="12"/>
      <c r="O657" s="12"/>
      <c r="P657" s="10"/>
      <c r="Q657" s="10"/>
      <c r="R657" s="10"/>
      <c r="S657" s="12"/>
      <c r="T657" s="10"/>
      <c r="U657" s="10"/>
      <c r="V657" s="10"/>
    </row>
    <row r="658" spans="2:22" x14ac:dyDescent="0.3">
      <c r="B658" s="10"/>
      <c r="C658" s="10"/>
      <c r="D658" s="10"/>
      <c r="E658" s="10"/>
      <c r="F658" s="10"/>
      <c r="G658" s="10"/>
      <c r="H658" s="10"/>
      <c r="I658" s="10"/>
      <c r="J658" s="10"/>
      <c r="K658" s="10"/>
      <c r="L658" s="12"/>
      <c r="M658" s="12"/>
      <c r="N658" s="12"/>
      <c r="O658" s="12"/>
      <c r="P658" s="10"/>
      <c r="Q658" s="10"/>
      <c r="R658" s="10"/>
      <c r="S658" s="12"/>
      <c r="T658" s="10"/>
      <c r="U658" s="10"/>
      <c r="V658" s="10"/>
    </row>
    <row r="659" spans="2:22" x14ac:dyDescent="0.3">
      <c r="B659" s="10"/>
      <c r="C659" s="10"/>
      <c r="D659" s="10"/>
      <c r="E659" s="10"/>
      <c r="F659" s="10"/>
      <c r="G659" s="10"/>
      <c r="H659" s="10"/>
      <c r="I659" s="10"/>
      <c r="J659" s="10"/>
      <c r="K659" s="10"/>
      <c r="L659" s="12"/>
      <c r="M659" s="12"/>
      <c r="N659" s="12"/>
      <c r="O659" s="12"/>
      <c r="P659" s="10"/>
      <c r="Q659" s="10"/>
      <c r="R659" s="10"/>
      <c r="S659" s="12"/>
      <c r="T659" s="10"/>
      <c r="U659" s="10"/>
      <c r="V659" s="10"/>
    </row>
    <row r="660" spans="2:22" x14ac:dyDescent="0.3">
      <c r="B660" s="10"/>
      <c r="C660" s="10"/>
      <c r="D660" s="10"/>
      <c r="E660" s="10"/>
      <c r="F660" s="10"/>
      <c r="G660" s="10"/>
      <c r="H660" s="10"/>
      <c r="I660" s="10"/>
      <c r="J660" s="10"/>
      <c r="K660" s="10"/>
      <c r="L660" s="12"/>
      <c r="M660" s="12"/>
      <c r="N660" s="12"/>
      <c r="O660" s="12"/>
      <c r="P660" s="10"/>
      <c r="Q660" s="10"/>
      <c r="R660" s="10"/>
      <c r="S660" s="12"/>
      <c r="T660" s="10"/>
      <c r="U660" s="10"/>
      <c r="V660" s="10"/>
    </row>
    <row r="661" spans="2:22" x14ac:dyDescent="0.3">
      <c r="B661" s="10"/>
      <c r="C661" s="10"/>
      <c r="D661" s="10"/>
      <c r="E661" s="10"/>
      <c r="F661" s="10"/>
      <c r="G661" s="10"/>
      <c r="H661" s="10"/>
      <c r="I661" s="10"/>
      <c r="J661" s="10"/>
      <c r="K661" s="10"/>
      <c r="L661" s="12"/>
      <c r="M661" s="12"/>
      <c r="N661" s="12"/>
      <c r="O661" s="12"/>
      <c r="P661" s="10"/>
      <c r="Q661" s="10"/>
      <c r="R661" s="10"/>
      <c r="S661" s="12"/>
      <c r="T661" s="10"/>
      <c r="U661" s="10"/>
      <c r="V661" s="10"/>
    </row>
    <row r="662" spans="2:22" x14ac:dyDescent="0.3">
      <c r="B662" s="10"/>
      <c r="C662" s="10"/>
      <c r="D662" s="10"/>
      <c r="E662" s="10"/>
      <c r="F662" s="10"/>
      <c r="G662" s="10"/>
      <c r="H662" s="10"/>
      <c r="I662" s="10"/>
      <c r="J662" s="10"/>
      <c r="K662" s="10"/>
      <c r="L662" s="12"/>
      <c r="M662" s="12"/>
      <c r="N662" s="12"/>
      <c r="O662" s="12"/>
      <c r="P662" s="10"/>
      <c r="Q662" s="10"/>
      <c r="R662" s="10"/>
      <c r="S662" s="12"/>
      <c r="T662" s="10"/>
      <c r="U662" s="10"/>
      <c r="V662" s="10"/>
    </row>
    <row r="663" spans="2:22" x14ac:dyDescent="0.3">
      <c r="B663" s="10"/>
      <c r="C663" s="10"/>
      <c r="D663" s="10"/>
      <c r="E663" s="10"/>
      <c r="F663" s="10"/>
      <c r="G663" s="10"/>
      <c r="H663" s="10"/>
      <c r="I663" s="10"/>
      <c r="J663" s="10"/>
      <c r="K663" s="10"/>
      <c r="L663" s="12"/>
      <c r="M663" s="12"/>
      <c r="N663" s="12"/>
      <c r="O663" s="12"/>
      <c r="P663" s="10"/>
      <c r="Q663" s="10"/>
      <c r="R663" s="10"/>
      <c r="S663" s="12"/>
      <c r="T663" s="10"/>
      <c r="U663" s="10"/>
      <c r="V663" s="10"/>
    </row>
    <row r="664" spans="2:22" x14ac:dyDescent="0.3">
      <c r="B664" s="10"/>
      <c r="C664" s="10"/>
      <c r="D664" s="10"/>
      <c r="E664" s="10"/>
      <c r="F664" s="10"/>
      <c r="G664" s="10"/>
      <c r="H664" s="10"/>
      <c r="I664" s="10"/>
      <c r="J664" s="10"/>
      <c r="K664" s="10"/>
      <c r="L664" s="12"/>
      <c r="M664" s="12"/>
      <c r="N664" s="12"/>
      <c r="O664" s="12"/>
      <c r="P664" s="10"/>
      <c r="Q664" s="10"/>
      <c r="R664" s="10"/>
      <c r="S664" s="12"/>
      <c r="T664" s="10"/>
      <c r="U664" s="10"/>
      <c r="V664" s="10"/>
    </row>
    <row r="665" spans="2:22" x14ac:dyDescent="0.3">
      <c r="B665" s="10"/>
      <c r="C665" s="10"/>
      <c r="D665" s="10"/>
      <c r="E665" s="10"/>
      <c r="F665" s="10"/>
      <c r="G665" s="10"/>
      <c r="H665" s="10"/>
      <c r="I665" s="10"/>
      <c r="J665" s="10"/>
      <c r="K665" s="10"/>
      <c r="L665" s="12"/>
      <c r="M665" s="12"/>
      <c r="N665" s="12"/>
      <c r="O665" s="12"/>
      <c r="P665" s="10"/>
      <c r="Q665" s="10"/>
      <c r="R665" s="10"/>
      <c r="S665" s="12"/>
      <c r="T665" s="10"/>
      <c r="U665" s="10"/>
      <c r="V665" s="10"/>
    </row>
    <row r="666" spans="2:22" x14ac:dyDescent="0.3">
      <c r="B666" s="10"/>
      <c r="C666" s="10"/>
      <c r="D666" s="10"/>
      <c r="E666" s="10"/>
      <c r="F666" s="10"/>
      <c r="G666" s="10"/>
      <c r="H666" s="10"/>
      <c r="I666" s="10"/>
      <c r="J666" s="10"/>
      <c r="K666" s="10"/>
      <c r="L666" s="12"/>
      <c r="M666" s="12"/>
      <c r="N666" s="12"/>
      <c r="O666" s="12"/>
      <c r="P666" s="10"/>
      <c r="Q666" s="10"/>
      <c r="R666" s="10"/>
      <c r="S666" s="12"/>
      <c r="T666" s="10"/>
      <c r="U666" s="10"/>
      <c r="V666" s="10"/>
    </row>
    <row r="667" spans="2:22" x14ac:dyDescent="0.3">
      <c r="B667" s="10"/>
      <c r="C667" s="10"/>
      <c r="D667" s="10"/>
      <c r="E667" s="10"/>
      <c r="F667" s="10"/>
      <c r="G667" s="10"/>
      <c r="H667" s="10"/>
      <c r="I667" s="10"/>
      <c r="J667" s="10"/>
      <c r="K667" s="10"/>
      <c r="L667" s="12"/>
      <c r="M667" s="12"/>
      <c r="N667" s="12"/>
      <c r="O667" s="12"/>
      <c r="P667" s="10"/>
      <c r="Q667" s="10"/>
      <c r="R667" s="10"/>
      <c r="S667" s="12"/>
      <c r="T667" s="10"/>
      <c r="U667" s="10"/>
      <c r="V667" s="10"/>
    </row>
    <row r="668" spans="2:22" x14ac:dyDescent="0.3">
      <c r="B668" s="10"/>
      <c r="C668" s="10"/>
      <c r="D668" s="10"/>
      <c r="E668" s="10"/>
      <c r="F668" s="10"/>
      <c r="G668" s="10"/>
      <c r="H668" s="10"/>
      <c r="I668" s="10"/>
      <c r="J668" s="10"/>
      <c r="K668" s="10"/>
      <c r="L668" s="12"/>
      <c r="M668" s="12"/>
      <c r="N668" s="12"/>
      <c r="O668" s="12"/>
      <c r="P668" s="10"/>
      <c r="Q668" s="10"/>
      <c r="R668" s="10"/>
      <c r="S668" s="12"/>
      <c r="T668" s="10"/>
      <c r="U668" s="10"/>
      <c r="V668" s="10"/>
    </row>
    <row r="669" spans="2:22" x14ac:dyDescent="0.3">
      <c r="B669" s="10"/>
      <c r="C669" s="10"/>
      <c r="D669" s="10"/>
      <c r="E669" s="10"/>
      <c r="F669" s="10"/>
      <c r="G669" s="10"/>
      <c r="H669" s="10"/>
      <c r="I669" s="10"/>
      <c r="J669" s="10"/>
      <c r="K669" s="10"/>
      <c r="L669" s="12"/>
      <c r="M669" s="12"/>
      <c r="N669" s="12"/>
      <c r="O669" s="12"/>
      <c r="P669" s="10"/>
      <c r="Q669" s="10"/>
      <c r="R669" s="10"/>
      <c r="S669" s="12"/>
      <c r="T669" s="10"/>
      <c r="U669" s="10"/>
      <c r="V669" s="10"/>
    </row>
    <row r="670" spans="2:22" x14ac:dyDescent="0.3">
      <c r="B670" s="10"/>
      <c r="C670" s="10"/>
      <c r="D670" s="10"/>
      <c r="E670" s="10"/>
      <c r="F670" s="10"/>
      <c r="G670" s="10"/>
      <c r="H670" s="10"/>
      <c r="I670" s="10"/>
      <c r="J670" s="10"/>
      <c r="K670" s="10"/>
      <c r="L670" s="12"/>
      <c r="M670" s="12"/>
      <c r="N670" s="12"/>
      <c r="O670" s="12"/>
      <c r="P670" s="10"/>
      <c r="Q670" s="10"/>
      <c r="R670" s="10"/>
      <c r="S670" s="12"/>
      <c r="T670" s="10"/>
      <c r="U670" s="10"/>
      <c r="V670" s="10"/>
    </row>
    <row r="671" spans="2:22" x14ac:dyDescent="0.3">
      <c r="B671" s="10"/>
      <c r="C671" s="10"/>
      <c r="D671" s="10"/>
      <c r="E671" s="10"/>
      <c r="F671" s="10"/>
      <c r="G671" s="10"/>
      <c r="H671" s="10"/>
      <c r="I671" s="10"/>
      <c r="J671" s="10"/>
      <c r="K671" s="10"/>
      <c r="L671" s="12"/>
      <c r="M671" s="12"/>
      <c r="N671" s="12"/>
      <c r="O671" s="12"/>
      <c r="P671" s="10"/>
      <c r="Q671" s="10"/>
      <c r="R671" s="10"/>
      <c r="S671" s="12"/>
      <c r="T671" s="10"/>
      <c r="U671" s="10"/>
      <c r="V671" s="10"/>
    </row>
    <row r="672" spans="2:22" x14ac:dyDescent="0.3">
      <c r="B672" s="10"/>
      <c r="C672" s="10"/>
      <c r="D672" s="10"/>
      <c r="E672" s="10"/>
      <c r="F672" s="10"/>
      <c r="G672" s="10"/>
      <c r="H672" s="10"/>
      <c r="I672" s="10"/>
      <c r="J672" s="10"/>
      <c r="K672" s="10"/>
      <c r="L672" s="12"/>
      <c r="M672" s="12"/>
      <c r="N672" s="12"/>
      <c r="O672" s="12"/>
      <c r="P672" s="10"/>
      <c r="Q672" s="10"/>
      <c r="R672" s="10"/>
      <c r="S672" s="12"/>
      <c r="T672" s="10"/>
      <c r="U672" s="10"/>
      <c r="V672" s="10"/>
    </row>
    <row r="673" spans="2:22" x14ac:dyDescent="0.3">
      <c r="B673" s="10"/>
      <c r="C673" s="10"/>
      <c r="D673" s="10"/>
      <c r="E673" s="10"/>
      <c r="F673" s="10"/>
      <c r="G673" s="10"/>
      <c r="H673" s="10"/>
      <c r="I673" s="10"/>
      <c r="J673" s="10"/>
      <c r="K673" s="10"/>
      <c r="L673" s="12"/>
      <c r="M673" s="12"/>
      <c r="N673" s="12"/>
      <c r="O673" s="12"/>
      <c r="P673" s="10"/>
      <c r="Q673" s="10"/>
      <c r="R673" s="10"/>
      <c r="S673" s="12"/>
      <c r="T673" s="10"/>
      <c r="U673" s="10"/>
      <c r="V673" s="10"/>
    </row>
    <row r="674" spans="2:22" x14ac:dyDescent="0.3">
      <c r="B674" s="10"/>
      <c r="C674" s="10"/>
      <c r="D674" s="10"/>
      <c r="E674" s="10"/>
      <c r="F674" s="10"/>
      <c r="G674" s="10"/>
      <c r="H674" s="10"/>
      <c r="I674" s="10"/>
      <c r="J674" s="10"/>
      <c r="K674" s="10"/>
      <c r="L674" s="12"/>
      <c r="M674" s="12"/>
      <c r="N674" s="12"/>
      <c r="O674" s="12"/>
      <c r="P674" s="10"/>
      <c r="Q674" s="10"/>
      <c r="R674" s="10"/>
      <c r="S674" s="12"/>
      <c r="T674" s="10"/>
      <c r="U674" s="10"/>
      <c r="V674" s="10"/>
    </row>
    <row r="675" spans="2:22" x14ac:dyDescent="0.3">
      <c r="B675" s="10"/>
      <c r="C675" s="10"/>
      <c r="D675" s="10"/>
      <c r="E675" s="10"/>
      <c r="F675" s="10"/>
      <c r="G675" s="10"/>
      <c r="H675" s="10"/>
      <c r="I675" s="10"/>
      <c r="J675" s="10"/>
      <c r="K675" s="10"/>
      <c r="L675" s="12"/>
      <c r="M675" s="12"/>
      <c r="N675" s="12"/>
      <c r="O675" s="12"/>
      <c r="P675" s="10"/>
      <c r="Q675" s="10"/>
      <c r="R675" s="10"/>
      <c r="S675" s="12"/>
      <c r="T675" s="10"/>
      <c r="U675" s="10"/>
      <c r="V675" s="10"/>
    </row>
    <row r="676" spans="2:22" x14ac:dyDescent="0.3">
      <c r="B676" s="10"/>
      <c r="C676" s="10"/>
      <c r="D676" s="10"/>
      <c r="E676" s="10"/>
      <c r="F676" s="10"/>
      <c r="G676" s="10"/>
      <c r="H676" s="10"/>
      <c r="I676" s="10"/>
      <c r="J676" s="10"/>
      <c r="K676" s="10"/>
      <c r="L676" s="12"/>
      <c r="M676" s="12"/>
      <c r="N676" s="12"/>
      <c r="O676" s="12"/>
      <c r="P676" s="10"/>
      <c r="Q676" s="10"/>
      <c r="R676" s="10"/>
      <c r="S676" s="12"/>
      <c r="T676" s="10"/>
      <c r="U676" s="10"/>
      <c r="V676" s="10"/>
    </row>
    <row r="677" spans="2:22" x14ac:dyDescent="0.3">
      <c r="B677" s="10"/>
      <c r="C677" s="10"/>
      <c r="D677" s="10"/>
      <c r="E677" s="10"/>
      <c r="F677" s="10"/>
      <c r="G677" s="10"/>
      <c r="H677" s="10"/>
      <c r="I677" s="10"/>
      <c r="J677" s="10"/>
      <c r="K677" s="10"/>
      <c r="L677" s="12"/>
      <c r="M677" s="12"/>
      <c r="N677" s="12"/>
      <c r="O677" s="12"/>
      <c r="P677" s="10"/>
      <c r="Q677" s="10"/>
      <c r="R677" s="10"/>
      <c r="S677" s="12"/>
      <c r="T677" s="10"/>
      <c r="U677" s="10"/>
      <c r="V677" s="10"/>
    </row>
    <row r="678" spans="2:22" x14ac:dyDescent="0.3">
      <c r="B678" s="10"/>
      <c r="C678" s="10"/>
      <c r="D678" s="10"/>
      <c r="E678" s="10"/>
      <c r="F678" s="10"/>
      <c r="G678" s="10"/>
      <c r="H678" s="10"/>
      <c r="I678" s="10"/>
      <c r="J678" s="10"/>
      <c r="K678" s="10"/>
      <c r="L678" s="12"/>
      <c r="M678" s="12"/>
      <c r="N678" s="12"/>
      <c r="O678" s="12"/>
      <c r="P678" s="10"/>
      <c r="Q678" s="10"/>
      <c r="R678" s="10"/>
      <c r="S678" s="12"/>
      <c r="T678" s="10"/>
      <c r="U678" s="10"/>
      <c r="V678" s="10"/>
    </row>
    <row r="679" spans="2:22" x14ac:dyDescent="0.3">
      <c r="B679" s="10"/>
      <c r="C679" s="10"/>
      <c r="D679" s="10"/>
      <c r="E679" s="10"/>
      <c r="F679" s="10"/>
      <c r="G679" s="10"/>
      <c r="H679" s="10"/>
      <c r="I679" s="10"/>
      <c r="J679" s="10"/>
      <c r="K679" s="10"/>
      <c r="L679" s="12"/>
      <c r="M679" s="12"/>
      <c r="N679" s="12"/>
      <c r="O679" s="12"/>
      <c r="P679" s="10"/>
      <c r="Q679" s="10"/>
      <c r="R679" s="10"/>
      <c r="S679" s="12"/>
      <c r="T679" s="10"/>
      <c r="U679" s="10"/>
      <c r="V679" s="10"/>
    </row>
    <row r="680" spans="2:22" x14ac:dyDescent="0.3">
      <c r="B680" s="10"/>
      <c r="C680" s="10"/>
      <c r="D680" s="10"/>
      <c r="E680" s="10"/>
      <c r="F680" s="10"/>
      <c r="G680" s="10"/>
      <c r="H680" s="10"/>
      <c r="I680" s="10"/>
      <c r="J680" s="10"/>
      <c r="K680" s="10"/>
      <c r="L680" s="12"/>
      <c r="M680" s="12"/>
      <c r="N680" s="12"/>
      <c r="O680" s="12"/>
      <c r="P680" s="10"/>
      <c r="Q680" s="10"/>
      <c r="R680" s="10"/>
      <c r="S680" s="12"/>
      <c r="T680" s="10"/>
      <c r="U680" s="10"/>
      <c r="V680" s="10"/>
    </row>
    <row r="681" spans="2:22" x14ac:dyDescent="0.3">
      <c r="B681" s="10"/>
      <c r="C681" s="10"/>
      <c r="D681" s="10"/>
      <c r="E681" s="10"/>
      <c r="F681" s="10"/>
      <c r="G681" s="10"/>
      <c r="H681" s="10"/>
      <c r="I681" s="10"/>
      <c r="J681" s="10"/>
      <c r="K681" s="10"/>
      <c r="L681" s="12"/>
      <c r="M681" s="12"/>
      <c r="N681" s="12"/>
      <c r="O681" s="12"/>
      <c r="P681" s="10"/>
      <c r="Q681" s="10"/>
      <c r="R681" s="10"/>
      <c r="S681" s="12"/>
      <c r="T681" s="10"/>
      <c r="U681" s="10"/>
      <c r="V681" s="10"/>
    </row>
    <row r="682" spans="2:22" x14ac:dyDescent="0.3">
      <c r="B682" s="10"/>
      <c r="C682" s="10"/>
      <c r="D682" s="10"/>
      <c r="E682" s="10"/>
      <c r="F682" s="10"/>
      <c r="G682" s="10"/>
      <c r="H682" s="10"/>
      <c r="I682" s="10"/>
      <c r="J682" s="10"/>
      <c r="K682" s="10"/>
      <c r="L682" s="12"/>
      <c r="M682" s="12"/>
      <c r="N682" s="12"/>
      <c r="O682" s="12"/>
      <c r="P682" s="10"/>
      <c r="Q682" s="10"/>
      <c r="R682" s="10"/>
      <c r="S682" s="12"/>
      <c r="T682" s="10"/>
      <c r="U682" s="10"/>
      <c r="V682" s="10"/>
    </row>
    <row r="683" spans="2:22" x14ac:dyDescent="0.3">
      <c r="B683" s="10"/>
      <c r="C683" s="10"/>
      <c r="D683" s="10"/>
      <c r="E683" s="10"/>
      <c r="F683" s="10"/>
      <c r="G683" s="10"/>
      <c r="H683" s="10"/>
      <c r="I683" s="10"/>
      <c r="J683" s="10"/>
      <c r="K683" s="10"/>
      <c r="L683" s="12"/>
      <c r="M683" s="12"/>
      <c r="N683" s="12"/>
      <c r="O683" s="12"/>
      <c r="P683" s="10"/>
      <c r="Q683" s="10"/>
      <c r="R683" s="10"/>
      <c r="S683" s="12"/>
      <c r="T683" s="10"/>
      <c r="U683" s="10"/>
      <c r="V683" s="10"/>
    </row>
    <row r="684" spans="2:22" x14ac:dyDescent="0.3">
      <c r="B684" s="10"/>
      <c r="C684" s="10"/>
      <c r="D684" s="10"/>
      <c r="E684" s="10"/>
      <c r="F684" s="10"/>
      <c r="G684" s="10"/>
      <c r="H684" s="10"/>
      <c r="I684" s="10"/>
      <c r="J684" s="10"/>
      <c r="K684" s="10"/>
      <c r="L684" s="12"/>
      <c r="M684" s="12"/>
      <c r="N684" s="12"/>
      <c r="O684" s="12"/>
      <c r="P684" s="10"/>
      <c r="Q684" s="10"/>
      <c r="R684" s="10"/>
      <c r="S684" s="12"/>
      <c r="T684" s="10"/>
      <c r="U684" s="10"/>
      <c r="V684" s="10"/>
    </row>
    <row r="685" spans="2:22" x14ac:dyDescent="0.3">
      <c r="B685" s="10"/>
      <c r="C685" s="10"/>
      <c r="D685" s="10"/>
      <c r="E685" s="10"/>
      <c r="F685" s="10"/>
      <c r="G685" s="10"/>
      <c r="H685" s="10"/>
      <c r="I685" s="10"/>
      <c r="J685" s="10"/>
      <c r="K685" s="10"/>
      <c r="L685" s="12"/>
      <c r="M685" s="12"/>
      <c r="N685" s="12"/>
      <c r="O685" s="12"/>
      <c r="P685" s="10"/>
      <c r="Q685" s="10"/>
      <c r="R685" s="10"/>
      <c r="S685" s="12"/>
      <c r="T685" s="10"/>
      <c r="U685" s="10"/>
      <c r="V685" s="10"/>
    </row>
    <row r="686" spans="2:22" x14ac:dyDescent="0.3">
      <c r="B686" s="10"/>
      <c r="C686" s="10"/>
      <c r="D686" s="10"/>
      <c r="E686" s="10"/>
      <c r="F686" s="10"/>
      <c r="G686" s="10"/>
      <c r="H686" s="10"/>
      <c r="I686" s="10"/>
      <c r="J686" s="10"/>
      <c r="K686" s="10"/>
      <c r="L686" s="12"/>
      <c r="M686" s="12"/>
      <c r="N686" s="12"/>
      <c r="O686" s="12"/>
      <c r="P686" s="10"/>
      <c r="Q686" s="10"/>
      <c r="R686" s="10"/>
      <c r="S686" s="12"/>
      <c r="T686" s="10"/>
      <c r="U686" s="10"/>
      <c r="V686" s="10"/>
    </row>
    <row r="687" spans="2:22" x14ac:dyDescent="0.3">
      <c r="B687" s="10"/>
      <c r="C687" s="10"/>
      <c r="D687" s="10"/>
      <c r="E687" s="10"/>
      <c r="F687" s="10"/>
      <c r="G687" s="10"/>
      <c r="H687" s="10"/>
      <c r="I687" s="10"/>
      <c r="J687" s="10"/>
      <c r="K687" s="10"/>
      <c r="L687" s="12"/>
      <c r="M687" s="12"/>
      <c r="N687" s="12"/>
      <c r="O687" s="12"/>
      <c r="P687" s="10"/>
      <c r="Q687" s="10"/>
      <c r="R687" s="10"/>
      <c r="S687" s="12"/>
      <c r="T687" s="10"/>
      <c r="U687" s="10"/>
      <c r="V687" s="10"/>
    </row>
    <row r="688" spans="2:22" x14ac:dyDescent="0.3">
      <c r="B688" s="10"/>
      <c r="C688" s="10"/>
      <c r="D688" s="10"/>
      <c r="E688" s="10"/>
      <c r="F688" s="10"/>
      <c r="G688" s="10"/>
      <c r="H688" s="10"/>
      <c r="I688" s="10"/>
      <c r="J688" s="10"/>
      <c r="K688" s="10"/>
      <c r="L688" s="12"/>
      <c r="M688" s="12"/>
      <c r="N688" s="12"/>
      <c r="O688" s="12"/>
      <c r="P688" s="10"/>
      <c r="Q688" s="10"/>
      <c r="R688" s="10"/>
      <c r="S688" s="12"/>
      <c r="T688" s="10"/>
      <c r="U688" s="10"/>
      <c r="V688" s="10"/>
    </row>
    <row r="689" spans="2:22" x14ac:dyDescent="0.3">
      <c r="B689" s="10"/>
      <c r="C689" s="10"/>
      <c r="D689" s="10"/>
      <c r="E689" s="10"/>
      <c r="F689" s="10"/>
      <c r="G689" s="10"/>
      <c r="H689" s="10"/>
      <c r="I689" s="10"/>
      <c r="J689" s="10"/>
      <c r="K689" s="10"/>
      <c r="L689" s="12"/>
      <c r="M689" s="12"/>
      <c r="N689" s="12"/>
      <c r="O689" s="12"/>
      <c r="P689" s="10"/>
      <c r="Q689" s="10"/>
      <c r="R689" s="10"/>
      <c r="S689" s="12"/>
      <c r="T689" s="10"/>
      <c r="U689" s="10"/>
      <c r="V689" s="10"/>
    </row>
    <row r="690" spans="2:22" x14ac:dyDescent="0.3">
      <c r="B690" s="10"/>
      <c r="C690" s="10"/>
      <c r="D690" s="10"/>
      <c r="E690" s="10"/>
      <c r="F690" s="10"/>
      <c r="G690" s="10"/>
      <c r="H690" s="10"/>
      <c r="I690" s="10"/>
      <c r="J690" s="10"/>
      <c r="K690" s="10"/>
      <c r="L690" s="12"/>
      <c r="M690" s="12"/>
      <c r="N690" s="12"/>
      <c r="O690" s="12"/>
      <c r="P690" s="10"/>
      <c r="Q690" s="10"/>
      <c r="R690" s="10"/>
      <c r="S690" s="12"/>
      <c r="T690" s="10"/>
      <c r="U690" s="10"/>
      <c r="V690" s="10"/>
    </row>
    <row r="691" spans="2:22" x14ac:dyDescent="0.3">
      <c r="B691" s="10"/>
      <c r="C691" s="10"/>
      <c r="D691" s="10"/>
      <c r="E691" s="10"/>
      <c r="F691" s="10"/>
      <c r="G691" s="10"/>
      <c r="H691" s="10"/>
      <c r="I691" s="10"/>
      <c r="J691" s="10"/>
      <c r="K691" s="10"/>
      <c r="L691" s="12"/>
      <c r="M691" s="12"/>
      <c r="N691" s="12"/>
      <c r="O691" s="12"/>
      <c r="P691" s="10"/>
      <c r="Q691" s="10"/>
      <c r="R691" s="10"/>
      <c r="S691" s="12"/>
      <c r="T691" s="10"/>
      <c r="U691" s="10"/>
      <c r="V691" s="10"/>
    </row>
    <row r="692" spans="2:22" x14ac:dyDescent="0.3">
      <c r="B692" s="10"/>
      <c r="C692" s="10"/>
      <c r="D692" s="10"/>
      <c r="E692" s="10"/>
      <c r="F692" s="10"/>
      <c r="G692" s="10"/>
      <c r="H692" s="10"/>
      <c r="I692" s="10"/>
      <c r="J692" s="10"/>
      <c r="K692" s="10"/>
      <c r="L692" s="12"/>
      <c r="M692" s="12"/>
      <c r="N692" s="12"/>
      <c r="O692" s="12"/>
      <c r="P692" s="10"/>
      <c r="Q692" s="10"/>
      <c r="R692" s="10"/>
      <c r="S692" s="12"/>
      <c r="T692" s="10"/>
      <c r="U692" s="10"/>
      <c r="V692" s="10"/>
    </row>
    <row r="693" spans="2:22" x14ac:dyDescent="0.3">
      <c r="B693" s="10"/>
      <c r="C693" s="10"/>
      <c r="D693" s="10"/>
      <c r="E693" s="10"/>
      <c r="F693" s="10"/>
      <c r="G693" s="10"/>
      <c r="H693" s="10"/>
      <c r="I693" s="10"/>
      <c r="J693" s="10"/>
      <c r="K693" s="10"/>
      <c r="L693" s="12"/>
      <c r="M693" s="12"/>
      <c r="N693" s="12"/>
      <c r="O693" s="12"/>
      <c r="P693" s="10"/>
      <c r="Q693" s="10"/>
      <c r="R693" s="10"/>
      <c r="S693" s="12"/>
      <c r="T693" s="10"/>
      <c r="U693" s="10"/>
      <c r="V693" s="10"/>
    </row>
    <row r="694" spans="2:22" x14ac:dyDescent="0.3">
      <c r="B694" s="10"/>
      <c r="C694" s="10"/>
      <c r="D694" s="10"/>
      <c r="E694" s="10"/>
      <c r="F694" s="10"/>
      <c r="G694" s="10"/>
      <c r="H694" s="10"/>
      <c r="I694" s="10"/>
      <c r="J694" s="10"/>
      <c r="K694" s="10"/>
      <c r="L694" s="12"/>
      <c r="M694" s="12"/>
      <c r="N694" s="12"/>
      <c r="O694" s="12"/>
      <c r="P694" s="10"/>
      <c r="Q694" s="10"/>
      <c r="R694" s="10"/>
      <c r="S694" s="12"/>
      <c r="T694" s="10"/>
      <c r="U694" s="10"/>
      <c r="V694" s="10"/>
    </row>
    <row r="695" spans="2:22" x14ac:dyDescent="0.3">
      <c r="B695" s="10"/>
      <c r="C695" s="10"/>
      <c r="D695" s="10"/>
      <c r="E695" s="10"/>
      <c r="F695" s="10"/>
      <c r="G695" s="10"/>
      <c r="H695" s="10"/>
      <c r="I695" s="10"/>
      <c r="J695" s="10"/>
      <c r="K695" s="10"/>
      <c r="L695" s="12"/>
      <c r="M695" s="12"/>
      <c r="N695" s="12"/>
      <c r="O695" s="12"/>
      <c r="P695" s="10"/>
      <c r="Q695" s="10"/>
      <c r="R695" s="10"/>
      <c r="S695" s="12"/>
      <c r="T695" s="10"/>
      <c r="U695" s="10"/>
      <c r="V695" s="10"/>
    </row>
    <row r="696" spans="2:22" x14ac:dyDescent="0.3">
      <c r="B696" s="10"/>
      <c r="C696" s="10"/>
      <c r="D696" s="10"/>
      <c r="E696" s="10"/>
      <c r="F696" s="10"/>
      <c r="G696" s="10"/>
      <c r="H696" s="10"/>
      <c r="I696" s="10"/>
      <c r="J696" s="10"/>
      <c r="K696" s="10"/>
      <c r="L696" s="12"/>
      <c r="M696" s="12"/>
      <c r="N696" s="12"/>
      <c r="O696" s="12"/>
      <c r="P696" s="10"/>
      <c r="Q696" s="10"/>
      <c r="R696" s="10"/>
      <c r="S696" s="12"/>
      <c r="T696" s="10"/>
      <c r="U696" s="10"/>
      <c r="V696" s="10"/>
    </row>
    <row r="697" spans="2:22" x14ac:dyDescent="0.3">
      <c r="B697" s="10"/>
      <c r="C697" s="10"/>
      <c r="D697" s="10"/>
      <c r="E697" s="10"/>
      <c r="F697" s="10"/>
      <c r="G697" s="10"/>
      <c r="H697" s="10"/>
      <c r="I697" s="10"/>
      <c r="J697" s="10"/>
      <c r="K697" s="10"/>
      <c r="L697" s="12"/>
      <c r="M697" s="12"/>
      <c r="N697" s="12"/>
      <c r="O697" s="12"/>
      <c r="P697" s="10"/>
      <c r="Q697" s="10"/>
      <c r="R697" s="10"/>
      <c r="S697" s="12"/>
      <c r="T697" s="10"/>
      <c r="U697" s="10"/>
      <c r="V697" s="10"/>
    </row>
    <row r="698" spans="2:22" x14ac:dyDescent="0.3">
      <c r="B698" s="10"/>
      <c r="C698" s="10"/>
      <c r="D698" s="10"/>
      <c r="E698" s="10"/>
      <c r="F698" s="10"/>
      <c r="G698" s="10"/>
      <c r="H698" s="10"/>
      <c r="I698" s="10"/>
      <c r="J698" s="10"/>
      <c r="K698" s="10"/>
      <c r="L698" s="12"/>
      <c r="M698" s="12"/>
      <c r="N698" s="12"/>
      <c r="O698" s="12"/>
      <c r="P698" s="10"/>
      <c r="Q698" s="10"/>
      <c r="R698" s="10"/>
      <c r="S698" s="12"/>
      <c r="T698" s="10"/>
      <c r="U698" s="10"/>
      <c r="V698" s="10"/>
    </row>
    <row r="699" spans="2:22" x14ac:dyDescent="0.3">
      <c r="B699" s="10"/>
      <c r="C699" s="10"/>
      <c r="D699" s="10"/>
      <c r="E699" s="10"/>
      <c r="F699" s="10"/>
      <c r="G699" s="10"/>
      <c r="H699" s="10"/>
      <c r="I699" s="10"/>
      <c r="J699" s="10"/>
      <c r="K699" s="10"/>
      <c r="L699" s="12"/>
      <c r="M699" s="12"/>
      <c r="N699" s="12"/>
      <c r="O699" s="12"/>
      <c r="P699" s="10"/>
      <c r="Q699" s="10"/>
      <c r="R699" s="10"/>
      <c r="S699" s="12"/>
      <c r="T699" s="10"/>
      <c r="U699" s="10"/>
      <c r="V699" s="10"/>
    </row>
    <row r="700" spans="2:22" x14ac:dyDescent="0.3">
      <c r="B700" s="10"/>
      <c r="C700" s="10"/>
      <c r="D700" s="10"/>
      <c r="E700" s="10"/>
      <c r="F700" s="10"/>
      <c r="G700" s="10"/>
      <c r="H700" s="10"/>
      <c r="I700" s="10"/>
      <c r="J700" s="10"/>
      <c r="K700" s="10"/>
      <c r="L700" s="12"/>
      <c r="M700" s="12"/>
      <c r="N700" s="12"/>
      <c r="O700" s="12"/>
      <c r="P700" s="10"/>
      <c r="Q700" s="10"/>
      <c r="R700" s="10"/>
      <c r="S700" s="12"/>
      <c r="T700" s="10"/>
      <c r="U700" s="10"/>
      <c r="V700" s="10"/>
    </row>
    <row r="701" spans="2:22" x14ac:dyDescent="0.3">
      <c r="B701" s="10"/>
      <c r="C701" s="10"/>
      <c r="D701" s="10"/>
      <c r="E701" s="10"/>
      <c r="F701" s="10"/>
      <c r="G701" s="10"/>
      <c r="H701" s="10"/>
      <c r="I701" s="10"/>
      <c r="J701" s="10"/>
      <c r="K701" s="10"/>
      <c r="L701" s="12"/>
      <c r="M701" s="12"/>
      <c r="N701" s="12"/>
      <c r="O701" s="12"/>
      <c r="P701" s="10"/>
      <c r="Q701" s="10"/>
      <c r="R701" s="10"/>
      <c r="S701" s="12"/>
      <c r="T701" s="10"/>
      <c r="U701" s="10"/>
      <c r="V701" s="10"/>
    </row>
    <row r="702" spans="2:22" x14ac:dyDescent="0.3">
      <c r="B702" s="10"/>
      <c r="C702" s="10"/>
      <c r="D702" s="10"/>
      <c r="E702" s="10"/>
      <c r="F702" s="10"/>
      <c r="G702" s="10"/>
      <c r="H702" s="10"/>
      <c r="I702" s="10"/>
      <c r="J702" s="10"/>
      <c r="K702" s="10"/>
      <c r="L702" s="12"/>
      <c r="M702" s="12"/>
      <c r="N702" s="12"/>
      <c r="O702" s="12"/>
      <c r="P702" s="10"/>
      <c r="Q702" s="10"/>
      <c r="R702" s="10"/>
      <c r="S702" s="12"/>
      <c r="T702" s="10"/>
      <c r="U702" s="10"/>
      <c r="V702" s="10"/>
    </row>
    <row r="703" spans="2:22" x14ac:dyDescent="0.3">
      <c r="B703" s="10"/>
      <c r="C703" s="10"/>
      <c r="D703" s="10"/>
      <c r="E703" s="10"/>
      <c r="F703" s="10"/>
      <c r="G703" s="10"/>
      <c r="H703" s="10"/>
      <c r="I703" s="10"/>
      <c r="J703" s="10"/>
      <c r="K703" s="10"/>
      <c r="L703" s="12"/>
      <c r="M703" s="12"/>
      <c r="N703" s="12"/>
      <c r="O703" s="12"/>
      <c r="P703" s="10"/>
      <c r="Q703" s="10"/>
      <c r="R703" s="10"/>
      <c r="S703" s="12"/>
      <c r="T703" s="10"/>
      <c r="U703" s="10"/>
      <c r="V703" s="10"/>
    </row>
    <row r="704" spans="2:22" x14ac:dyDescent="0.3">
      <c r="B704" s="10"/>
      <c r="C704" s="10"/>
      <c r="D704" s="10"/>
      <c r="E704" s="10"/>
      <c r="F704" s="10"/>
      <c r="G704" s="10"/>
      <c r="H704" s="10"/>
      <c r="I704" s="10"/>
      <c r="J704" s="10"/>
      <c r="K704" s="10"/>
      <c r="L704" s="12"/>
      <c r="M704" s="12"/>
      <c r="N704" s="12"/>
      <c r="O704" s="12"/>
      <c r="P704" s="10"/>
      <c r="Q704" s="10"/>
      <c r="R704" s="10"/>
      <c r="S704" s="12"/>
      <c r="T704" s="10"/>
      <c r="U704" s="10"/>
      <c r="V704" s="10"/>
    </row>
    <row r="705" spans="2:22" x14ac:dyDescent="0.3">
      <c r="B705" s="10"/>
      <c r="C705" s="10"/>
      <c r="D705" s="10"/>
      <c r="E705" s="10"/>
      <c r="F705" s="10"/>
      <c r="G705" s="10"/>
      <c r="H705" s="10"/>
      <c r="I705" s="10"/>
      <c r="J705" s="10"/>
      <c r="K705" s="10"/>
      <c r="L705" s="12"/>
      <c r="M705" s="12"/>
      <c r="N705" s="12"/>
      <c r="O705" s="12"/>
      <c r="P705" s="10"/>
      <c r="Q705" s="10"/>
      <c r="R705" s="10"/>
      <c r="S705" s="12"/>
      <c r="T705" s="10"/>
      <c r="U705" s="10"/>
      <c r="V705" s="10"/>
    </row>
    <row r="706" spans="2:22" x14ac:dyDescent="0.3">
      <c r="B706" s="10"/>
      <c r="C706" s="10"/>
      <c r="D706" s="10"/>
      <c r="E706" s="10"/>
      <c r="F706" s="10"/>
      <c r="G706" s="10"/>
      <c r="H706" s="10"/>
      <c r="I706" s="10"/>
      <c r="J706" s="10"/>
      <c r="K706" s="10"/>
      <c r="L706" s="12"/>
      <c r="M706" s="12"/>
      <c r="N706" s="12"/>
      <c r="O706" s="12"/>
      <c r="P706" s="10"/>
      <c r="Q706" s="10"/>
      <c r="R706" s="10"/>
      <c r="S706" s="12"/>
      <c r="T706" s="10"/>
      <c r="U706" s="10"/>
      <c r="V706" s="10"/>
    </row>
    <row r="707" spans="2:22" x14ac:dyDescent="0.3">
      <c r="B707" s="10"/>
      <c r="C707" s="10"/>
      <c r="D707" s="10"/>
      <c r="E707" s="10"/>
      <c r="F707" s="10"/>
      <c r="G707" s="10"/>
      <c r="H707" s="10"/>
      <c r="I707" s="10"/>
      <c r="J707" s="10"/>
      <c r="K707" s="10"/>
      <c r="L707" s="12"/>
      <c r="M707" s="12"/>
      <c r="N707" s="12"/>
      <c r="O707" s="12"/>
      <c r="P707" s="10"/>
      <c r="Q707" s="10"/>
      <c r="R707" s="10"/>
      <c r="S707" s="12"/>
      <c r="T707" s="10"/>
      <c r="U707" s="10"/>
      <c r="V707" s="10"/>
    </row>
    <row r="708" spans="2:22" x14ac:dyDescent="0.3">
      <c r="B708" s="10"/>
      <c r="C708" s="10"/>
      <c r="D708" s="10"/>
      <c r="E708" s="10"/>
      <c r="F708" s="10"/>
      <c r="G708" s="10"/>
      <c r="H708" s="10"/>
      <c r="I708" s="10"/>
      <c r="J708" s="10"/>
      <c r="K708" s="10"/>
      <c r="L708" s="12"/>
      <c r="M708" s="12"/>
      <c r="N708" s="12"/>
      <c r="O708" s="12"/>
      <c r="P708" s="10"/>
      <c r="Q708" s="10"/>
      <c r="R708" s="10"/>
      <c r="S708" s="12"/>
      <c r="T708" s="10"/>
      <c r="U708" s="10"/>
      <c r="V708" s="10"/>
    </row>
    <row r="709" spans="2:22" x14ac:dyDescent="0.3">
      <c r="B709" s="10"/>
      <c r="C709" s="10"/>
      <c r="D709" s="10"/>
      <c r="E709" s="10"/>
      <c r="F709" s="10"/>
      <c r="G709" s="10"/>
      <c r="H709" s="10"/>
      <c r="I709" s="10"/>
      <c r="J709" s="10"/>
      <c r="K709" s="10"/>
      <c r="L709" s="12"/>
      <c r="M709" s="12"/>
      <c r="N709" s="12"/>
      <c r="O709" s="12"/>
      <c r="P709" s="10"/>
      <c r="Q709" s="10"/>
      <c r="R709" s="10"/>
      <c r="S709" s="12"/>
      <c r="T709" s="10"/>
      <c r="U709" s="10"/>
      <c r="V709" s="10"/>
    </row>
    <row r="710" spans="2:22" x14ac:dyDescent="0.3">
      <c r="B710" s="10"/>
      <c r="C710" s="10"/>
      <c r="D710" s="10"/>
      <c r="E710" s="10"/>
      <c r="F710" s="10"/>
      <c r="G710" s="10"/>
      <c r="H710" s="10"/>
      <c r="I710" s="10"/>
      <c r="J710" s="10"/>
      <c r="K710" s="10"/>
      <c r="L710" s="12"/>
      <c r="M710" s="12"/>
      <c r="N710" s="12"/>
      <c r="O710" s="12"/>
      <c r="P710" s="10"/>
      <c r="Q710" s="10"/>
      <c r="R710" s="10"/>
      <c r="S710" s="12"/>
      <c r="T710" s="10"/>
      <c r="U710" s="10"/>
      <c r="V710" s="10"/>
    </row>
    <row r="711" spans="2:22" x14ac:dyDescent="0.3">
      <c r="B711" s="10"/>
      <c r="C711" s="10"/>
      <c r="D711" s="10"/>
      <c r="E711" s="10"/>
      <c r="F711" s="10"/>
      <c r="G711" s="10"/>
      <c r="H711" s="10"/>
      <c r="I711" s="10"/>
      <c r="J711" s="10"/>
      <c r="K711" s="10"/>
      <c r="L711" s="12"/>
      <c r="M711" s="12"/>
      <c r="N711" s="12"/>
      <c r="O711" s="12"/>
      <c r="P711" s="10"/>
      <c r="Q711" s="10"/>
      <c r="R711" s="10"/>
      <c r="S711" s="12"/>
      <c r="T711" s="10"/>
      <c r="U711" s="10"/>
      <c r="V711" s="10"/>
    </row>
    <row r="712" spans="2:22" x14ac:dyDescent="0.3">
      <c r="B712" s="10"/>
      <c r="C712" s="10"/>
      <c r="D712" s="10"/>
      <c r="E712" s="10"/>
      <c r="F712" s="10"/>
      <c r="G712" s="10"/>
      <c r="H712" s="10"/>
      <c r="I712" s="10"/>
      <c r="J712" s="10"/>
      <c r="K712" s="10"/>
      <c r="L712" s="12"/>
      <c r="M712" s="12"/>
      <c r="N712" s="12"/>
      <c r="O712" s="12"/>
      <c r="P712" s="10"/>
      <c r="Q712" s="10"/>
      <c r="R712" s="10"/>
      <c r="S712" s="12"/>
      <c r="T712" s="10"/>
      <c r="U712" s="10"/>
      <c r="V712" s="10"/>
    </row>
    <row r="713" spans="2:22" x14ac:dyDescent="0.3">
      <c r="B713" s="10"/>
      <c r="C713" s="10"/>
      <c r="D713" s="10"/>
      <c r="E713" s="10"/>
      <c r="F713" s="10"/>
      <c r="G713" s="10"/>
      <c r="H713" s="10"/>
      <c r="I713" s="10"/>
      <c r="J713" s="10"/>
      <c r="K713" s="10"/>
      <c r="L713" s="12"/>
      <c r="M713" s="12"/>
      <c r="N713" s="12"/>
      <c r="O713" s="12"/>
      <c r="P713" s="10"/>
      <c r="Q713" s="10"/>
      <c r="R713" s="10"/>
      <c r="S713" s="12"/>
      <c r="T713" s="10"/>
      <c r="U713" s="10"/>
      <c r="V713" s="10"/>
    </row>
    <row r="714" spans="2:22" x14ac:dyDescent="0.3">
      <c r="B714" s="10"/>
      <c r="C714" s="10"/>
      <c r="D714" s="10"/>
      <c r="E714" s="10"/>
      <c r="F714" s="10"/>
      <c r="G714" s="10"/>
      <c r="H714" s="10"/>
      <c r="I714" s="10"/>
      <c r="J714" s="10"/>
      <c r="K714" s="10"/>
      <c r="L714" s="12"/>
      <c r="M714" s="12"/>
      <c r="N714" s="12"/>
      <c r="O714" s="12"/>
      <c r="P714" s="10"/>
      <c r="Q714" s="10"/>
      <c r="R714" s="10"/>
      <c r="S714" s="12"/>
      <c r="T714" s="10"/>
      <c r="U714" s="10"/>
      <c r="V714" s="10"/>
    </row>
    <row r="715" spans="2:22" x14ac:dyDescent="0.3">
      <c r="B715" s="10"/>
      <c r="C715" s="10"/>
      <c r="D715" s="10"/>
      <c r="E715" s="10"/>
      <c r="F715" s="10"/>
      <c r="G715" s="10"/>
      <c r="H715" s="10"/>
      <c r="I715" s="10"/>
      <c r="J715" s="10"/>
      <c r="K715" s="10"/>
      <c r="L715" s="12"/>
      <c r="M715" s="12"/>
      <c r="N715" s="12"/>
      <c r="O715" s="12"/>
      <c r="P715" s="10"/>
      <c r="Q715" s="10"/>
      <c r="R715" s="10"/>
      <c r="S715" s="12"/>
      <c r="T715" s="10"/>
      <c r="U715" s="10"/>
      <c r="V715" s="10"/>
    </row>
    <row r="716" spans="2:22" x14ac:dyDescent="0.3">
      <c r="B716" s="10"/>
      <c r="C716" s="10"/>
      <c r="D716" s="10"/>
      <c r="E716" s="10"/>
      <c r="F716" s="10"/>
      <c r="G716" s="10"/>
      <c r="H716" s="10"/>
      <c r="I716" s="10"/>
      <c r="J716" s="10"/>
      <c r="K716" s="10"/>
      <c r="L716" s="12"/>
      <c r="M716" s="12"/>
      <c r="N716" s="12"/>
      <c r="O716" s="12"/>
      <c r="P716" s="10"/>
      <c r="Q716" s="10"/>
      <c r="R716" s="10"/>
      <c r="S716" s="12"/>
      <c r="T716" s="10"/>
      <c r="U716" s="10"/>
      <c r="V716" s="10"/>
    </row>
    <row r="717" spans="2:22" x14ac:dyDescent="0.3">
      <c r="B717" s="10"/>
      <c r="C717" s="10"/>
      <c r="D717" s="10"/>
      <c r="E717" s="10"/>
      <c r="F717" s="10"/>
      <c r="G717" s="10"/>
      <c r="H717" s="10"/>
      <c r="I717" s="10"/>
      <c r="J717" s="10"/>
      <c r="K717" s="10"/>
      <c r="L717" s="12"/>
      <c r="M717" s="12"/>
      <c r="N717" s="12"/>
      <c r="O717" s="12"/>
      <c r="P717" s="10"/>
      <c r="Q717" s="10"/>
      <c r="R717" s="10"/>
      <c r="S717" s="12"/>
      <c r="T717" s="10"/>
      <c r="U717" s="10"/>
      <c r="V717" s="10"/>
    </row>
    <row r="718" spans="2:22" x14ac:dyDescent="0.3">
      <c r="B718" s="10"/>
      <c r="C718" s="10"/>
      <c r="D718" s="10"/>
      <c r="E718" s="10"/>
      <c r="F718" s="10"/>
      <c r="G718" s="10"/>
      <c r="H718" s="10"/>
      <c r="I718" s="10"/>
      <c r="J718" s="10"/>
      <c r="K718" s="10"/>
      <c r="L718" s="12"/>
      <c r="M718" s="12"/>
      <c r="N718" s="12"/>
      <c r="O718" s="12"/>
      <c r="P718" s="10"/>
      <c r="Q718" s="10"/>
      <c r="R718" s="10"/>
      <c r="S718" s="12"/>
      <c r="T718" s="10"/>
      <c r="U718" s="10"/>
      <c r="V718" s="10"/>
    </row>
    <row r="719" spans="2:22" x14ac:dyDescent="0.3">
      <c r="B719" s="10"/>
      <c r="C719" s="10"/>
      <c r="D719" s="10"/>
      <c r="E719" s="10"/>
      <c r="F719" s="10"/>
      <c r="G719" s="10"/>
      <c r="H719" s="10"/>
      <c r="I719" s="10"/>
      <c r="J719" s="10"/>
      <c r="K719" s="10"/>
      <c r="L719" s="12"/>
      <c r="M719" s="12"/>
      <c r="N719" s="12"/>
      <c r="O719" s="12"/>
      <c r="P719" s="10"/>
      <c r="Q719" s="10"/>
      <c r="R719" s="10"/>
      <c r="S719" s="12"/>
      <c r="T719" s="10"/>
      <c r="U719" s="10"/>
      <c r="V719" s="10"/>
    </row>
    <row r="720" spans="2:22" x14ac:dyDescent="0.3">
      <c r="B720" s="10"/>
      <c r="C720" s="10"/>
      <c r="D720" s="10"/>
      <c r="E720" s="10"/>
      <c r="F720" s="10"/>
      <c r="G720" s="10"/>
      <c r="H720" s="10"/>
      <c r="I720" s="10"/>
      <c r="J720" s="10"/>
      <c r="K720" s="10"/>
      <c r="L720" s="12"/>
      <c r="M720" s="12"/>
      <c r="N720" s="12"/>
      <c r="O720" s="12"/>
      <c r="P720" s="10"/>
      <c r="Q720" s="10"/>
      <c r="R720" s="10"/>
      <c r="S720" s="12"/>
      <c r="T720" s="10"/>
      <c r="U720" s="10"/>
      <c r="V720" s="10"/>
    </row>
    <row r="721" spans="2:22" x14ac:dyDescent="0.3">
      <c r="B721" s="10"/>
      <c r="C721" s="10"/>
      <c r="D721" s="10"/>
      <c r="E721" s="10"/>
      <c r="F721" s="10"/>
      <c r="G721" s="10"/>
      <c r="H721" s="10"/>
      <c r="I721" s="10"/>
      <c r="J721" s="10"/>
      <c r="K721" s="10"/>
      <c r="L721" s="12"/>
      <c r="M721" s="12"/>
      <c r="N721" s="12"/>
      <c r="O721" s="12"/>
      <c r="P721" s="10"/>
      <c r="Q721" s="10"/>
      <c r="R721" s="10"/>
      <c r="S721" s="12"/>
      <c r="T721" s="10"/>
      <c r="U721" s="10"/>
      <c r="V721" s="10"/>
    </row>
    <row r="722" spans="2:22" x14ac:dyDescent="0.3">
      <c r="B722" s="10"/>
      <c r="C722" s="10"/>
      <c r="D722" s="10"/>
      <c r="E722" s="10"/>
      <c r="F722" s="10"/>
      <c r="G722" s="10"/>
      <c r="H722" s="10"/>
      <c r="I722" s="10"/>
      <c r="J722" s="10"/>
      <c r="K722" s="10"/>
      <c r="L722" s="12"/>
      <c r="M722" s="12"/>
      <c r="N722" s="12"/>
      <c r="O722" s="12"/>
      <c r="P722" s="10"/>
      <c r="Q722" s="10"/>
      <c r="R722" s="10"/>
      <c r="S722" s="12"/>
      <c r="T722" s="10"/>
      <c r="U722" s="10"/>
      <c r="V722" s="10"/>
    </row>
    <row r="723" spans="2:22" x14ac:dyDescent="0.3">
      <c r="B723" s="10"/>
      <c r="C723" s="10"/>
      <c r="D723" s="10"/>
      <c r="E723" s="10"/>
      <c r="F723" s="10"/>
      <c r="G723" s="10"/>
      <c r="H723" s="10"/>
      <c r="I723" s="10"/>
      <c r="J723" s="10"/>
      <c r="K723" s="10"/>
      <c r="L723" s="12"/>
      <c r="M723" s="12"/>
      <c r="N723" s="12"/>
      <c r="O723" s="12"/>
      <c r="P723" s="10"/>
      <c r="Q723" s="10"/>
      <c r="R723" s="10"/>
      <c r="S723" s="12"/>
      <c r="T723" s="10"/>
      <c r="U723" s="10"/>
      <c r="V723" s="10"/>
    </row>
    <row r="724" spans="2:22" x14ac:dyDescent="0.3">
      <c r="B724" s="10"/>
      <c r="C724" s="10"/>
      <c r="D724" s="10"/>
      <c r="E724" s="10"/>
      <c r="F724" s="10"/>
      <c r="G724" s="10"/>
      <c r="H724" s="10"/>
      <c r="I724" s="10"/>
      <c r="J724" s="10"/>
      <c r="K724" s="10"/>
      <c r="L724" s="12"/>
      <c r="M724" s="12"/>
      <c r="N724" s="12"/>
      <c r="O724" s="12"/>
      <c r="P724" s="10"/>
      <c r="Q724" s="10"/>
      <c r="R724" s="10"/>
      <c r="S724" s="12"/>
      <c r="T724" s="10"/>
      <c r="U724" s="10"/>
      <c r="V724" s="10"/>
    </row>
    <row r="725" spans="2:22" x14ac:dyDescent="0.3">
      <c r="B725" s="10"/>
      <c r="C725" s="10"/>
      <c r="D725" s="10"/>
      <c r="E725" s="10"/>
      <c r="F725" s="10"/>
      <c r="G725" s="10"/>
      <c r="H725" s="10"/>
      <c r="I725" s="10"/>
      <c r="J725" s="10"/>
      <c r="K725" s="10"/>
      <c r="L725" s="12"/>
      <c r="M725" s="12"/>
      <c r="N725" s="12"/>
      <c r="O725" s="12"/>
      <c r="P725" s="10"/>
      <c r="Q725" s="10"/>
      <c r="R725" s="10"/>
      <c r="S725" s="12"/>
      <c r="T725" s="10"/>
      <c r="U725" s="10"/>
      <c r="V725" s="10"/>
    </row>
    <row r="726" spans="2:22" x14ac:dyDescent="0.3">
      <c r="B726" s="10"/>
      <c r="C726" s="10"/>
      <c r="D726" s="10"/>
      <c r="E726" s="10"/>
      <c r="F726" s="10"/>
      <c r="G726" s="10"/>
      <c r="H726" s="10"/>
      <c r="I726" s="10"/>
      <c r="J726" s="10"/>
      <c r="K726" s="10"/>
      <c r="L726" s="12"/>
      <c r="M726" s="12"/>
      <c r="N726" s="12"/>
      <c r="O726" s="12"/>
      <c r="P726" s="10"/>
      <c r="Q726" s="10"/>
      <c r="R726" s="10"/>
      <c r="S726" s="12"/>
      <c r="T726" s="10"/>
      <c r="U726" s="10"/>
      <c r="V726" s="10"/>
    </row>
    <row r="727" spans="2:22" x14ac:dyDescent="0.3">
      <c r="B727" s="10"/>
      <c r="C727" s="10"/>
      <c r="D727" s="10"/>
      <c r="E727" s="10"/>
      <c r="F727" s="10"/>
      <c r="G727" s="10"/>
      <c r="H727" s="10"/>
      <c r="I727" s="10"/>
      <c r="J727" s="10"/>
      <c r="K727" s="10"/>
      <c r="L727" s="12"/>
      <c r="M727" s="12"/>
      <c r="N727" s="12"/>
      <c r="O727" s="12"/>
      <c r="P727" s="10"/>
      <c r="Q727" s="10"/>
      <c r="R727" s="10"/>
      <c r="S727" s="12"/>
      <c r="T727" s="10"/>
      <c r="U727" s="10"/>
      <c r="V727" s="10"/>
    </row>
    <row r="728" spans="2:22" x14ac:dyDescent="0.3">
      <c r="B728" s="10"/>
      <c r="C728" s="10"/>
      <c r="D728" s="10"/>
      <c r="E728" s="10"/>
      <c r="F728" s="10"/>
      <c r="G728" s="10"/>
      <c r="H728" s="10"/>
      <c r="I728" s="10"/>
      <c r="J728" s="10"/>
      <c r="K728" s="10"/>
      <c r="L728" s="12"/>
      <c r="M728" s="12"/>
      <c r="N728" s="12"/>
      <c r="O728" s="12"/>
      <c r="P728" s="10"/>
      <c r="Q728" s="10"/>
      <c r="R728" s="10"/>
      <c r="S728" s="12"/>
      <c r="T728" s="10"/>
      <c r="U728" s="10"/>
      <c r="V728" s="10"/>
    </row>
    <row r="729" spans="2:22" x14ac:dyDescent="0.3">
      <c r="B729" s="10"/>
      <c r="C729" s="10"/>
      <c r="D729" s="10"/>
      <c r="E729" s="10"/>
      <c r="F729" s="10"/>
      <c r="G729" s="10"/>
      <c r="H729" s="10"/>
      <c r="I729" s="10"/>
      <c r="J729" s="10"/>
      <c r="K729" s="10"/>
      <c r="L729" s="12"/>
      <c r="M729" s="12"/>
      <c r="N729" s="12"/>
      <c r="O729" s="12"/>
      <c r="P729" s="10"/>
      <c r="Q729" s="10"/>
      <c r="R729" s="10"/>
      <c r="S729" s="12"/>
      <c r="T729" s="10"/>
      <c r="U729" s="10"/>
      <c r="V729" s="10"/>
    </row>
    <row r="730" spans="2:22" x14ac:dyDescent="0.3">
      <c r="B730" s="10"/>
      <c r="C730" s="10"/>
      <c r="D730" s="10"/>
      <c r="E730" s="10"/>
      <c r="F730" s="10"/>
      <c r="G730" s="10"/>
      <c r="H730" s="10"/>
      <c r="I730" s="10"/>
      <c r="J730" s="10"/>
      <c r="K730" s="10"/>
      <c r="L730" s="12"/>
      <c r="M730" s="12"/>
      <c r="N730" s="12"/>
      <c r="O730" s="12"/>
      <c r="P730" s="10"/>
      <c r="Q730" s="10"/>
      <c r="R730" s="10"/>
      <c r="S730" s="12"/>
      <c r="T730" s="10"/>
      <c r="U730" s="10"/>
      <c r="V730" s="10"/>
    </row>
    <row r="731" spans="2:22" x14ac:dyDescent="0.3">
      <c r="B731" s="10"/>
      <c r="C731" s="10"/>
      <c r="D731" s="10"/>
      <c r="E731" s="10"/>
      <c r="F731" s="10"/>
      <c r="G731" s="10"/>
      <c r="H731" s="10"/>
      <c r="I731" s="10"/>
      <c r="J731" s="10"/>
      <c r="K731" s="10"/>
      <c r="L731" s="12"/>
      <c r="M731" s="12"/>
      <c r="N731" s="12"/>
      <c r="O731" s="12"/>
      <c r="P731" s="10"/>
      <c r="Q731" s="10"/>
      <c r="R731" s="10"/>
      <c r="S731" s="12"/>
      <c r="T731" s="10"/>
      <c r="U731" s="10"/>
      <c r="V731" s="10"/>
    </row>
    <row r="732" spans="2:22" x14ac:dyDescent="0.3">
      <c r="B732" s="10"/>
      <c r="C732" s="10"/>
      <c r="D732" s="10"/>
      <c r="E732" s="10"/>
      <c r="F732" s="10"/>
      <c r="G732" s="10"/>
      <c r="H732" s="10"/>
      <c r="I732" s="10"/>
      <c r="J732" s="10"/>
      <c r="K732" s="10"/>
      <c r="L732" s="12"/>
      <c r="M732" s="12"/>
      <c r="N732" s="12"/>
      <c r="O732" s="12"/>
      <c r="P732" s="10"/>
      <c r="Q732" s="10"/>
      <c r="R732" s="10"/>
      <c r="S732" s="12"/>
      <c r="T732" s="10"/>
      <c r="U732" s="10"/>
      <c r="V732" s="10"/>
    </row>
    <row r="733" spans="2:22" x14ac:dyDescent="0.3">
      <c r="B733" s="10"/>
      <c r="C733" s="10"/>
      <c r="D733" s="10"/>
      <c r="E733" s="10"/>
      <c r="F733" s="10"/>
      <c r="G733" s="10"/>
      <c r="H733" s="10"/>
      <c r="I733" s="10"/>
      <c r="J733" s="10"/>
      <c r="K733" s="10"/>
      <c r="L733" s="12"/>
      <c r="M733" s="12"/>
      <c r="N733" s="12"/>
      <c r="O733" s="12"/>
      <c r="P733" s="10"/>
      <c r="Q733" s="10"/>
      <c r="R733" s="10"/>
      <c r="S733" s="12"/>
      <c r="T733" s="10"/>
      <c r="U733" s="10"/>
      <c r="V733" s="10"/>
    </row>
    <row r="734" spans="2:22" x14ac:dyDescent="0.3">
      <c r="B734" s="10"/>
      <c r="C734" s="10"/>
      <c r="D734" s="10"/>
      <c r="E734" s="10"/>
      <c r="F734" s="10"/>
      <c r="G734" s="10"/>
      <c r="H734" s="10"/>
      <c r="I734" s="10"/>
      <c r="J734" s="10"/>
      <c r="K734" s="10"/>
      <c r="L734" s="12"/>
      <c r="M734" s="12"/>
      <c r="N734" s="12"/>
      <c r="O734" s="12"/>
      <c r="P734" s="10"/>
      <c r="Q734" s="10"/>
      <c r="R734" s="10"/>
      <c r="S734" s="12"/>
      <c r="T734" s="10"/>
      <c r="U734" s="10"/>
      <c r="V734" s="10"/>
    </row>
    <row r="735" spans="2:22" x14ac:dyDescent="0.3">
      <c r="B735" s="10"/>
      <c r="C735" s="10"/>
      <c r="D735" s="10"/>
      <c r="E735" s="10"/>
      <c r="F735" s="10"/>
      <c r="G735" s="10"/>
      <c r="H735" s="10"/>
      <c r="I735" s="10"/>
      <c r="J735" s="10"/>
      <c r="K735" s="10"/>
      <c r="L735" s="12"/>
      <c r="M735" s="12"/>
      <c r="N735" s="12"/>
      <c r="O735" s="12"/>
      <c r="P735" s="10"/>
      <c r="Q735" s="10"/>
      <c r="R735" s="10"/>
      <c r="S735" s="12"/>
      <c r="T735" s="10"/>
      <c r="U735" s="10"/>
      <c r="V735" s="10"/>
    </row>
    <row r="736" spans="2:22" x14ac:dyDescent="0.3">
      <c r="B736" s="10"/>
      <c r="C736" s="10"/>
      <c r="D736" s="10"/>
      <c r="E736" s="10"/>
      <c r="F736" s="10"/>
      <c r="G736" s="10"/>
      <c r="H736" s="10"/>
      <c r="I736" s="10"/>
      <c r="J736" s="10"/>
      <c r="K736" s="10"/>
      <c r="L736" s="12"/>
      <c r="M736" s="12"/>
      <c r="N736" s="12"/>
      <c r="O736" s="12"/>
      <c r="P736" s="10"/>
      <c r="Q736" s="10"/>
      <c r="R736" s="10"/>
      <c r="S736" s="12"/>
      <c r="T736" s="10"/>
      <c r="U736" s="10"/>
      <c r="V736" s="10"/>
    </row>
    <row r="737" spans="2:22" x14ac:dyDescent="0.3">
      <c r="B737" s="10"/>
      <c r="C737" s="10"/>
      <c r="D737" s="10"/>
      <c r="E737" s="10"/>
      <c r="F737" s="10"/>
      <c r="G737" s="10"/>
      <c r="H737" s="10"/>
      <c r="I737" s="10"/>
      <c r="J737" s="10"/>
      <c r="K737" s="10"/>
      <c r="L737" s="12"/>
      <c r="M737" s="12"/>
      <c r="N737" s="12"/>
      <c r="O737" s="12"/>
      <c r="P737" s="10"/>
      <c r="Q737" s="10"/>
      <c r="R737" s="10"/>
      <c r="S737" s="12"/>
      <c r="T737" s="10"/>
      <c r="U737" s="10"/>
      <c r="V737" s="10"/>
    </row>
    <row r="738" spans="2:22" x14ac:dyDescent="0.3">
      <c r="B738" s="10"/>
      <c r="C738" s="10"/>
      <c r="D738" s="10"/>
      <c r="E738" s="10"/>
      <c r="F738" s="10"/>
      <c r="G738" s="10"/>
      <c r="H738" s="10"/>
      <c r="I738" s="10"/>
      <c r="J738" s="10"/>
      <c r="K738" s="10"/>
      <c r="L738" s="12"/>
      <c r="M738" s="12"/>
      <c r="N738" s="12"/>
      <c r="O738" s="12"/>
      <c r="P738" s="10"/>
      <c r="Q738" s="10"/>
      <c r="R738" s="10"/>
      <c r="S738" s="12"/>
      <c r="T738" s="10"/>
      <c r="U738" s="10"/>
      <c r="V738" s="10"/>
    </row>
    <row r="739" spans="2:22" x14ac:dyDescent="0.3">
      <c r="B739" s="10"/>
      <c r="C739" s="10"/>
      <c r="D739" s="10"/>
      <c r="E739" s="10"/>
      <c r="F739" s="10"/>
      <c r="G739" s="10"/>
      <c r="H739" s="10"/>
      <c r="I739" s="10"/>
      <c r="J739" s="10"/>
      <c r="K739" s="10"/>
      <c r="L739" s="12"/>
      <c r="M739" s="12"/>
      <c r="N739" s="12"/>
      <c r="O739" s="12"/>
      <c r="P739" s="10"/>
      <c r="Q739" s="10"/>
      <c r="R739" s="10"/>
      <c r="S739" s="12"/>
      <c r="T739" s="10"/>
      <c r="U739" s="10"/>
      <c r="V739" s="10"/>
    </row>
    <row r="740" spans="2:22" x14ac:dyDescent="0.3">
      <c r="B740" s="10"/>
      <c r="C740" s="10"/>
      <c r="D740" s="10"/>
      <c r="E740" s="10"/>
      <c r="F740" s="10"/>
      <c r="G740" s="10"/>
      <c r="H740" s="10"/>
      <c r="I740" s="10"/>
      <c r="J740" s="10"/>
      <c r="K740" s="10"/>
      <c r="L740" s="12"/>
      <c r="M740" s="12"/>
      <c r="N740" s="12"/>
      <c r="O740" s="12"/>
      <c r="P740" s="10"/>
      <c r="Q740" s="10"/>
      <c r="R740" s="10"/>
      <c r="S740" s="12"/>
      <c r="T740" s="10"/>
      <c r="U740" s="10"/>
      <c r="V740" s="10"/>
    </row>
    <row r="741" spans="2:22" x14ac:dyDescent="0.3">
      <c r="B741" s="10"/>
      <c r="C741" s="10"/>
      <c r="D741" s="10"/>
      <c r="E741" s="10"/>
      <c r="F741" s="10"/>
      <c r="G741" s="10"/>
      <c r="H741" s="10"/>
      <c r="I741" s="10"/>
      <c r="J741" s="10"/>
      <c r="K741" s="10"/>
      <c r="L741" s="12"/>
      <c r="M741" s="12"/>
      <c r="N741" s="12"/>
      <c r="O741" s="12"/>
      <c r="P741" s="10"/>
      <c r="Q741" s="10"/>
      <c r="R741" s="10"/>
      <c r="S741" s="12"/>
      <c r="T741" s="10"/>
      <c r="U741" s="10"/>
      <c r="V741" s="10"/>
    </row>
    <row r="742" spans="2:22" x14ac:dyDescent="0.3">
      <c r="B742" s="10"/>
      <c r="C742" s="10"/>
      <c r="D742" s="10"/>
      <c r="E742" s="10"/>
      <c r="F742" s="10"/>
      <c r="G742" s="10"/>
      <c r="H742" s="10"/>
      <c r="I742" s="10"/>
      <c r="J742" s="10"/>
      <c r="K742" s="10"/>
      <c r="L742" s="12"/>
      <c r="M742" s="12"/>
      <c r="N742" s="12"/>
      <c r="O742" s="12"/>
      <c r="P742" s="10"/>
      <c r="Q742" s="10"/>
      <c r="R742" s="10"/>
      <c r="S742" s="12"/>
      <c r="T742" s="10"/>
      <c r="U742" s="10"/>
      <c r="V742" s="10"/>
    </row>
    <row r="743" spans="2:22" x14ac:dyDescent="0.3">
      <c r="B743" s="10"/>
      <c r="C743" s="10"/>
      <c r="D743" s="10"/>
      <c r="E743" s="10"/>
      <c r="F743" s="10"/>
      <c r="G743" s="10"/>
      <c r="H743" s="10"/>
      <c r="I743" s="10"/>
      <c r="J743" s="10"/>
      <c r="K743" s="10"/>
      <c r="L743" s="12"/>
      <c r="M743" s="12"/>
      <c r="N743" s="12"/>
      <c r="O743" s="12"/>
      <c r="P743" s="10"/>
      <c r="Q743" s="10"/>
      <c r="R743" s="10"/>
      <c r="S743" s="12"/>
      <c r="T743" s="10"/>
      <c r="U743" s="10"/>
      <c r="V743" s="10"/>
    </row>
    <row r="744" spans="2:22" x14ac:dyDescent="0.3">
      <c r="B744" s="10"/>
      <c r="C744" s="10"/>
      <c r="D744" s="10"/>
      <c r="E744" s="10"/>
      <c r="F744" s="10"/>
      <c r="G744" s="10"/>
      <c r="H744" s="10"/>
      <c r="I744" s="10"/>
      <c r="J744" s="10"/>
      <c r="K744" s="10"/>
      <c r="L744" s="12"/>
      <c r="M744" s="12"/>
      <c r="N744" s="12"/>
      <c r="O744" s="12"/>
      <c r="P744" s="10"/>
      <c r="Q744" s="10"/>
      <c r="R744" s="10"/>
      <c r="S744" s="12"/>
      <c r="T744" s="10"/>
      <c r="U744" s="10"/>
      <c r="V744" s="10"/>
    </row>
    <row r="745" spans="2:22" x14ac:dyDescent="0.3">
      <c r="B745" s="10"/>
      <c r="C745" s="10"/>
      <c r="D745" s="10"/>
      <c r="E745" s="10"/>
      <c r="F745" s="10"/>
      <c r="G745" s="10"/>
      <c r="H745" s="10"/>
      <c r="I745" s="10"/>
      <c r="J745" s="10"/>
      <c r="K745" s="10"/>
      <c r="L745" s="12"/>
      <c r="M745" s="12"/>
      <c r="N745" s="12"/>
      <c r="O745" s="12"/>
      <c r="P745" s="10"/>
      <c r="Q745" s="10"/>
      <c r="R745" s="10"/>
      <c r="S745" s="12"/>
      <c r="T745" s="10"/>
      <c r="U745" s="10"/>
      <c r="V745" s="10"/>
    </row>
    <row r="746" spans="2:22" x14ac:dyDescent="0.3">
      <c r="B746" s="10"/>
      <c r="C746" s="10"/>
      <c r="D746" s="10"/>
      <c r="E746" s="10"/>
      <c r="F746" s="10"/>
      <c r="G746" s="10"/>
      <c r="H746" s="10"/>
      <c r="I746" s="10"/>
      <c r="J746" s="10"/>
      <c r="K746" s="10"/>
      <c r="L746" s="12"/>
      <c r="M746" s="12"/>
      <c r="N746" s="12"/>
      <c r="O746" s="12"/>
      <c r="P746" s="10"/>
      <c r="Q746" s="10"/>
      <c r="R746" s="10"/>
      <c r="S746" s="12"/>
      <c r="T746" s="10"/>
      <c r="U746" s="10"/>
      <c r="V746" s="10"/>
    </row>
    <row r="747" spans="2:22" x14ac:dyDescent="0.3">
      <c r="B747" s="10"/>
      <c r="C747" s="10"/>
      <c r="D747" s="10"/>
      <c r="E747" s="10"/>
      <c r="F747" s="10"/>
      <c r="G747" s="10"/>
      <c r="H747" s="10"/>
      <c r="I747" s="10"/>
      <c r="J747" s="10"/>
      <c r="K747" s="10"/>
      <c r="L747" s="12"/>
      <c r="M747" s="12"/>
      <c r="N747" s="12"/>
      <c r="O747" s="12"/>
      <c r="P747" s="10"/>
      <c r="Q747" s="10"/>
      <c r="R747" s="10"/>
      <c r="S747" s="12"/>
      <c r="T747" s="10"/>
      <c r="U747" s="10"/>
      <c r="V747" s="10"/>
    </row>
    <row r="748" spans="2:22" x14ac:dyDescent="0.3">
      <c r="B748" s="10"/>
      <c r="C748" s="10"/>
      <c r="D748" s="10"/>
      <c r="E748" s="10"/>
      <c r="F748" s="10"/>
      <c r="G748" s="10"/>
      <c r="H748" s="10"/>
      <c r="I748" s="10"/>
      <c r="J748" s="10"/>
      <c r="K748" s="10"/>
      <c r="L748" s="12"/>
      <c r="M748" s="12"/>
      <c r="N748" s="12"/>
      <c r="O748" s="12"/>
      <c r="P748" s="10"/>
      <c r="Q748" s="10"/>
      <c r="R748" s="10"/>
      <c r="S748" s="12"/>
      <c r="T748" s="10"/>
      <c r="U748" s="10"/>
      <c r="V748" s="10"/>
    </row>
    <row r="749" spans="2:22" x14ac:dyDescent="0.3">
      <c r="B749" s="10"/>
      <c r="C749" s="10"/>
      <c r="D749" s="10"/>
      <c r="E749" s="10"/>
      <c r="F749" s="10"/>
      <c r="G749" s="10"/>
      <c r="H749" s="10"/>
      <c r="I749" s="10"/>
      <c r="J749" s="10"/>
      <c r="K749" s="10"/>
      <c r="L749" s="12"/>
      <c r="M749" s="12"/>
      <c r="N749" s="12"/>
      <c r="O749" s="12"/>
      <c r="P749" s="10"/>
      <c r="Q749" s="10"/>
      <c r="R749" s="10"/>
      <c r="S749" s="12"/>
      <c r="T749" s="10"/>
      <c r="U749" s="10"/>
      <c r="V749" s="10"/>
    </row>
    <row r="750" spans="2:22" x14ac:dyDescent="0.3">
      <c r="B750" s="10"/>
      <c r="C750" s="10"/>
      <c r="D750" s="10"/>
      <c r="E750" s="10"/>
      <c r="F750" s="10"/>
      <c r="G750" s="10"/>
      <c r="H750" s="10"/>
      <c r="I750" s="10"/>
      <c r="J750" s="10"/>
      <c r="K750" s="10"/>
      <c r="L750" s="12"/>
      <c r="M750" s="12"/>
      <c r="N750" s="12"/>
      <c r="O750" s="12"/>
      <c r="P750" s="10"/>
      <c r="Q750" s="10"/>
      <c r="R750" s="10"/>
      <c r="S750" s="12"/>
      <c r="T750" s="10"/>
      <c r="U750" s="10"/>
      <c r="V750" s="10"/>
    </row>
    <row r="751" spans="2:22" x14ac:dyDescent="0.3">
      <c r="B751" s="10"/>
      <c r="C751" s="10"/>
      <c r="D751" s="10"/>
      <c r="E751" s="10"/>
      <c r="F751" s="10"/>
      <c r="G751" s="10"/>
      <c r="H751" s="10"/>
      <c r="I751" s="10"/>
      <c r="J751" s="10"/>
      <c r="K751" s="10"/>
      <c r="L751" s="12"/>
      <c r="M751" s="12"/>
      <c r="N751" s="12"/>
      <c r="O751" s="12"/>
      <c r="P751" s="10"/>
      <c r="Q751" s="10"/>
      <c r="R751" s="10"/>
      <c r="S751" s="12"/>
      <c r="T751" s="10"/>
      <c r="U751" s="10"/>
      <c r="V751" s="10"/>
    </row>
    <row r="752" spans="2:22" x14ac:dyDescent="0.3">
      <c r="B752" s="10"/>
      <c r="C752" s="10"/>
      <c r="D752" s="10"/>
      <c r="E752" s="10"/>
      <c r="F752" s="10"/>
      <c r="G752" s="10"/>
      <c r="H752" s="10"/>
      <c r="I752" s="10"/>
      <c r="J752" s="10"/>
      <c r="K752" s="10"/>
      <c r="L752" s="12"/>
      <c r="M752" s="12"/>
      <c r="N752" s="12"/>
      <c r="O752" s="12"/>
      <c r="P752" s="10"/>
      <c r="Q752" s="10"/>
      <c r="R752" s="10"/>
      <c r="S752" s="12"/>
      <c r="T752" s="10"/>
      <c r="U752" s="10"/>
      <c r="V752" s="10"/>
    </row>
    <row r="753" spans="2:22" x14ac:dyDescent="0.3">
      <c r="B753" s="10"/>
      <c r="C753" s="10"/>
      <c r="D753" s="10"/>
      <c r="E753" s="10"/>
      <c r="F753" s="10"/>
      <c r="G753" s="10"/>
      <c r="H753" s="10"/>
      <c r="I753" s="10"/>
      <c r="J753" s="10"/>
      <c r="K753" s="10"/>
      <c r="L753" s="12"/>
      <c r="M753" s="12"/>
      <c r="N753" s="12"/>
      <c r="O753" s="12"/>
      <c r="P753" s="10"/>
      <c r="Q753" s="10"/>
      <c r="R753" s="10"/>
      <c r="S753" s="12"/>
      <c r="T753" s="10"/>
      <c r="U753" s="10"/>
      <c r="V753" s="10"/>
    </row>
    <row r="754" spans="2:22" x14ac:dyDescent="0.3">
      <c r="B754" s="10"/>
      <c r="C754" s="10"/>
      <c r="D754" s="10"/>
      <c r="E754" s="10"/>
      <c r="F754" s="10"/>
      <c r="G754" s="10"/>
      <c r="H754" s="10"/>
      <c r="I754" s="10"/>
      <c r="J754" s="10"/>
      <c r="K754" s="10"/>
      <c r="L754" s="12"/>
      <c r="M754" s="12"/>
      <c r="N754" s="12"/>
      <c r="O754" s="12"/>
      <c r="P754" s="10"/>
      <c r="Q754" s="10"/>
      <c r="R754" s="10"/>
      <c r="S754" s="12"/>
      <c r="T754" s="10"/>
      <c r="U754" s="10"/>
      <c r="V754" s="10"/>
    </row>
    <row r="755" spans="2:22" x14ac:dyDescent="0.3">
      <c r="B755" s="10"/>
      <c r="C755" s="10"/>
      <c r="D755" s="10"/>
      <c r="E755" s="10"/>
      <c r="F755" s="10"/>
      <c r="G755" s="10"/>
      <c r="H755" s="10"/>
      <c r="I755" s="10"/>
      <c r="J755" s="10"/>
      <c r="K755" s="10"/>
      <c r="L755" s="12"/>
      <c r="M755" s="12"/>
      <c r="N755" s="12"/>
      <c r="O755" s="12"/>
      <c r="P755" s="10"/>
      <c r="Q755" s="10"/>
      <c r="R755" s="10"/>
      <c r="S755" s="12"/>
      <c r="T755" s="10"/>
      <c r="U755" s="10"/>
      <c r="V755" s="10"/>
    </row>
    <row r="756" spans="2:22" x14ac:dyDescent="0.3">
      <c r="B756" s="10"/>
      <c r="C756" s="10"/>
      <c r="D756" s="10"/>
      <c r="E756" s="10"/>
      <c r="F756" s="10"/>
      <c r="G756" s="10"/>
      <c r="H756" s="10"/>
      <c r="I756" s="10"/>
      <c r="J756" s="10"/>
      <c r="K756" s="10"/>
      <c r="L756" s="12"/>
      <c r="M756" s="12"/>
      <c r="N756" s="12"/>
      <c r="O756" s="12"/>
      <c r="P756" s="10"/>
      <c r="Q756" s="10"/>
      <c r="R756" s="10"/>
      <c r="S756" s="12"/>
      <c r="T756" s="10"/>
      <c r="U756" s="10"/>
      <c r="V756" s="10"/>
    </row>
    <row r="757" spans="2:22" x14ac:dyDescent="0.3">
      <c r="B757" s="10"/>
      <c r="C757" s="10"/>
      <c r="D757" s="10"/>
      <c r="E757" s="10"/>
      <c r="F757" s="10"/>
      <c r="G757" s="10"/>
      <c r="H757" s="10"/>
      <c r="I757" s="10"/>
      <c r="J757" s="10"/>
      <c r="K757" s="10"/>
      <c r="L757" s="12"/>
      <c r="M757" s="12"/>
      <c r="N757" s="12"/>
      <c r="O757" s="12"/>
      <c r="P757" s="10"/>
      <c r="Q757" s="10"/>
      <c r="R757" s="10"/>
      <c r="S757" s="12"/>
      <c r="T757" s="10"/>
      <c r="U757" s="10"/>
      <c r="V757" s="10"/>
    </row>
    <row r="758" spans="2:22" x14ac:dyDescent="0.3">
      <c r="B758" s="10"/>
      <c r="C758" s="10"/>
      <c r="D758" s="10"/>
      <c r="E758" s="10"/>
      <c r="F758" s="10"/>
      <c r="G758" s="10"/>
      <c r="H758" s="10"/>
      <c r="I758" s="10"/>
      <c r="J758" s="10"/>
      <c r="K758" s="10"/>
      <c r="L758" s="12"/>
      <c r="M758" s="12"/>
      <c r="N758" s="12"/>
      <c r="O758" s="12"/>
      <c r="P758" s="10"/>
      <c r="Q758" s="10"/>
      <c r="R758" s="10"/>
      <c r="S758" s="12"/>
      <c r="T758" s="10"/>
      <c r="U758" s="10"/>
      <c r="V758" s="10"/>
    </row>
    <row r="759" spans="2:22" x14ac:dyDescent="0.3">
      <c r="B759" s="10"/>
      <c r="C759" s="10"/>
      <c r="D759" s="10"/>
      <c r="E759" s="10"/>
      <c r="F759" s="10"/>
      <c r="G759" s="10"/>
      <c r="H759" s="10"/>
      <c r="I759" s="10"/>
      <c r="J759" s="10"/>
      <c r="K759" s="10"/>
      <c r="L759" s="12"/>
      <c r="M759" s="12"/>
      <c r="N759" s="12"/>
      <c r="O759" s="12"/>
      <c r="P759" s="10"/>
      <c r="Q759" s="10"/>
      <c r="R759" s="10"/>
      <c r="S759" s="12"/>
      <c r="T759" s="10"/>
      <c r="U759" s="10"/>
      <c r="V759" s="10"/>
    </row>
    <row r="760" spans="2:22" x14ac:dyDescent="0.3">
      <c r="B760" s="10"/>
      <c r="C760" s="10"/>
      <c r="D760" s="10"/>
      <c r="E760" s="10"/>
      <c r="F760" s="10"/>
      <c r="G760" s="10"/>
      <c r="H760" s="10"/>
      <c r="I760" s="10"/>
      <c r="J760" s="10"/>
      <c r="K760" s="10"/>
      <c r="L760" s="12"/>
      <c r="M760" s="12"/>
      <c r="N760" s="12"/>
      <c r="O760" s="12"/>
      <c r="P760" s="10"/>
      <c r="Q760" s="10"/>
      <c r="R760" s="10"/>
      <c r="S760" s="12"/>
      <c r="T760" s="10"/>
      <c r="U760" s="10"/>
      <c r="V760" s="10"/>
    </row>
    <row r="761" spans="2:22" x14ac:dyDescent="0.3">
      <c r="B761" s="10"/>
      <c r="C761" s="10"/>
      <c r="D761" s="10"/>
      <c r="E761" s="10"/>
      <c r="F761" s="10"/>
      <c r="G761" s="10"/>
      <c r="H761" s="10"/>
      <c r="I761" s="10"/>
      <c r="J761" s="10"/>
      <c r="K761" s="10"/>
      <c r="L761" s="12"/>
      <c r="M761" s="12"/>
      <c r="N761" s="12"/>
      <c r="O761" s="12"/>
      <c r="P761" s="10"/>
      <c r="Q761" s="10"/>
      <c r="R761" s="10"/>
      <c r="S761" s="12"/>
      <c r="T761" s="10"/>
      <c r="U761" s="10"/>
      <c r="V761" s="10"/>
    </row>
    <row r="762" spans="2:22" x14ac:dyDescent="0.3">
      <c r="B762" s="10"/>
      <c r="C762" s="10"/>
      <c r="D762" s="10"/>
      <c r="E762" s="10"/>
      <c r="F762" s="10"/>
      <c r="G762" s="10"/>
      <c r="H762" s="10"/>
      <c r="I762" s="10"/>
      <c r="J762" s="10"/>
      <c r="K762" s="10"/>
      <c r="L762" s="12"/>
      <c r="M762" s="12"/>
      <c r="N762" s="12"/>
      <c r="O762" s="12"/>
      <c r="P762" s="10"/>
      <c r="Q762" s="10"/>
      <c r="R762" s="10"/>
      <c r="S762" s="12"/>
      <c r="T762" s="10"/>
      <c r="U762" s="10"/>
      <c r="V762" s="10"/>
    </row>
    <row r="763" spans="2:22" x14ac:dyDescent="0.3">
      <c r="B763" s="10"/>
      <c r="C763" s="10"/>
      <c r="D763" s="10"/>
      <c r="E763" s="10"/>
      <c r="F763" s="10"/>
      <c r="G763" s="10"/>
      <c r="H763" s="10"/>
      <c r="I763" s="10"/>
      <c r="J763" s="10"/>
      <c r="K763" s="10"/>
      <c r="L763" s="12"/>
      <c r="M763" s="12"/>
      <c r="N763" s="12"/>
      <c r="O763" s="12"/>
      <c r="P763" s="10"/>
      <c r="Q763" s="10"/>
      <c r="R763" s="10"/>
      <c r="S763" s="12"/>
      <c r="T763" s="10"/>
      <c r="U763" s="10"/>
      <c r="V763" s="10"/>
    </row>
    <row r="764" spans="2:22" x14ac:dyDescent="0.3">
      <c r="B764" s="10"/>
      <c r="C764" s="10"/>
      <c r="D764" s="10"/>
      <c r="E764" s="10"/>
      <c r="F764" s="10"/>
      <c r="G764" s="10"/>
      <c r="H764" s="10"/>
      <c r="I764" s="10"/>
      <c r="J764" s="10"/>
      <c r="K764" s="10"/>
      <c r="L764" s="12"/>
      <c r="M764" s="12"/>
      <c r="N764" s="12"/>
      <c r="O764" s="12"/>
      <c r="P764" s="10"/>
      <c r="Q764" s="10"/>
      <c r="R764" s="10"/>
      <c r="S764" s="12"/>
      <c r="T764" s="10"/>
      <c r="U764" s="10"/>
      <c r="V764" s="10"/>
    </row>
    <row r="765" spans="2:22" x14ac:dyDescent="0.3">
      <c r="B765" s="10"/>
      <c r="C765" s="10"/>
      <c r="D765" s="10"/>
      <c r="E765" s="10"/>
      <c r="F765" s="10"/>
      <c r="G765" s="10"/>
      <c r="H765" s="10"/>
      <c r="I765" s="10"/>
      <c r="J765" s="10"/>
      <c r="K765" s="10"/>
      <c r="L765" s="12"/>
      <c r="M765" s="12"/>
      <c r="N765" s="12"/>
      <c r="O765" s="12"/>
      <c r="P765" s="10"/>
      <c r="Q765" s="10"/>
      <c r="R765" s="10"/>
      <c r="S765" s="12"/>
      <c r="T765" s="10"/>
      <c r="U765" s="10"/>
      <c r="V765" s="10"/>
    </row>
    <row r="766" spans="2:22" x14ac:dyDescent="0.3">
      <c r="B766" s="10"/>
      <c r="C766" s="10"/>
      <c r="D766" s="10"/>
      <c r="E766" s="10"/>
      <c r="F766" s="10"/>
      <c r="G766" s="10"/>
      <c r="H766" s="10"/>
      <c r="I766" s="10"/>
      <c r="J766" s="10"/>
      <c r="K766" s="10"/>
      <c r="L766" s="12"/>
      <c r="M766" s="12"/>
      <c r="N766" s="12"/>
      <c r="O766" s="12"/>
      <c r="P766" s="10"/>
      <c r="Q766" s="10"/>
      <c r="R766" s="10"/>
      <c r="S766" s="12"/>
      <c r="T766" s="10"/>
      <c r="U766" s="10"/>
      <c r="V766" s="10"/>
    </row>
    <row r="767" spans="2:22" x14ac:dyDescent="0.3">
      <c r="B767" s="10"/>
      <c r="C767" s="10"/>
      <c r="D767" s="10"/>
      <c r="E767" s="10"/>
      <c r="F767" s="10"/>
      <c r="G767" s="10"/>
      <c r="H767" s="10"/>
      <c r="I767" s="10"/>
      <c r="J767" s="10"/>
      <c r="K767" s="10"/>
      <c r="L767" s="12"/>
      <c r="M767" s="12"/>
      <c r="N767" s="12"/>
      <c r="O767" s="12"/>
      <c r="P767" s="10"/>
      <c r="Q767" s="10"/>
      <c r="R767" s="10"/>
      <c r="S767" s="12"/>
      <c r="T767" s="10"/>
      <c r="U767" s="10"/>
      <c r="V767" s="10"/>
    </row>
    <row r="768" spans="2:22" x14ac:dyDescent="0.3">
      <c r="B768" s="10"/>
      <c r="C768" s="10"/>
      <c r="D768" s="10"/>
      <c r="E768" s="10"/>
      <c r="F768" s="10"/>
      <c r="G768" s="10"/>
      <c r="H768" s="10"/>
      <c r="I768" s="10"/>
      <c r="J768" s="10"/>
      <c r="K768" s="10"/>
      <c r="L768" s="12"/>
      <c r="M768" s="12"/>
      <c r="N768" s="12"/>
      <c r="O768" s="12"/>
      <c r="P768" s="10"/>
      <c r="Q768" s="10"/>
      <c r="R768" s="10"/>
      <c r="S768" s="12"/>
      <c r="T768" s="10"/>
      <c r="U768" s="10"/>
      <c r="V768" s="10"/>
    </row>
    <row r="769" spans="2:22" x14ac:dyDescent="0.3">
      <c r="B769" s="10"/>
      <c r="C769" s="10"/>
      <c r="D769" s="10"/>
      <c r="E769" s="10"/>
      <c r="F769" s="10"/>
      <c r="G769" s="10"/>
      <c r="H769" s="10"/>
      <c r="I769" s="10"/>
      <c r="J769" s="10"/>
      <c r="K769" s="10"/>
      <c r="L769" s="12"/>
      <c r="M769" s="12"/>
      <c r="N769" s="12"/>
      <c r="O769" s="12"/>
      <c r="P769" s="10"/>
      <c r="Q769" s="10"/>
      <c r="R769" s="10"/>
      <c r="S769" s="12"/>
      <c r="T769" s="10"/>
      <c r="U769" s="10"/>
      <c r="V769" s="10"/>
    </row>
    <row r="770" spans="2:22" x14ac:dyDescent="0.3">
      <c r="B770" s="10"/>
      <c r="C770" s="10"/>
      <c r="D770" s="10"/>
      <c r="E770" s="10"/>
      <c r="F770" s="10"/>
      <c r="G770" s="10"/>
      <c r="H770" s="10"/>
      <c r="I770" s="10"/>
      <c r="J770" s="10"/>
      <c r="K770" s="10"/>
      <c r="L770" s="12"/>
      <c r="M770" s="12"/>
      <c r="N770" s="12"/>
      <c r="O770" s="12"/>
      <c r="P770" s="10"/>
      <c r="Q770" s="10"/>
      <c r="R770" s="10"/>
      <c r="S770" s="12"/>
      <c r="T770" s="10"/>
      <c r="U770" s="10"/>
      <c r="V770" s="10"/>
    </row>
    <row r="771" spans="2:22" x14ac:dyDescent="0.3">
      <c r="B771" s="10"/>
      <c r="C771" s="10"/>
      <c r="D771" s="10"/>
      <c r="E771" s="10"/>
      <c r="F771" s="10"/>
      <c r="G771" s="10"/>
      <c r="H771" s="10"/>
      <c r="I771" s="10"/>
      <c r="J771" s="10"/>
      <c r="K771" s="10"/>
      <c r="L771" s="12"/>
      <c r="M771" s="12"/>
      <c r="N771" s="12"/>
      <c r="O771" s="12"/>
      <c r="P771" s="10"/>
      <c r="Q771" s="10"/>
      <c r="R771" s="10"/>
      <c r="S771" s="12"/>
      <c r="T771" s="10"/>
      <c r="U771" s="10"/>
      <c r="V771" s="10"/>
    </row>
    <row r="772" spans="2:22" x14ac:dyDescent="0.3">
      <c r="B772" s="10"/>
      <c r="C772" s="10"/>
      <c r="D772" s="10"/>
      <c r="E772" s="10"/>
      <c r="F772" s="10"/>
      <c r="G772" s="10"/>
      <c r="H772" s="10"/>
      <c r="I772" s="10"/>
      <c r="J772" s="10"/>
      <c r="K772" s="10"/>
      <c r="L772" s="12"/>
      <c r="M772" s="12"/>
      <c r="N772" s="12"/>
      <c r="O772" s="12"/>
      <c r="P772" s="10"/>
      <c r="Q772" s="10"/>
      <c r="R772" s="10"/>
      <c r="S772" s="12"/>
      <c r="T772" s="10"/>
      <c r="U772" s="10"/>
      <c r="V772" s="10"/>
    </row>
    <row r="773" spans="2:22" x14ac:dyDescent="0.3">
      <c r="B773" s="10"/>
      <c r="C773" s="10"/>
      <c r="D773" s="10"/>
      <c r="E773" s="10"/>
      <c r="F773" s="10"/>
      <c r="G773" s="10"/>
      <c r="H773" s="10"/>
      <c r="I773" s="10"/>
      <c r="J773" s="10"/>
      <c r="K773" s="10"/>
      <c r="L773" s="12"/>
      <c r="M773" s="12"/>
      <c r="N773" s="12"/>
      <c r="O773" s="12"/>
      <c r="P773" s="10"/>
      <c r="Q773" s="10"/>
      <c r="R773" s="10"/>
      <c r="S773" s="12"/>
      <c r="T773" s="10"/>
      <c r="U773" s="10"/>
      <c r="V773" s="10"/>
    </row>
    <row r="774" spans="2:22" x14ac:dyDescent="0.3">
      <c r="B774" s="10"/>
      <c r="C774" s="10"/>
      <c r="D774" s="10"/>
      <c r="E774" s="10"/>
      <c r="F774" s="10"/>
      <c r="G774" s="10"/>
      <c r="H774" s="10"/>
      <c r="I774" s="10"/>
      <c r="J774" s="10"/>
      <c r="K774" s="10"/>
      <c r="L774" s="12"/>
      <c r="M774" s="12"/>
      <c r="N774" s="12"/>
      <c r="O774" s="12"/>
      <c r="P774" s="10"/>
      <c r="Q774" s="10"/>
      <c r="R774" s="10"/>
      <c r="S774" s="12"/>
      <c r="T774" s="10"/>
      <c r="U774" s="10"/>
      <c r="V774" s="10"/>
    </row>
    <row r="775" spans="2:22" x14ac:dyDescent="0.3">
      <c r="B775" s="10"/>
      <c r="C775" s="10"/>
      <c r="D775" s="10"/>
      <c r="E775" s="10"/>
      <c r="F775" s="10"/>
      <c r="G775" s="10"/>
      <c r="H775" s="10"/>
      <c r="I775" s="10"/>
      <c r="J775" s="10"/>
      <c r="K775" s="10"/>
      <c r="L775" s="12"/>
      <c r="M775" s="12"/>
      <c r="N775" s="12"/>
      <c r="O775" s="12"/>
      <c r="P775" s="10"/>
      <c r="Q775" s="10"/>
      <c r="R775" s="10"/>
      <c r="S775" s="12"/>
      <c r="T775" s="10"/>
      <c r="U775" s="10"/>
      <c r="V775" s="10"/>
    </row>
    <row r="776" spans="2:22" x14ac:dyDescent="0.3">
      <c r="B776" s="10"/>
      <c r="C776" s="10"/>
      <c r="D776" s="10"/>
      <c r="E776" s="10"/>
      <c r="F776" s="10"/>
      <c r="G776" s="10"/>
      <c r="H776" s="10"/>
      <c r="I776" s="10"/>
      <c r="J776" s="10"/>
      <c r="K776" s="10"/>
      <c r="L776" s="12"/>
      <c r="M776" s="12"/>
      <c r="N776" s="12"/>
      <c r="O776" s="12"/>
      <c r="P776" s="10"/>
      <c r="Q776" s="10"/>
      <c r="R776" s="10"/>
      <c r="S776" s="12"/>
      <c r="T776" s="10"/>
      <c r="U776" s="10"/>
      <c r="V776" s="10"/>
    </row>
    <row r="777" spans="2:22" x14ac:dyDescent="0.3">
      <c r="B777" s="10"/>
      <c r="C777" s="10"/>
      <c r="D777" s="10"/>
      <c r="E777" s="10"/>
      <c r="F777" s="10"/>
      <c r="G777" s="10"/>
      <c r="H777" s="10"/>
      <c r="I777" s="10"/>
      <c r="J777" s="10"/>
      <c r="K777" s="10"/>
      <c r="L777" s="12"/>
      <c r="M777" s="12"/>
      <c r="N777" s="12"/>
      <c r="O777" s="12"/>
      <c r="P777" s="10"/>
      <c r="Q777" s="10"/>
      <c r="R777" s="10"/>
      <c r="S777" s="12"/>
      <c r="T777" s="10"/>
      <c r="U777" s="10"/>
      <c r="V777" s="10"/>
    </row>
    <row r="778" spans="2:22" x14ac:dyDescent="0.3">
      <c r="B778" s="10"/>
      <c r="C778" s="10"/>
      <c r="D778" s="10"/>
      <c r="E778" s="10"/>
      <c r="F778" s="10"/>
      <c r="G778" s="10"/>
      <c r="H778" s="10"/>
      <c r="I778" s="10"/>
      <c r="J778" s="10"/>
      <c r="K778" s="10"/>
      <c r="L778" s="12"/>
      <c r="M778" s="12"/>
      <c r="N778" s="12"/>
      <c r="O778" s="12"/>
      <c r="P778" s="10"/>
      <c r="Q778" s="10"/>
      <c r="R778" s="10"/>
      <c r="S778" s="12"/>
      <c r="T778" s="10"/>
      <c r="U778" s="10"/>
      <c r="V778" s="10"/>
    </row>
    <row r="779" spans="2:22" x14ac:dyDescent="0.3">
      <c r="B779" s="10"/>
      <c r="C779" s="10"/>
      <c r="D779" s="10"/>
      <c r="E779" s="10"/>
      <c r="F779" s="10"/>
      <c r="G779" s="10"/>
      <c r="H779" s="10"/>
      <c r="I779" s="10"/>
      <c r="J779" s="10"/>
      <c r="K779" s="10"/>
      <c r="L779" s="12"/>
      <c r="M779" s="12"/>
      <c r="N779" s="12"/>
      <c r="O779" s="12"/>
      <c r="P779" s="10"/>
      <c r="Q779" s="10"/>
      <c r="R779" s="10"/>
      <c r="S779" s="12"/>
      <c r="T779" s="10"/>
      <c r="U779" s="10"/>
      <c r="V779" s="10"/>
    </row>
    <row r="780" spans="2:22" x14ac:dyDescent="0.3">
      <c r="B780" s="10"/>
      <c r="C780" s="10"/>
      <c r="D780" s="10"/>
      <c r="E780" s="10"/>
      <c r="F780" s="10"/>
      <c r="G780" s="10"/>
      <c r="H780" s="10"/>
      <c r="I780" s="10"/>
      <c r="J780" s="10"/>
      <c r="K780" s="10"/>
      <c r="L780" s="12"/>
      <c r="M780" s="12"/>
      <c r="N780" s="12"/>
      <c r="O780" s="12"/>
      <c r="P780" s="10"/>
      <c r="Q780" s="10"/>
      <c r="R780" s="10"/>
      <c r="S780" s="12"/>
      <c r="T780" s="10"/>
      <c r="U780" s="10"/>
      <c r="V780" s="10"/>
    </row>
    <row r="781" spans="2:22" x14ac:dyDescent="0.3">
      <c r="B781" s="10"/>
      <c r="C781" s="10"/>
      <c r="D781" s="10"/>
      <c r="E781" s="10"/>
      <c r="F781" s="10"/>
      <c r="G781" s="10"/>
      <c r="H781" s="10"/>
      <c r="I781" s="10"/>
      <c r="J781" s="10"/>
      <c r="K781" s="10"/>
      <c r="L781" s="12"/>
      <c r="M781" s="12"/>
      <c r="N781" s="12"/>
      <c r="O781" s="12"/>
      <c r="P781" s="10"/>
      <c r="Q781" s="10"/>
      <c r="R781" s="10"/>
      <c r="S781" s="12"/>
      <c r="T781" s="10"/>
      <c r="U781" s="10"/>
      <c r="V781" s="10"/>
    </row>
    <row r="782" spans="2:22" x14ac:dyDescent="0.3">
      <c r="B782" s="10"/>
      <c r="C782" s="10"/>
      <c r="D782" s="10"/>
      <c r="E782" s="10"/>
      <c r="F782" s="10"/>
      <c r="G782" s="10"/>
      <c r="H782" s="10"/>
      <c r="I782" s="10"/>
      <c r="J782" s="10"/>
      <c r="K782" s="10"/>
      <c r="L782" s="12"/>
      <c r="M782" s="12"/>
      <c r="N782" s="12"/>
      <c r="O782" s="12"/>
      <c r="P782" s="10"/>
      <c r="Q782" s="10"/>
      <c r="R782" s="10"/>
      <c r="S782" s="12"/>
      <c r="T782" s="10"/>
      <c r="U782" s="10"/>
      <c r="V782" s="10"/>
    </row>
    <row r="783" spans="2:22" x14ac:dyDescent="0.3">
      <c r="B783" s="10"/>
      <c r="C783" s="10"/>
      <c r="D783" s="10"/>
      <c r="E783" s="10"/>
      <c r="F783" s="10"/>
      <c r="G783" s="10"/>
      <c r="H783" s="10"/>
      <c r="I783" s="10"/>
      <c r="J783" s="10"/>
      <c r="K783" s="10"/>
      <c r="L783" s="12"/>
      <c r="M783" s="12"/>
      <c r="N783" s="12"/>
      <c r="O783" s="12"/>
      <c r="P783" s="10"/>
      <c r="Q783" s="10"/>
      <c r="R783" s="10"/>
      <c r="S783" s="12"/>
      <c r="T783" s="10"/>
      <c r="U783" s="10"/>
      <c r="V783" s="10"/>
    </row>
    <row r="784" spans="2:22" x14ac:dyDescent="0.3">
      <c r="B784" s="10"/>
      <c r="C784" s="10"/>
      <c r="D784" s="10"/>
      <c r="E784" s="10"/>
      <c r="F784" s="10"/>
      <c r="G784" s="10"/>
      <c r="H784" s="10"/>
      <c r="I784" s="10"/>
      <c r="J784" s="10"/>
      <c r="K784" s="10"/>
      <c r="L784" s="12"/>
      <c r="M784" s="12"/>
      <c r="N784" s="12"/>
      <c r="O784" s="12"/>
      <c r="P784" s="10"/>
      <c r="Q784" s="10"/>
      <c r="R784" s="10"/>
      <c r="S784" s="12"/>
      <c r="T784" s="10"/>
      <c r="U784" s="10"/>
      <c r="V784" s="10"/>
    </row>
    <row r="785" spans="2:22" x14ac:dyDescent="0.3">
      <c r="B785" s="10"/>
      <c r="C785" s="10"/>
      <c r="D785" s="10"/>
      <c r="E785" s="10"/>
      <c r="F785" s="10"/>
      <c r="G785" s="10"/>
      <c r="H785" s="10"/>
      <c r="I785" s="10"/>
      <c r="J785" s="10"/>
      <c r="K785" s="10"/>
      <c r="L785" s="12"/>
      <c r="M785" s="12"/>
      <c r="N785" s="12"/>
      <c r="O785" s="12"/>
      <c r="P785" s="10"/>
      <c r="Q785" s="10"/>
      <c r="R785" s="10"/>
      <c r="S785" s="12"/>
      <c r="T785" s="10"/>
      <c r="U785" s="10"/>
      <c r="V785" s="10"/>
    </row>
    <row r="786" spans="2:22" x14ac:dyDescent="0.3">
      <c r="B786" s="10"/>
      <c r="C786" s="10"/>
      <c r="D786" s="10"/>
      <c r="E786" s="10"/>
      <c r="F786" s="10"/>
      <c r="G786" s="10"/>
      <c r="H786" s="10"/>
      <c r="I786" s="10"/>
      <c r="J786" s="10"/>
      <c r="K786" s="10"/>
      <c r="L786" s="12"/>
      <c r="M786" s="12"/>
      <c r="N786" s="12"/>
      <c r="O786" s="12"/>
      <c r="P786" s="10"/>
      <c r="Q786" s="10"/>
      <c r="R786" s="10"/>
      <c r="S786" s="12"/>
      <c r="T786" s="10"/>
      <c r="U786" s="10"/>
      <c r="V786" s="10"/>
    </row>
    <row r="787" spans="2:22" x14ac:dyDescent="0.3">
      <c r="B787" s="10"/>
      <c r="C787" s="10"/>
      <c r="D787" s="10"/>
      <c r="E787" s="10"/>
      <c r="F787" s="10"/>
      <c r="G787" s="10"/>
      <c r="H787" s="10"/>
      <c r="I787" s="10"/>
      <c r="J787" s="10"/>
      <c r="K787" s="10"/>
      <c r="L787" s="12"/>
      <c r="M787" s="12"/>
      <c r="N787" s="12"/>
      <c r="O787" s="12"/>
      <c r="P787" s="10"/>
      <c r="Q787" s="10"/>
      <c r="R787" s="10"/>
      <c r="S787" s="12"/>
      <c r="T787" s="10"/>
      <c r="U787" s="10"/>
      <c r="V787" s="10"/>
    </row>
    <row r="788" spans="2:22" x14ac:dyDescent="0.3">
      <c r="B788" s="10"/>
      <c r="C788" s="10"/>
      <c r="D788" s="10"/>
      <c r="E788" s="10"/>
      <c r="F788" s="10"/>
      <c r="G788" s="10"/>
      <c r="H788" s="10"/>
      <c r="I788" s="10"/>
      <c r="J788" s="10"/>
      <c r="K788" s="10"/>
      <c r="L788" s="12"/>
      <c r="M788" s="12"/>
      <c r="N788" s="12"/>
      <c r="O788" s="12"/>
      <c r="P788" s="10"/>
      <c r="Q788" s="10"/>
      <c r="R788" s="10"/>
      <c r="S788" s="12"/>
      <c r="T788" s="10"/>
      <c r="U788" s="10"/>
      <c r="V788" s="10"/>
    </row>
    <row r="789" spans="2:22" x14ac:dyDescent="0.3">
      <c r="B789" s="10"/>
      <c r="C789" s="10"/>
      <c r="D789" s="10"/>
      <c r="E789" s="10"/>
      <c r="F789" s="10"/>
      <c r="G789" s="10"/>
      <c r="H789" s="10"/>
      <c r="I789" s="10"/>
      <c r="J789" s="10"/>
      <c r="K789" s="10"/>
      <c r="L789" s="12"/>
      <c r="M789" s="12"/>
      <c r="N789" s="12"/>
      <c r="O789" s="12"/>
      <c r="P789" s="10"/>
      <c r="Q789" s="10"/>
      <c r="R789" s="10"/>
      <c r="S789" s="12"/>
      <c r="T789" s="10"/>
      <c r="U789" s="10"/>
      <c r="V789" s="10"/>
    </row>
    <row r="790" spans="2:22" x14ac:dyDescent="0.3">
      <c r="B790" s="10"/>
      <c r="C790" s="10"/>
      <c r="D790" s="10"/>
      <c r="E790" s="10"/>
      <c r="F790" s="10"/>
      <c r="G790" s="10"/>
      <c r="H790" s="10"/>
      <c r="I790" s="10"/>
      <c r="J790" s="10"/>
      <c r="K790" s="10"/>
      <c r="L790" s="12"/>
      <c r="M790" s="12"/>
      <c r="N790" s="12"/>
      <c r="O790" s="12"/>
      <c r="P790" s="10"/>
      <c r="Q790" s="10"/>
      <c r="R790" s="10"/>
      <c r="S790" s="12"/>
      <c r="T790" s="10"/>
      <c r="U790" s="10"/>
      <c r="V790" s="10"/>
    </row>
    <row r="791" spans="2:22" x14ac:dyDescent="0.3">
      <c r="B791" s="10"/>
      <c r="C791" s="10"/>
      <c r="D791" s="10"/>
      <c r="E791" s="10"/>
      <c r="F791" s="10"/>
      <c r="G791" s="10"/>
      <c r="H791" s="10"/>
      <c r="I791" s="10"/>
      <c r="J791" s="10"/>
      <c r="K791" s="10"/>
      <c r="L791" s="12"/>
      <c r="M791" s="12"/>
      <c r="N791" s="12"/>
      <c r="O791" s="12"/>
      <c r="P791" s="10"/>
      <c r="Q791" s="10"/>
      <c r="R791" s="10"/>
      <c r="S791" s="12"/>
      <c r="T791" s="10"/>
      <c r="U791" s="10"/>
      <c r="V791" s="10"/>
    </row>
    <row r="792" spans="2:22" x14ac:dyDescent="0.3">
      <c r="B792" s="10"/>
      <c r="C792" s="10"/>
      <c r="D792" s="10"/>
      <c r="E792" s="10"/>
      <c r="F792" s="10"/>
      <c r="G792" s="10"/>
      <c r="H792" s="10"/>
      <c r="I792" s="10"/>
      <c r="J792" s="10"/>
      <c r="K792" s="10"/>
      <c r="L792" s="12"/>
      <c r="M792" s="12"/>
      <c r="N792" s="12"/>
      <c r="O792" s="12"/>
      <c r="P792" s="10"/>
      <c r="Q792" s="10"/>
      <c r="R792" s="10"/>
      <c r="S792" s="12"/>
      <c r="T792" s="10"/>
      <c r="U792" s="10"/>
      <c r="V792" s="10"/>
    </row>
    <row r="793" spans="2:22" x14ac:dyDescent="0.3">
      <c r="B793" s="10"/>
      <c r="C793" s="10"/>
      <c r="D793" s="10"/>
      <c r="E793" s="10"/>
      <c r="F793" s="10"/>
      <c r="G793" s="10"/>
      <c r="H793" s="10"/>
      <c r="I793" s="10"/>
      <c r="J793" s="10"/>
      <c r="K793" s="10"/>
      <c r="L793" s="12"/>
      <c r="M793" s="12"/>
      <c r="N793" s="12"/>
      <c r="O793" s="12"/>
      <c r="P793" s="10"/>
      <c r="Q793" s="10"/>
      <c r="R793" s="10"/>
      <c r="S793" s="12"/>
      <c r="T793" s="10"/>
      <c r="U793" s="10"/>
      <c r="V793" s="10"/>
    </row>
    <row r="794" spans="2:22" x14ac:dyDescent="0.3">
      <c r="B794" s="10"/>
      <c r="C794" s="10"/>
      <c r="D794" s="10"/>
      <c r="E794" s="10"/>
      <c r="F794" s="10"/>
      <c r="G794" s="10"/>
      <c r="H794" s="10"/>
      <c r="I794" s="10"/>
      <c r="J794" s="10"/>
      <c r="K794" s="10"/>
      <c r="L794" s="12"/>
      <c r="M794" s="12"/>
      <c r="N794" s="12"/>
      <c r="O794" s="12"/>
      <c r="P794" s="10"/>
      <c r="Q794" s="10"/>
      <c r="R794" s="10"/>
      <c r="S794" s="12"/>
      <c r="T794" s="10"/>
      <c r="U794" s="10"/>
      <c r="V794" s="10"/>
    </row>
    <row r="795" spans="2:22" x14ac:dyDescent="0.3">
      <c r="B795" s="10"/>
      <c r="C795" s="10"/>
      <c r="D795" s="10"/>
      <c r="E795" s="10"/>
      <c r="F795" s="10"/>
      <c r="G795" s="10"/>
      <c r="H795" s="10"/>
      <c r="I795" s="10"/>
      <c r="J795" s="10"/>
      <c r="K795" s="10"/>
      <c r="L795" s="12"/>
      <c r="M795" s="12"/>
      <c r="N795" s="12"/>
      <c r="O795" s="12"/>
      <c r="P795" s="10"/>
      <c r="Q795" s="10"/>
      <c r="R795" s="10"/>
      <c r="S795" s="12"/>
      <c r="T795" s="10"/>
      <c r="U795" s="10"/>
      <c r="V795" s="10"/>
    </row>
    <row r="796" spans="2:22" x14ac:dyDescent="0.3">
      <c r="B796" s="10"/>
      <c r="C796" s="10"/>
      <c r="D796" s="10"/>
      <c r="E796" s="10"/>
      <c r="F796" s="10"/>
      <c r="G796" s="10"/>
      <c r="H796" s="10"/>
      <c r="I796" s="10"/>
      <c r="J796" s="10"/>
      <c r="K796" s="10"/>
      <c r="L796" s="12"/>
      <c r="M796" s="12"/>
      <c r="N796" s="12"/>
      <c r="O796" s="12"/>
      <c r="P796" s="10"/>
      <c r="Q796" s="10"/>
      <c r="R796" s="10"/>
      <c r="S796" s="12"/>
      <c r="T796" s="10"/>
      <c r="U796" s="10"/>
      <c r="V796" s="10"/>
    </row>
    <row r="797" spans="2:22" x14ac:dyDescent="0.3">
      <c r="B797" s="10"/>
      <c r="C797" s="10"/>
      <c r="D797" s="10"/>
      <c r="E797" s="10"/>
      <c r="F797" s="10"/>
      <c r="G797" s="10"/>
      <c r="H797" s="10"/>
      <c r="I797" s="10"/>
      <c r="J797" s="10"/>
      <c r="K797" s="10"/>
      <c r="L797" s="12"/>
      <c r="M797" s="12"/>
      <c r="N797" s="12"/>
      <c r="O797" s="12"/>
      <c r="P797" s="10"/>
      <c r="Q797" s="10"/>
      <c r="R797" s="10"/>
      <c r="S797" s="12"/>
      <c r="T797" s="10"/>
      <c r="U797" s="10"/>
      <c r="V797" s="10"/>
    </row>
    <row r="798" spans="2:22" x14ac:dyDescent="0.3">
      <c r="B798" s="10"/>
      <c r="C798" s="10"/>
      <c r="D798" s="10"/>
      <c r="E798" s="10"/>
      <c r="F798" s="10"/>
      <c r="G798" s="10"/>
      <c r="H798" s="10"/>
      <c r="I798" s="10"/>
      <c r="J798" s="10"/>
      <c r="K798" s="10"/>
      <c r="L798" s="12"/>
      <c r="M798" s="12"/>
      <c r="N798" s="12"/>
      <c r="O798" s="12"/>
      <c r="P798" s="10"/>
      <c r="Q798" s="10"/>
      <c r="R798" s="10"/>
      <c r="S798" s="12"/>
      <c r="T798" s="10"/>
      <c r="U798" s="10"/>
      <c r="V798" s="10"/>
    </row>
    <row r="799" spans="2:22" x14ac:dyDescent="0.3">
      <c r="B799" s="10"/>
      <c r="C799" s="10"/>
      <c r="D799" s="10"/>
      <c r="E799" s="10"/>
      <c r="F799" s="10"/>
      <c r="G799" s="10"/>
      <c r="H799" s="10"/>
      <c r="I799" s="10"/>
      <c r="J799" s="10"/>
      <c r="K799" s="10"/>
      <c r="L799" s="12"/>
      <c r="M799" s="12"/>
      <c r="N799" s="12"/>
      <c r="O799" s="12"/>
      <c r="P799" s="10"/>
      <c r="Q799" s="10"/>
      <c r="R799" s="10"/>
      <c r="S799" s="12"/>
      <c r="T799" s="10"/>
      <c r="U799" s="10"/>
      <c r="V799" s="10"/>
    </row>
    <row r="800" spans="2:22" x14ac:dyDescent="0.3">
      <c r="B800" s="10"/>
      <c r="C800" s="10"/>
      <c r="D800" s="10"/>
      <c r="E800" s="10"/>
      <c r="F800" s="10"/>
      <c r="G800" s="10"/>
      <c r="H800" s="10"/>
      <c r="I800" s="10"/>
      <c r="J800" s="10"/>
      <c r="K800" s="10"/>
      <c r="L800" s="12"/>
      <c r="M800" s="12"/>
      <c r="N800" s="12"/>
      <c r="O800" s="12"/>
      <c r="P800" s="10"/>
      <c r="Q800" s="10"/>
      <c r="R800" s="10"/>
      <c r="S800" s="12"/>
      <c r="T800" s="10"/>
      <c r="U800" s="10"/>
      <c r="V800" s="10"/>
    </row>
    <row r="801" spans="2:22" x14ac:dyDescent="0.3">
      <c r="B801" s="10"/>
      <c r="C801" s="10"/>
      <c r="D801" s="10"/>
      <c r="E801" s="10"/>
      <c r="F801" s="10"/>
      <c r="G801" s="10"/>
      <c r="H801" s="10"/>
      <c r="I801" s="10"/>
      <c r="J801" s="10"/>
      <c r="K801" s="10"/>
      <c r="L801" s="12"/>
      <c r="M801" s="12"/>
      <c r="N801" s="12"/>
      <c r="O801" s="12"/>
      <c r="P801" s="10"/>
      <c r="Q801" s="10"/>
      <c r="R801" s="10"/>
      <c r="S801" s="12"/>
      <c r="T801" s="10"/>
      <c r="U801" s="10"/>
      <c r="V801" s="10"/>
    </row>
    <row r="802" spans="2:22" x14ac:dyDescent="0.3">
      <c r="B802" s="10"/>
      <c r="C802" s="10"/>
      <c r="D802" s="10"/>
      <c r="E802" s="10"/>
      <c r="F802" s="10"/>
      <c r="G802" s="10"/>
      <c r="H802" s="10"/>
      <c r="I802" s="10"/>
      <c r="J802" s="10"/>
      <c r="K802" s="10"/>
      <c r="L802" s="12"/>
      <c r="M802" s="12"/>
      <c r="N802" s="12"/>
      <c r="O802" s="12"/>
      <c r="P802" s="10"/>
      <c r="Q802" s="10"/>
      <c r="R802" s="10"/>
      <c r="S802" s="12"/>
      <c r="T802" s="10"/>
      <c r="U802" s="10"/>
      <c r="V802" s="10"/>
    </row>
    <row r="803" spans="2:22" x14ac:dyDescent="0.3">
      <c r="B803" s="10"/>
      <c r="C803" s="10"/>
      <c r="D803" s="10"/>
      <c r="E803" s="10"/>
      <c r="F803" s="10"/>
      <c r="G803" s="10"/>
      <c r="H803" s="10"/>
      <c r="I803" s="10"/>
      <c r="J803" s="10"/>
      <c r="K803" s="10"/>
      <c r="L803" s="12"/>
      <c r="M803" s="12"/>
      <c r="N803" s="12"/>
      <c r="O803" s="12"/>
      <c r="P803" s="10"/>
      <c r="Q803" s="10"/>
      <c r="R803" s="10"/>
      <c r="S803" s="12"/>
      <c r="T803" s="10"/>
      <c r="U803" s="10"/>
      <c r="V803" s="10"/>
    </row>
    <row r="804" spans="2:22" x14ac:dyDescent="0.3">
      <c r="B804" s="10"/>
      <c r="C804" s="10"/>
      <c r="D804" s="10"/>
      <c r="E804" s="10"/>
      <c r="F804" s="10"/>
      <c r="G804" s="10"/>
      <c r="H804" s="10"/>
      <c r="I804" s="10"/>
      <c r="J804" s="10"/>
      <c r="K804" s="10"/>
      <c r="L804" s="12"/>
      <c r="M804" s="12"/>
      <c r="N804" s="12"/>
      <c r="O804" s="12"/>
      <c r="P804" s="10"/>
      <c r="Q804" s="10"/>
      <c r="R804" s="10"/>
      <c r="S804" s="12"/>
      <c r="T804" s="10"/>
      <c r="U804" s="10"/>
      <c r="V804" s="10"/>
    </row>
    <row r="805" spans="2:22" x14ac:dyDescent="0.3">
      <c r="B805" s="10"/>
      <c r="C805" s="10"/>
      <c r="D805" s="10"/>
      <c r="E805" s="10"/>
      <c r="F805" s="10"/>
      <c r="G805" s="10"/>
      <c r="H805" s="10"/>
      <c r="I805" s="10"/>
      <c r="J805" s="10"/>
      <c r="K805" s="10"/>
      <c r="L805" s="12"/>
      <c r="M805" s="12"/>
      <c r="N805" s="12"/>
      <c r="O805" s="12"/>
      <c r="P805" s="10"/>
      <c r="Q805" s="10"/>
      <c r="R805" s="10"/>
      <c r="S805" s="12"/>
      <c r="T805" s="10"/>
      <c r="U805" s="10"/>
      <c r="V805" s="10"/>
    </row>
    <row r="806" spans="2:22" x14ac:dyDescent="0.3">
      <c r="B806" s="10"/>
      <c r="C806" s="10"/>
      <c r="D806" s="10"/>
      <c r="E806" s="10"/>
      <c r="F806" s="10"/>
      <c r="G806" s="10"/>
      <c r="H806" s="10"/>
      <c r="I806" s="10"/>
      <c r="J806" s="10"/>
      <c r="K806" s="10"/>
      <c r="L806" s="12"/>
      <c r="M806" s="12"/>
      <c r="N806" s="12"/>
      <c r="O806" s="12"/>
      <c r="P806" s="10"/>
      <c r="Q806" s="10"/>
      <c r="R806" s="10"/>
      <c r="S806" s="12"/>
      <c r="T806" s="10"/>
      <c r="U806" s="10"/>
      <c r="V806" s="10"/>
    </row>
    <row r="807" spans="2:22" x14ac:dyDescent="0.3">
      <c r="B807" s="10"/>
      <c r="C807" s="10"/>
      <c r="D807" s="10"/>
      <c r="E807" s="10"/>
      <c r="F807" s="10"/>
      <c r="G807" s="10"/>
      <c r="H807" s="10"/>
      <c r="I807" s="10"/>
      <c r="J807" s="10"/>
      <c r="K807" s="10"/>
      <c r="L807" s="12"/>
      <c r="M807" s="12"/>
      <c r="N807" s="12"/>
      <c r="O807" s="12"/>
      <c r="P807" s="10"/>
      <c r="Q807" s="10"/>
      <c r="R807" s="10"/>
      <c r="S807" s="12"/>
      <c r="T807" s="10"/>
      <c r="U807" s="10"/>
      <c r="V807" s="10"/>
    </row>
    <row r="808" spans="2:22" x14ac:dyDescent="0.3">
      <c r="B808" s="10"/>
      <c r="C808" s="10"/>
      <c r="D808" s="10"/>
      <c r="E808" s="10"/>
      <c r="F808" s="10"/>
      <c r="G808" s="10"/>
      <c r="H808" s="10"/>
      <c r="I808" s="10"/>
      <c r="J808" s="10"/>
      <c r="K808" s="10"/>
      <c r="L808" s="12"/>
      <c r="M808" s="12"/>
      <c r="N808" s="12"/>
      <c r="O808" s="12"/>
      <c r="P808" s="10"/>
      <c r="Q808" s="10"/>
      <c r="R808" s="10"/>
      <c r="S808" s="12"/>
      <c r="T808" s="10"/>
      <c r="U808" s="10"/>
      <c r="V808" s="10"/>
    </row>
    <row r="809" spans="2:22" x14ac:dyDescent="0.3">
      <c r="B809" s="10"/>
      <c r="C809" s="10"/>
      <c r="D809" s="10"/>
      <c r="E809" s="10"/>
      <c r="F809" s="10"/>
      <c r="G809" s="10"/>
      <c r="H809" s="10"/>
      <c r="I809" s="10"/>
      <c r="J809" s="10"/>
      <c r="K809" s="10"/>
      <c r="L809" s="12"/>
      <c r="M809" s="12"/>
      <c r="N809" s="12"/>
      <c r="O809" s="12"/>
      <c r="P809" s="10"/>
      <c r="Q809" s="10"/>
      <c r="R809" s="10"/>
      <c r="S809" s="12"/>
      <c r="T809" s="10"/>
      <c r="U809" s="10"/>
      <c r="V809" s="10"/>
    </row>
    <row r="810" spans="2:22" x14ac:dyDescent="0.3">
      <c r="B810" s="10"/>
      <c r="C810" s="10"/>
      <c r="D810" s="10"/>
      <c r="E810" s="10"/>
      <c r="F810" s="10"/>
      <c r="G810" s="10"/>
      <c r="H810" s="10"/>
      <c r="I810" s="10"/>
      <c r="J810" s="10"/>
      <c r="K810" s="10"/>
      <c r="L810" s="12"/>
      <c r="M810" s="12"/>
      <c r="N810" s="12"/>
      <c r="O810" s="12"/>
      <c r="P810" s="10"/>
      <c r="Q810" s="10"/>
      <c r="R810" s="10"/>
      <c r="S810" s="12"/>
      <c r="T810" s="10"/>
      <c r="U810" s="10"/>
      <c r="V810" s="10"/>
    </row>
    <row r="811" spans="2:22" x14ac:dyDescent="0.3">
      <c r="B811" s="10"/>
      <c r="C811" s="10"/>
      <c r="D811" s="10"/>
      <c r="E811" s="10"/>
      <c r="F811" s="10"/>
      <c r="G811" s="10"/>
      <c r="H811" s="10"/>
      <c r="I811" s="10"/>
      <c r="J811" s="10"/>
      <c r="K811" s="10"/>
      <c r="L811" s="12"/>
      <c r="M811" s="12"/>
      <c r="N811" s="12"/>
      <c r="O811" s="12"/>
      <c r="P811" s="10"/>
      <c r="Q811" s="10"/>
      <c r="R811" s="10"/>
      <c r="S811" s="12"/>
      <c r="T811" s="10"/>
      <c r="U811" s="10"/>
      <c r="V811" s="10"/>
    </row>
    <row r="812" spans="2:22" x14ac:dyDescent="0.3">
      <c r="B812" s="10"/>
      <c r="C812" s="10"/>
      <c r="D812" s="10"/>
      <c r="E812" s="10"/>
      <c r="F812" s="10"/>
      <c r="G812" s="10"/>
      <c r="H812" s="10"/>
      <c r="I812" s="10"/>
      <c r="J812" s="10"/>
      <c r="K812" s="10"/>
      <c r="L812" s="12"/>
      <c r="M812" s="12"/>
      <c r="N812" s="12"/>
      <c r="O812" s="12"/>
      <c r="P812" s="10"/>
      <c r="Q812" s="10"/>
      <c r="R812" s="10"/>
      <c r="S812" s="12"/>
      <c r="T812" s="10"/>
      <c r="U812" s="10"/>
      <c r="V812" s="10"/>
    </row>
    <row r="813" spans="2:22" x14ac:dyDescent="0.3">
      <c r="B813" s="10"/>
      <c r="C813" s="10"/>
      <c r="D813" s="10"/>
      <c r="E813" s="10"/>
      <c r="F813" s="10"/>
      <c r="G813" s="10"/>
      <c r="H813" s="10"/>
      <c r="I813" s="10"/>
      <c r="J813" s="10"/>
      <c r="K813" s="10"/>
      <c r="L813" s="12"/>
      <c r="M813" s="12"/>
      <c r="N813" s="12"/>
      <c r="O813" s="12"/>
      <c r="P813" s="10"/>
      <c r="Q813" s="10"/>
      <c r="R813" s="10"/>
      <c r="S813" s="12"/>
      <c r="T813" s="10"/>
      <c r="U813" s="10"/>
      <c r="V813" s="10"/>
    </row>
    <row r="814" spans="2:22" x14ac:dyDescent="0.3">
      <c r="B814" s="10"/>
      <c r="C814" s="10"/>
      <c r="D814" s="10"/>
      <c r="E814" s="10"/>
      <c r="F814" s="10"/>
      <c r="G814" s="10"/>
      <c r="H814" s="10"/>
      <c r="I814" s="10"/>
      <c r="J814" s="10"/>
      <c r="K814" s="10"/>
      <c r="L814" s="12"/>
      <c r="M814" s="12"/>
      <c r="N814" s="12"/>
      <c r="O814" s="12"/>
      <c r="P814" s="10"/>
      <c r="Q814" s="10"/>
      <c r="R814" s="10"/>
      <c r="S814" s="12"/>
      <c r="T814" s="10"/>
      <c r="U814" s="10"/>
      <c r="V814" s="10"/>
    </row>
    <row r="815" spans="2:22" x14ac:dyDescent="0.3">
      <c r="B815" s="10"/>
      <c r="C815" s="10"/>
      <c r="D815" s="10"/>
      <c r="E815" s="10"/>
      <c r="F815" s="10"/>
      <c r="G815" s="10"/>
      <c r="H815" s="10"/>
      <c r="I815" s="10"/>
      <c r="J815" s="10"/>
      <c r="K815" s="10"/>
      <c r="L815" s="12"/>
      <c r="M815" s="12"/>
      <c r="N815" s="12"/>
      <c r="O815" s="12"/>
      <c r="P815" s="10"/>
      <c r="Q815" s="10"/>
      <c r="R815" s="10"/>
      <c r="S815" s="12"/>
      <c r="T815" s="10"/>
      <c r="U815" s="10"/>
      <c r="V815" s="10"/>
    </row>
    <row r="816" spans="2:22" x14ac:dyDescent="0.3">
      <c r="B816" s="10"/>
      <c r="C816" s="10"/>
      <c r="D816" s="10"/>
      <c r="E816" s="10"/>
      <c r="F816" s="10"/>
      <c r="G816" s="10"/>
      <c r="H816" s="10"/>
      <c r="I816" s="10"/>
      <c r="J816" s="10"/>
      <c r="K816" s="10"/>
      <c r="L816" s="12"/>
      <c r="M816" s="12"/>
      <c r="N816" s="12"/>
      <c r="O816" s="12"/>
      <c r="P816" s="10"/>
      <c r="Q816" s="10"/>
      <c r="R816" s="10"/>
      <c r="S816" s="12"/>
      <c r="T816" s="10"/>
      <c r="U816" s="10"/>
      <c r="V816" s="10"/>
    </row>
    <row r="817" spans="2:22" x14ac:dyDescent="0.3">
      <c r="B817" s="10"/>
      <c r="C817" s="10"/>
      <c r="D817" s="10"/>
      <c r="E817" s="10"/>
      <c r="F817" s="10"/>
      <c r="G817" s="10"/>
      <c r="H817" s="10"/>
      <c r="I817" s="10"/>
      <c r="J817" s="10"/>
      <c r="K817" s="10"/>
      <c r="L817" s="12"/>
      <c r="M817" s="12"/>
      <c r="N817" s="12"/>
      <c r="O817" s="12"/>
      <c r="P817" s="10"/>
      <c r="Q817" s="10"/>
      <c r="R817" s="10"/>
      <c r="S817" s="12"/>
      <c r="T817" s="10"/>
      <c r="U817" s="10"/>
      <c r="V817" s="10"/>
    </row>
    <row r="818" spans="2:22" x14ac:dyDescent="0.3">
      <c r="B818" s="10"/>
      <c r="C818" s="10"/>
      <c r="D818" s="10"/>
      <c r="E818" s="10"/>
      <c r="F818" s="10"/>
      <c r="G818" s="10"/>
      <c r="H818" s="10"/>
      <c r="I818" s="10"/>
      <c r="J818" s="10"/>
      <c r="K818" s="10"/>
      <c r="L818" s="12"/>
      <c r="M818" s="12"/>
      <c r="N818" s="12"/>
      <c r="O818" s="12"/>
      <c r="P818" s="10"/>
      <c r="Q818" s="10"/>
      <c r="R818" s="10"/>
      <c r="S818" s="12"/>
      <c r="T818" s="10"/>
      <c r="U818" s="10"/>
      <c r="V818" s="10"/>
    </row>
    <row r="819" spans="2:22" x14ac:dyDescent="0.3">
      <c r="B819" s="10"/>
      <c r="C819" s="10"/>
      <c r="D819" s="10"/>
      <c r="E819" s="10"/>
      <c r="F819" s="10"/>
      <c r="G819" s="10"/>
      <c r="H819" s="10"/>
      <c r="I819" s="10"/>
      <c r="J819" s="10"/>
      <c r="K819" s="10"/>
      <c r="L819" s="12"/>
      <c r="M819" s="12"/>
      <c r="N819" s="12"/>
      <c r="O819" s="12"/>
      <c r="P819" s="10"/>
      <c r="Q819" s="10"/>
      <c r="R819" s="10"/>
      <c r="S819" s="12"/>
      <c r="T819" s="10"/>
      <c r="U819" s="10"/>
      <c r="V819" s="10"/>
    </row>
    <row r="820" spans="2:22" x14ac:dyDescent="0.3">
      <c r="B820" s="10"/>
      <c r="C820" s="10"/>
      <c r="D820" s="10"/>
      <c r="E820" s="10"/>
      <c r="F820" s="10"/>
      <c r="G820" s="10"/>
      <c r="H820" s="10"/>
      <c r="I820" s="10"/>
      <c r="J820" s="10"/>
      <c r="K820" s="10"/>
      <c r="L820" s="12"/>
      <c r="M820" s="12"/>
      <c r="N820" s="12"/>
      <c r="O820" s="12"/>
      <c r="P820" s="10"/>
      <c r="Q820" s="10"/>
      <c r="R820" s="10"/>
      <c r="S820" s="12"/>
      <c r="T820" s="10"/>
      <c r="U820" s="10"/>
      <c r="V820" s="10"/>
    </row>
    <row r="821" spans="2:22" x14ac:dyDescent="0.3">
      <c r="B821" s="10"/>
      <c r="C821" s="10"/>
      <c r="D821" s="10"/>
      <c r="E821" s="10"/>
      <c r="F821" s="10"/>
      <c r="G821" s="10"/>
      <c r="H821" s="10"/>
      <c r="I821" s="10"/>
      <c r="J821" s="10"/>
      <c r="K821" s="10"/>
      <c r="L821" s="12"/>
      <c r="M821" s="12"/>
      <c r="N821" s="12"/>
      <c r="O821" s="12"/>
      <c r="P821" s="10"/>
      <c r="Q821" s="10"/>
      <c r="R821" s="10"/>
      <c r="S821" s="12"/>
      <c r="T821" s="10"/>
      <c r="U821" s="10"/>
      <c r="V821" s="10"/>
    </row>
    <row r="822" spans="2:22" x14ac:dyDescent="0.3">
      <c r="B822" s="10"/>
      <c r="C822" s="10"/>
      <c r="D822" s="10"/>
      <c r="E822" s="10"/>
      <c r="F822" s="10"/>
      <c r="G822" s="10"/>
      <c r="H822" s="10"/>
      <c r="I822" s="10"/>
      <c r="J822" s="10"/>
      <c r="K822" s="10"/>
      <c r="L822" s="12"/>
      <c r="M822" s="12"/>
      <c r="N822" s="12"/>
      <c r="O822" s="12"/>
      <c r="P822" s="10"/>
      <c r="Q822" s="10"/>
      <c r="R822" s="10"/>
      <c r="S822" s="12"/>
      <c r="T822" s="10"/>
      <c r="U822" s="10"/>
      <c r="V822" s="10"/>
    </row>
    <row r="823" spans="2:22" x14ac:dyDescent="0.3">
      <c r="B823" s="10"/>
      <c r="C823" s="10"/>
      <c r="D823" s="10"/>
      <c r="E823" s="10"/>
      <c r="F823" s="10"/>
      <c r="G823" s="10"/>
      <c r="H823" s="10"/>
      <c r="I823" s="10"/>
      <c r="J823" s="10"/>
      <c r="K823" s="10"/>
      <c r="L823" s="12"/>
      <c r="M823" s="12"/>
      <c r="N823" s="12"/>
      <c r="O823" s="12"/>
      <c r="P823" s="10"/>
      <c r="Q823" s="10"/>
      <c r="R823" s="10"/>
      <c r="S823" s="12"/>
      <c r="T823" s="10"/>
      <c r="U823" s="10"/>
      <c r="V823" s="10"/>
    </row>
    <row r="824" spans="2:22" x14ac:dyDescent="0.3">
      <c r="B824" s="10"/>
      <c r="C824" s="10"/>
      <c r="D824" s="10"/>
      <c r="E824" s="10"/>
      <c r="F824" s="10"/>
      <c r="G824" s="10"/>
      <c r="H824" s="10"/>
      <c r="I824" s="10"/>
      <c r="J824" s="10"/>
      <c r="K824" s="10"/>
      <c r="L824" s="12"/>
      <c r="M824" s="12"/>
      <c r="N824" s="12"/>
      <c r="O824" s="12"/>
      <c r="P824" s="10"/>
      <c r="Q824" s="10"/>
      <c r="R824" s="10"/>
      <c r="S824" s="12"/>
      <c r="T824" s="10"/>
      <c r="U824" s="10"/>
      <c r="V824" s="10"/>
    </row>
    <row r="825" spans="2:22" x14ac:dyDescent="0.3">
      <c r="B825" s="10"/>
      <c r="C825" s="10"/>
      <c r="D825" s="10"/>
      <c r="E825" s="10"/>
      <c r="F825" s="10"/>
      <c r="G825" s="10"/>
      <c r="H825" s="10"/>
      <c r="I825" s="10"/>
      <c r="J825" s="10"/>
      <c r="K825" s="10"/>
      <c r="L825" s="12"/>
      <c r="M825" s="12"/>
      <c r="N825" s="12"/>
      <c r="O825" s="12"/>
      <c r="P825" s="10"/>
      <c r="Q825" s="10"/>
      <c r="R825" s="10"/>
      <c r="S825" s="12"/>
      <c r="T825" s="10"/>
      <c r="U825" s="10"/>
      <c r="V825" s="10"/>
    </row>
    <row r="826" spans="2:22" x14ac:dyDescent="0.3">
      <c r="B826" s="10"/>
      <c r="C826" s="10"/>
      <c r="D826" s="10"/>
      <c r="E826" s="10"/>
      <c r="F826" s="10"/>
      <c r="G826" s="10"/>
      <c r="H826" s="10"/>
      <c r="I826" s="10"/>
      <c r="J826" s="10"/>
      <c r="K826" s="10"/>
      <c r="L826" s="12"/>
      <c r="M826" s="12"/>
      <c r="N826" s="12"/>
      <c r="O826" s="12"/>
      <c r="P826" s="10"/>
      <c r="Q826" s="10"/>
      <c r="R826" s="10"/>
      <c r="S826" s="12"/>
      <c r="T826" s="10"/>
      <c r="U826" s="10"/>
      <c r="V826" s="10"/>
    </row>
    <row r="827" spans="2:22" x14ac:dyDescent="0.3">
      <c r="B827" s="10"/>
      <c r="C827" s="10"/>
      <c r="D827" s="10"/>
      <c r="E827" s="10"/>
      <c r="F827" s="10"/>
      <c r="G827" s="10"/>
      <c r="H827" s="10"/>
      <c r="I827" s="10"/>
      <c r="J827" s="10"/>
      <c r="K827" s="10"/>
      <c r="L827" s="12"/>
      <c r="M827" s="12"/>
      <c r="N827" s="12"/>
      <c r="O827" s="12"/>
      <c r="P827" s="10"/>
      <c r="Q827" s="10"/>
      <c r="R827" s="10"/>
      <c r="S827" s="12"/>
      <c r="T827" s="10"/>
      <c r="U827" s="10"/>
      <c r="V827" s="10"/>
    </row>
    <row r="828" spans="2:22" x14ac:dyDescent="0.3">
      <c r="B828" s="10"/>
      <c r="C828" s="10"/>
      <c r="D828" s="10"/>
      <c r="E828" s="10"/>
      <c r="F828" s="10"/>
      <c r="G828" s="10"/>
      <c r="H828" s="10"/>
      <c r="I828" s="10"/>
      <c r="J828" s="10"/>
      <c r="K828" s="10"/>
      <c r="L828" s="12"/>
      <c r="M828" s="12"/>
      <c r="N828" s="12"/>
      <c r="O828" s="12"/>
      <c r="P828" s="10"/>
      <c r="Q828" s="10"/>
      <c r="R828" s="10"/>
      <c r="S828" s="12"/>
      <c r="T828" s="10"/>
      <c r="U828" s="10"/>
      <c r="V828" s="10"/>
    </row>
    <row r="829" spans="2:22" x14ac:dyDescent="0.3">
      <c r="B829" s="10"/>
      <c r="C829" s="10"/>
      <c r="D829" s="10"/>
      <c r="E829" s="10"/>
      <c r="F829" s="10"/>
      <c r="G829" s="10"/>
      <c r="H829" s="10"/>
      <c r="I829" s="10"/>
      <c r="J829" s="10"/>
      <c r="K829" s="10"/>
      <c r="L829" s="12"/>
      <c r="M829" s="12"/>
      <c r="N829" s="12"/>
      <c r="O829" s="12"/>
      <c r="P829" s="10"/>
      <c r="Q829" s="10"/>
      <c r="R829" s="10"/>
      <c r="S829" s="12"/>
      <c r="T829" s="10"/>
      <c r="U829" s="10"/>
      <c r="V829" s="10"/>
    </row>
    <row r="830" spans="2:22" x14ac:dyDescent="0.3">
      <c r="B830" s="10"/>
      <c r="C830" s="10"/>
      <c r="D830" s="10"/>
      <c r="E830" s="10"/>
      <c r="F830" s="10"/>
      <c r="G830" s="10"/>
      <c r="H830" s="10"/>
      <c r="I830" s="10"/>
      <c r="J830" s="10"/>
      <c r="K830" s="10"/>
      <c r="L830" s="12"/>
      <c r="M830" s="12"/>
      <c r="N830" s="12"/>
      <c r="O830" s="12"/>
      <c r="P830" s="10"/>
      <c r="Q830" s="10"/>
      <c r="R830" s="10"/>
      <c r="S830" s="12"/>
      <c r="T830" s="10"/>
      <c r="U830" s="10"/>
      <c r="V830" s="10"/>
    </row>
    <row r="831" spans="2:22" x14ac:dyDescent="0.3">
      <c r="B831" s="10"/>
      <c r="C831" s="10"/>
      <c r="D831" s="10"/>
      <c r="E831" s="10"/>
      <c r="F831" s="10"/>
      <c r="G831" s="10"/>
      <c r="H831" s="10"/>
      <c r="I831" s="10"/>
      <c r="J831" s="10"/>
      <c r="K831" s="10"/>
      <c r="L831" s="12"/>
      <c r="M831" s="12"/>
      <c r="N831" s="12"/>
      <c r="O831" s="12"/>
      <c r="P831" s="10"/>
      <c r="Q831" s="10"/>
      <c r="R831" s="10"/>
      <c r="S831" s="12"/>
      <c r="T831" s="10"/>
      <c r="U831" s="10"/>
      <c r="V831" s="10"/>
    </row>
    <row r="832" spans="2:22" x14ac:dyDescent="0.3">
      <c r="B832" s="10"/>
      <c r="C832" s="10"/>
      <c r="D832" s="10"/>
      <c r="E832" s="10"/>
      <c r="F832" s="10"/>
      <c r="G832" s="10"/>
      <c r="H832" s="10"/>
      <c r="I832" s="10"/>
      <c r="J832" s="10"/>
      <c r="K832" s="10"/>
      <c r="L832" s="12"/>
      <c r="M832" s="12"/>
      <c r="N832" s="12"/>
      <c r="O832" s="12"/>
      <c r="P832" s="10"/>
      <c r="Q832" s="10"/>
      <c r="R832" s="10"/>
      <c r="S832" s="12"/>
      <c r="T832" s="10"/>
      <c r="U832" s="10"/>
      <c r="V832" s="10"/>
    </row>
    <row r="833" spans="2:22" x14ac:dyDescent="0.3">
      <c r="B833" s="10"/>
      <c r="C833" s="10"/>
      <c r="D833" s="10"/>
      <c r="E833" s="10"/>
      <c r="F833" s="10"/>
      <c r="G833" s="10"/>
      <c r="H833" s="10"/>
      <c r="I833" s="10"/>
      <c r="J833" s="10"/>
      <c r="K833" s="10"/>
      <c r="L833" s="12"/>
      <c r="M833" s="12"/>
      <c r="N833" s="12"/>
      <c r="O833" s="12"/>
      <c r="P833" s="10"/>
      <c r="Q833" s="10"/>
      <c r="R833" s="10"/>
      <c r="S833" s="12"/>
      <c r="T833" s="10"/>
      <c r="U833" s="10"/>
      <c r="V833" s="10"/>
    </row>
    <row r="834" spans="2:22" x14ac:dyDescent="0.3">
      <c r="B834" s="10"/>
      <c r="C834" s="10"/>
      <c r="D834" s="10"/>
      <c r="E834" s="10"/>
      <c r="F834" s="10"/>
      <c r="G834" s="10"/>
      <c r="H834" s="10"/>
      <c r="I834" s="10"/>
      <c r="J834" s="10"/>
      <c r="K834" s="10"/>
      <c r="L834" s="12"/>
      <c r="M834" s="12"/>
      <c r="N834" s="12"/>
      <c r="O834" s="12"/>
      <c r="P834" s="10"/>
      <c r="Q834" s="10"/>
      <c r="R834" s="10"/>
      <c r="S834" s="12"/>
      <c r="T834" s="10"/>
      <c r="U834" s="10"/>
      <c r="V834" s="10"/>
    </row>
    <row r="835" spans="2:22" x14ac:dyDescent="0.3">
      <c r="B835" s="10"/>
      <c r="C835" s="10"/>
      <c r="D835" s="10"/>
      <c r="E835" s="10"/>
      <c r="F835" s="10"/>
      <c r="G835" s="10"/>
      <c r="H835" s="10"/>
      <c r="I835" s="10"/>
      <c r="J835" s="10"/>
      <c r="K835" s="10"/>
      <c r="L835" s="12"/>
      <c r="M835" s="12"/>
      <c r="N835" s="12"/>
      <c r="O835" s="12"/>
      <c r="P835" s="10"/>
      <c r="Q835" s="10"/>
      <c r="R835" s="10"/>
      <c r="S835" s="12"/>
      <c r="T835" s="10"/>
      <c r="U835" s="10"/>
      <c r="V835" s="10"/>
    </row>
    <row r="836" spans="2:22" x14ac:dyDescent="0.3">
      <c r="B836" s="10"/>
      <c r="C836" s="10"/>
      <c r="D836" s="10"/>
      <c r="E836" s="10"/>
      <c r="F836" s="10"/>
      <c r="G836" s="10"/>
      <c r="H836" s="10"/>
      <c r="I836" s="10"/>
      <c r="J836" s="10"/>
      <c r="K836" s="10"/>
      <c r="L836" s="12"/>
      <c r="M836" s="12"/>
      <c r="N836" s="12"/>
      <c r="O836" s="12"/>
      <c r="P836" s="10"/>
      <c r="Q836" s="10"/>
      <c r="R836" s="10"/>
      <c r="S836" s="12"/>
      <c r="T836" s="10"/>
      <c r="U836" s="10"/>
      <c r="V836" s="10"/>
    </row>
    <row r="837" spans="2:22" x14ac:dyDescent="0.3">
      <c r="B837" s="10"/>
      <c r="C837" s="10"/>
      <c r="D837" s="10"/>
      <c r="E837" s="10"/>
      <c r="F837" s="10"/>
      <c r="G837" s="10"/>
      <c r="H837" s="10"/>
      <c r="I837" s="10"/>
      <c r="J837" s="10"/>
      <c r="K837" s="10"/>
      <c r="L837" s="12"/>
      <c r="M837" s="12"/>
      <c r="N837" s="12"/>
      <c r="O837" s="12"/>
      <c r="P837" s="10"/>
      <c r="Q837" s="10"/>
      <c r="R837" s="10"/>
      <c r="S837" s="12"/>
      <c r="T837" s="10"/>
      <c r="U837" s="10"/>
      <c r="V837" s="10"/>
    </row>
    <row r="838" spans="2:22" x14ac:dyDescent="0.3">
      <c r="B838" s="10"/>
      <c r="C838" s="10"/>
      <c r="D838" s="10"/>
      <c r="E838" s="10"/>
      <c r="F838" s="10"/>
      <c r="G838" s="10"/>
      <c r="H838" s="10"/>
      <c r="I838" s="10"/>
      <c r="J838" s="10"/>
      <c r="K838" s="10"/>
      <c r="L838" s="12"/>
      <c r="M838" s="12"/>
      <c r="N838" s="12"/>
      <c r="O838" s="12"/>
      <c r="P838" s="10"/>
      <c r="Q838" s="10"/>
      <c r="R838" s="10"/>
      <c r="S838" s="12"/>
      <c r="T838" s="10"/>
      <c r="U838" s="10"/>
      <c r="V838" s="10"/>
    </row>
    <row r="839" spans="2:22" x14ac:dyDescent="0.3">
      <c r="B839" s="10"/>
      <c r="C839" s="10"/>
      <c r="D839" s="10"/>
      <c r="E839" s="10"/>
      <c r="F839" s="10"/>
      <c r="G839" s="10"/>
      <c r="H839" s="10"/>
      <c r="I839" s="10"/>
      <c r="J839" s="10"/>
      <c r="K839" s="10"/>
      <c r="L839" s="12"/>
      <c r="M839" s="12"/>
      <c r="N839" s="12"/>
      <c r="O839" s="12"/>
      <c r="P839" s="10"/>
      <c r="Q839" s="10"/>
      <c r="R839" s="10"/>
      <c r="S839" s="12"/>
      <c r="T839" s="10"/>
      <c r="U839" s="10"/>
      <c r="V839" s="10"/>
    </row>
    <row r="840" spans="2:22" x14ac:dyDescent="0.3">
      <c r="B840" s="10"/>
      <c r="C840" s="10"/>
      <c r="D840" s="10"/>
      <c r="E840" s="10"/>
      <c r="F840" s="10"/>
      <c r="G840" s="10"/>
      <c r="H840" s="10"/>
      <c r="I840" s="10"/>
      <c r="J840" s="10"/>
      <c r="K840" s="10"/>
      <c r="L840" s="12"/>
      <c r="M840" s="12"/>
      <c r="N840" s="12"/>
      <c r="O840" s="12"/>
      <c r="P840" s="10"/>
      <c r="Q840" s="10"/>
      <c r="R840" s="10"/>
      <c r="S840" s="12"/>
      <c r="T840" s="10"/>
      <c r="U840" s="10"/>
      <c r="V840" s="10"/>
    </row>
    <row r="841" spans="2:22" x14ac:dyDescent="0.3">
      <c r="B841" s="10"/>
      <c r="C841" s="10"/>
      <c r="D841" s="10"/>
      <c r="E841" s="10"/>
      <c r="F841" s="10"/>
      <c r="G841" s="10"/>
      <c r="H841" s="10"/>
      <c r="I841" s="10"/>
      <c r="J841" s="10"/>
      <c r="K841" s="10"/>
      <c r="L841" s="12"/>
      <c r="M841" s="12"/>
      <c r="N841" s="12"/>
      <c r="O841" s="12"/>
      <c r="P841" s="10"/>
      <c r="Q841" s="10"/>
      <c r="R841" s="10"/>
      <c r="S841" s="12"/>
      <c r="T841" s="10"/>
      <c r="U841" s="10"/>
      <c r="V841" s="10"/>
    </row>
    <row r="842" spans="2:22" x14ac:dyDescent="0.3">
      <c r="B842" s="10"/>
      <c r="C842" s="10"/>
      <c r="D842" s="10"/>
      <c r="E842" s="10"/>
      <c r="F842" s="10"/>
      <c r="G842" s="10"/>
      <c r="H842" s="10"/>
      <c r="I842" s="10"/>
      <c r="J842" s="10"/>
      <c r="K842" s="10"/>
      <c r="L842" s="12"/>
      <c r="M842" s="12"/>
      <c r="N842" s="12"/>
      <c r="O842" s="12"/>
      <c r="P842" s="10"/>
      <c r="Q842" s="10"/>
      <c r="R842" s="10"/>
      <c r="S842" s="12"/>
      <c r="T842" s="10"/>
      <c r="U842" s="10"/>
      <c r="V842" s="10"/>
    </row>
    <row r="843" spans="2:22" x14ac:dyDescent="0.3">
      <c r="B843" s="10"/>
      <c r="C843" s="10"/>
      <c r="D843" s="10"/>
      <c r="E843" s="10"/>
      <c r="F843" s="10"/>
      <c r="G843" s="10"/>
      <c r="H843" s="10"/>
      <c r="I843" s="10"/>
      <c r="J843" s="10"/>
      <c r="K843" s="10"/>
      <c r="L843" s="12"/>
      <c r="M843" s="12"/>
      <c r="N843" s="12"/>
      <c r="O843" s="12"/>
      <c r="P843" s="10"/>
      <c r="Q843" s="10"/>
      <c r="R843" s="10"/>
      <c r="S843" s="12"/>
      <c r="T843" s="10"/>
      <c r="U843" s="10"/>
      <c r="V843" s="10"/>
    </row>
    <row r="844" spans="2:22" x14ac:dyDescent="0.3">
      <c r="B844" s="10"/>
      <c r="C844" s="10"/>
      <c r="D844" s="10"/>
      <c r="E844" s="10"/>
      <c r="F844" s="10"/>
      <c r="G844" s="10"/>
      <c r="H844" s="10"/>
      <c r="I844" s="10"/>
      <c r="J844" s="10"/>
      <c r="K844" s="10"/>
      <c r="L844" s="12"/>
      <c r="M844" s="12"/>
      <c r="N844" s="12"/>
      <c r="O844" s="12"/>
      <c r="P844" s="10"/>
      <c r="Q844" s="10"/>
      <c r="R844" s="10"/>
      <c r="S844" s="12"/>
      <c r="T844" s="10"/>
      <c r="U844" s="10"/>
      <c r="V844" s="10"/>
    </row>
    <row r="845" spans="2:22" x14ac:dyDescent="0.3">
      <c r="B845" s="10"/>
      <c r="C845" s="10"/>
      <c r="D845" s="10"/>
      <c r="E845" s="10"/>
      <c r="F845" s="10"/>
      <c r="G845" s="10"/>
      <c r="H845" s="10"/>
      <c r="I845" s="10"/>
      <c r="J845" s="10"/>
      <c r="K845" s="10"/>
      <c r="L845" s="12"/>
      <c r="M845" s="12"/>
      <c r="N845" s="12"/>
      <c r="O845" s="12"/>
      <c r="P845" s="10"/>
      <c r="Q845" s="10"/>
      <c r="R845" s="10"/>
      <c r="S845" s="12"/>
      <c r="T845" s="10"/>
      <c r="U845" s="10"/>
      <c r="V845" s="10"/>
    </row>
    <row r="846" spans="2:22" x14ac:dyDescent="0.3">
      <c r="B846" s="10"/>
      <c r="C846" s="10"/>
      <c r="D846" s="10"/>
      <c r="E846" s="10"/>
      <c r="F846" s="10"/>
      <c r="G846" s="10"/>
      <c r="H846" s="10"/>
      <c r="I846" s="10"/>
      <c r="J846" s="10"/>
      <c r="K846" s="10"/>
      <c r="L846" s="12"/>
      <c r="M846" s="12"/>
      <c r="N846" s="12"/>
      <c r="O846" s="12"/>
      <c r="P846" s="10"/>
      <c r="Q846" s="10"/>
      <c r="R846" s="10"/>
      <c r="S846" s="12"/>
      <c r="T846" s="10"/>
      <c r="U846" s="10"/>
      <c r="V846" s="10"/>
    </row>
    <row r="847" spans="2:22" x14ac:dyDescent="0.3">
      <c r="B847" s="10"/>
      <c r="C847" s="10"/>
      <c r="D847" s="10"/>
      <c r="E847" s="10"/>
      <c r="F847" s="10"/>
      <c r="G847" s="10"/>
      <c r="H847" s="10"/>
      <c r="I847" s="10"/>
      <c r="J847" s="10"/>
      <c r="K847" s="10"/>
      <c r="L847" s="12"/>
      <c r="M847" s="12"/>
      <c r="N847" s="12"/>
      <c r="O847" s="12"/>
      <c r="P847" s="10"/>
      <c r="Q847" s="10"/>
      <c r="R847" s="10"/>
      <c r="S847" s="12"/>
      <c r="T847" s="10"/>
      <c r="U847" s="10"/>
      <c r="V847" s="10"/>
    </row>
    <row r="848" spans="2:22" x14ac:dyDescent="0.3">
      <c r="B848" s="10"/>
      <c r="C848" s="10"/>
      <c r="D848" s="10"/>
      <c r="E848" s="10"/>
      <c r="F848" s="10"/>
      <c r="G848" s="10"/>
      <c r="H848" s="10"/>
      <c r="I848" s="10"/>
      <c r="J848" s="10"/>
      <c r="K848" s="10"/>
      <c r="L848" s="12"/>
      <c r="M848" s="12"/>
      <c r="N848" s="12"/>
      <c r="O848" s="12"/>
      <c r="P848" s="10"/>
      <c r="Q848" s="10"/>
      <c r="R848" s="10"/>
      <c r="S848" s="12"/>
      <c r="T848" s="10"/>
      <c r="U848" s="10"/>
      <c r="V848" s="10"/>
    </row>
    <row r="849" spans="2:22" x14ac:dyDescent="0.3">
      <c r="B849" s="10"/>
      <c r="C849" s="10"/>
      <c r="D849" s="10"/>
      <c r="E849" s="10"/>
      <c r="F849" s="10"/>
      <c r="G849" s="10"/>
      <c r="H849" s="10"/>
      <c r="I849" s="10"/>
      <c r="J849" s="10"/>
      <c r="K849" s="10"/>
      <c r="L849" s="12"/>
      <c r="M849" s="12"/>
      <c r="N849" s="12"/>
      <c r="O849" s="12"/>
      <c r="P849" s="10"/>
      <c r="Q849" s="10"/>
      <c r="R849" s="10"/>
      <c r="S849" s="12"/>
      <c r="T849" s="10"/>
      <c r="U849" s="10"/>
      <c r="V849" s="10"/>
    </row>
    <row r="850" spans="2:22" x14ac:dyDescent="0.3">
      <c r="B850" s="10"/>
      <c r="C850" s="10"/>
      <c r="D850" s="10"/>
      <c r="E850" s="10"/>
      <c r="F850" s="10"/>
      <c r="G850" s="10"/>
      <c r="H850" s="10"/>
      <c r="I850" s="10"/>
      <c r="J850" s="10"/>
      <c r="K850" s="10"/>
      <c r="L850" s="12"/>
      <c r="M850" s="12"/>
      <c r="N850" s="12"/>
      <c r="O850" s="12"/>
      <c r="P850" s="10"/>
      <c r="Q850" s="10"/>
      <c r="R850" s="10"/>
      <c r="S850" s="12"/>
      <c r="T850" s="10"/>
      <c r="U850" s="10"/>
      <c r="V850" s="10"/>
    </row>
    <row r="851" spans="2:22" x14ac:dyDescent="0.3">
      <c r="B851" s="10"/>
      <c r="C851" s="10"/>
      <c r="D851" s="10"/>
      <c r="E851" s="10"/>
      <c r="F851" s="10"/>
      <c r="G851" s="10"/>
      <c r="H851" s="10"/>
      <c r="I851" s="10"/>
      <c r="J851" s="10"/>
      <c r="K851" s="10"/>
      <c r="L851" s="12"/>
      <c r="M851" s="12"/>
      <c r="N851" s="12"/>
      <c r="O851" s="12"/>
      <c r="P851" s="10"/>
      <c r="Q851" s="10"/>
      <c r="R851" s="10"/>
      <c r="S851" s="12"/>
      <c r="T851" s="10"/>
      <c r="U851" s="10"/>
      <c r="V851" s="10"/>
    </row>
    <row r="852" spans="2:22" x14ac:dyDescent="0.3">
      <c r="B852" s="10"/>
      <c r="C852" s="10"/>
      <c r="D852" s="10"/>
      <c r="E852" s="10"/>
      <c r="F852" s="10"/>
      <c r="G852" s="10"/>
      <c r="H852" s="10"/>
      <c r="I852" s="10"/>
      <c r="J852" s="10"/>
      <c r="K852" s="10"/>
      <c r="L852" s="12"/>
      <c r="M852" s="12"/>
      <c r="N852" s="12"/>
      <c r="O852" s="12"/>
      <c r="P852" s="10"/>
      <c r="Q852" s="10"/>
      <c r="R852" s="10"/>
      <c r="S852" s="12"/>
      <c r="T852" s="10"/>
      <c r="U852" s="10"/>
      <c r="V852" s="10"/>
    </row>
    <row r="853" spans="2:22" x14ac:dyDescent="0.3">
      <c r="B853" s="10"/>
      <c r="C853" s="10"/>
      <c r="D853" s="10"/>
      <c r="E853" s="10"/>
      <c r="F853" s="10"/>
      <c r="G853" s="10"/>
      <c r="H853" s="10"/>
      <c r="I853" s="10"/>
      <c r="J853" s="10"/>
      <c r="K853" s="10"/>
      <c r="L853" s="12"/>
      <c r="M853" s="12"/>
      <c r="N853" s="12"/>
      <c r="O853" s="12"/>
      <c r="P853" s="10"/>
      <c r="Q853" s="10"/>
      <c r="R853" s="10"/>
      <c r="S853" s="12"/>
      <c r="T853" s="10"/>
      <c r="U853" s="10"/>
      <c r="V853" s="10"/>
    </row>
    <row r="854" spans="2:22" x14ac:dyDescent="0.3">
      <c r="B854" s="10"/>
      <c r="C854" s="10"/>
      <c r="D854" s="10"/>
      <c r="E854" s="10"/>
      <c r="F854" s="10"/>
      <c r="G854" s="10"/>
      <c r="H854" s="10"/>
      <c r="I854" s="10"/>
      <c r="J854" s="10"/>
      <c r="K854" s="10"/>
      <c r="L854" s="12"/>
      <c r="M854" s="12"/>
      <c r="N854" s="12"/>
      <c r="O854" s="12"/>
      <c r="P854" s="10"/>
      <c r="Q854" s="10"/>
      <c r="R854" s="10"/>
      <c r="S854" s="12"/>
      <c r="T854" s="10"/>
      <c r="U854" s="10"/>
      <c r="V854" s="10"/>
    </row>
    <row r="855" spans="2:22" x14ac:dyDescent="0.3">
      <c r="B855" s="10"/>
      <c r="C855" s="10"/>
      <c r="D855" s="10"/>
      <c r="E855" s="10"/>
      <c r="F855" s="10"/>
      <c r="G855" s="10"/>
      <c r="H855" s="10"/>
      <c r="I855" s="10"/>
      <c r="J855" s="10"/>
      <c r="K855" s="10"/>
      <c r="L855" s="12"/>
      <c r="M855" s="12"/>
      <c r="N855" s="12"/>
      <c r="O855" s="12"/>
      <c r="P855" s="10"/>
      <c r="Q855" s="10"/>
      <c r="R855" s="10"/>
      <c r="S855" s="12"/>
      <c r="T855" s="10"/>
      <c r="U855" s="10"/>
      <c r="V855" s="10"/>
    </row>
    <row r="856" spans="2:22" x14ac:dyDescent="0.3">
      <c r="B856" s="10"/>
      <c r="C856" s="10"/>
      <c r="D856" s="10"/>
      <c r="E856" s="10"/>
      <c r="F856" s="10"/>
      <c r="G856" s="10"/>
      <c r="H856" s="10"/>
      <c r="I856" s="10"/>
      <c r="J856" s="10"/>
      <c r="K856" s="10"/>
      <c r="L856" s="12"/>
      <c r="M856" s="12"/>
      <c r="N856" s="12"/>
      <c r="O856" s="12"/>
      <c r="P856" s="10"/>
      <c r="Q856" s="10"/>
      <c r="R856" s="10"/>
      <c r="S856" s="12"/>
      <c r="T856" s="10"/>
      <c r="U856" s="10"/>
      <c r="V856" s="10"/>
    </row>
    <row r="857" spans="2:22" x14ac:dyDescent="0.3">
      <c r="B857" s="10"/>
      <c r="C857" s="10"/>
      <c r="D857" s="10"/>
      <c r="E857" s="10"/>
      <c r="F857" s="10"/>
      <c r="G857" s="10"/>
      <c r="H857" s="10"/>
      <c r="I857" s="10"/>
      <c r="J857" s="10"/>
      <c r="K857" s="10"/>
      <c r="L857" s="12"/>
      <c r="M857" s="12"/>
      <c r="N857" s="12"/>
      <c r="O857" s="12"/>
      <c r="P857" s="10"/>
      <c r="Q857" s="10"/>
      <c r="R857" s="10"/>
      <c r="S857" s="12"/>
      <c r="T857" s="10"/>
      <c r="U857" s="10"/>
      <c r="V857" s="10"/>
    </row>
    <row r="858" spans="2:22" x14ac:dyDescent="0.3">
      <c r="B858" s="10"/>
      <c r="C858" s="10"/>
      <c r="D858" s="10"/>
      <c r="E858" s="10"/>
      <c r="F858" s="10"/>
      <c r="G858" s="10"/>
      <c r="H858" s="10"/>
      <c r="I858" s="10"/>
      <c r="J858" s="10"/>
      <c r="K858" s="10"/>
      <c r="L858" s="12"/>
      <c r="M858" s="12"/>
      <c r="N858" s="12"/>
      <c r="O858" s="12"/>
      <c r="P858" s="10"/>
      <c r="Q858" s="10"/>
      <c r="R858" s="10"/>
      <c r="S858" s="12"/>
      <c r="T858" s="10"/>
      <c r="U858" s="10"/>
      <c r="V858" s="10"/>
    </row>
    <row r="859" spans="2:22" x14ac:dyDescent="0.3">
      <c r="B859" s="10"/>
      <c r="C859" s="10"/>
      <c r="D859" s="10"/>
      <c r="E859" s="10"/>
      <c r="F859" s="10"/>
      <c r="G859" s="10"/>
      <c r="H859" s="10"/>
      <c r="I859" s="10"/>
      <c r="J859" s="10"/>
      <c r="K859" s="10"/>
      <c r="L859" s="12"/>
      <c r="M859" s="12"/>
      <c r="N859" s="12"/>
      <c r="O859" s="12"/>
      <c r="P859" s="10"/>
      <c r="Q859" s="10"/>
      <c r="R859" s="10"/>
      <c r="S859" s="12"/>
      <c r="T859" s="10"/>
      <c r="U859" s="10"/>
      <c r="V859" s="10"/>
    </row>
    <row r="860" spans="2:22" x14ac:dyDescent="0.3">
      <c r="B860" s="10"/>
      <c r="C860" s="10"/>
      <c r="D860" s="10"/>
      <c r="E860" s="10"/>
      <c r="F860" s="10"/>
      <c r="G860" s="10"/>
      <c r="H860" s="10"/>
      <c r="I860" s="10"/>
      <c r="J860" s="10"/>
      <c r="K860" s="10"/>
      <c r="L860" s="12"/>
      <c r="M860" s="12"/>
      <c r="N860" s="12"/>
      <c r="O860" s="12"/>
      <c r="P860" s="10"/>
      <c r="Q860" s="10"/>
      <c r="R860" s="10"/>
      <c r="S860" s="12"/>
      <c r="T860" s="10"/>
      <c r="U860" s="10"/>
      <c r="V860" s="10"/>
    </row>
    <row r="861" spans="2:22" x14ac:dyDescent="0.3">
      <c r="B861" s="10"/>
      <c r="C861" s="10"/>
      <c r="D861" s="10"/>
      <c r="E861" s="10"/>
      <c r="F861" s="10"/>
      <c r="G861" s="10"/>
      <c r="H861" s="10"/>
      <c r="I861" s="10"/>
      <c r="J861" s="10"/>
      <c r="K861" s="10"/>
      <c r="L861" s="12"/>
      <c r="M861" s="12"/>
      <c r="N861" s="12"/>
      <c r="O861" s="12"/>
      <c r="P861" s="10"/>
      <c r="Q861" s="10"/>
      <c r="R861" s="10"/>
      <c r="S861" s="12"/>
      <c r="T861" s="10"/>
      <c r="U861" s="10"/>
      <c r="V861" s="10"/>
    </row>
    <row r="862" spans="2:22" x14ac:dyDescent="0.3">
      <c r="B862" s="10"/>
      <c r="C862" s="10"/>
      <c r="D862" s="10"/>
      <c r="E862" s="10"/>
      <c r="F862" s="10"/>
      <c r="G862" s="10"/>
      <c r="H862" s="10"/>
      <c r="I862" s="10"/>
      <c r="J862" s="10"/>
      <c r="K862" s="10"/>
      <c r="L862" s="12"/>
      <c r="M862" s="12"/>
      <c r="N862" s="12"/>
      <c r="O862" s="12"/>
      <c r="P862" s="10"/>
      <c r="Q862" s="10"/>
      <c r="R862" s="10"/>
      <c r="S862" s="12"/>
      <c r="T862" s="10"/>
      <c r="U862" s="10"/>
      <c r="V862" s="10"/>
    </row>
    <row r="863" spans="2:22" x14ac:dyDescent="0.3">
      <c r="B863" s="10"/>
      <c r="C863" s="10"/>
      <c r="D863" s="10"/>
      <c r="E863" s="10"/>
      <c r="F863" s="10"/>
      <c r="G863" s="10"/>
      <c r="H863" s="10"/>
      <c r="I863" s="10"/>
      <c r="J863" s="10"/>
      <c r="K863" s="10"/>
      <c r="L863" s="12"/>
      <c r="M863" s="12"/>
      <c r="N863" s="12"/>
      <c r="O863" s="12"/>
      <c r="P863" s="10"/>
      <c r="Q863" s="10"/>
      <c r="R863" s="10"/>
      <c r="S863" s="12"/>
      <c r="T863" s="10"/>
      <c r="U863" s="10"/>
      <c r="V863" s="10"/>
    </row>
    <row r="864" spans="2:22" x14ac:dyDescent="0.3">
      <c r="B864" s="10"/>
      <c r="C864" s="10"/>
      <c r="D864" s="10"/>
      <c r="E864" s="10"/>
      <c r="F864" s="10"/>
      <c r="G864" s="10"/>
      <c r="H864" s="10"/>
      <c r="I864" s="10"/>
      <c r="J864" s="10"/>
      <c r="K864" s="10"/>
      <c r="L864" s="12"/>
      <c r="M864" s="12"/>
      <c r="N864" s="12"/>
      <c r="O864" s="12"/>
      <c r="P864" s="10"/>
      <c r="Q864" s="10"/>
      <c r="R864" s="10"/>
      <c r="S864" s="12"/>
      <c r="T864" s="10"/>
      <c r="U864" s="10"/>
      <c r="V864" s="10"/>
    </row>
    <row r="865" spans="2:22" x14ac:dyDescent="0.3">
      <c r="B865" s="10"/>
      <c r="C865" s="10"/>
      <c r="D865" s="10"/>
      <c r="E865" s="10"/>
      <c r="F865" s="10"/>
      <c r="G865" s="10"/>
      <c r="H865" s="10"/>
      <c r="I865" s="10"/>
      <c r="J865" s="10"/>
      <c r="K865" s="10"/>
      <c r="L865" s="12"/>
      <c r="M865" s="12"/>
      <c r="N865" s="12"/>
      <c r="O865" s="12"/>
      <c r="P865" s="10"/>
      <c r="Q865" s="10"/>
      <c r="R865" s="10"/>
      <c r="S865" s="12"/>
      <c r="T865" s="10"/>
      <c r="U865" s="10"/>
      <c r="V865" s="10"/>
    </row>
    <row r="866" spans="2:22" x14ac:dyDescent="0.3">
      <c r="B866" s="10"/>
      <c r="C866" s="10"/>
      <c r="D866" s="10"/>
      <c r="E866" s="10"/>
      <c r="F866" s="10"/>
      <c r="G866" s="10"/>
      <c r="H866" s="10"/>
      <c r="I866" s="10"/>
      <c r="J866" s="10"/>
      <c r="K866" s="10"/>
      <c r="L866" s="12"/>
      <c r="M866" s="12"/>
      <c r="N866" s="12"/>
      <c r="O866" s="12"/>
      <c r="P866" s="10"/>
      <c r="Q866" s="10"/>
      <c r="R866" s="10"/>
      <c r="S866" s="12"/>
      <c r="T866" s="10"/>
      <c r="U866" s="10"/>
      <c r="V866" s="10"/>
    </row>
    <row r="867" spans="2:22" x14ac:dyDescent="0.3">
      <c r="B867" s="10"/>
      <c r="C867" s="10"/>
      <c r="D867" s="10"/>
      <c r="E867" s="10"/>
      <c r="F867" s="10"/>
      <c r="G867" s="10"/>
      <c r="H867" s="10"/>
      <c r="I867" s="10"/>
      <c r="J867" s="10"/>
      <c r="K867" s="10"/>
      <c r="L867" s="12"/>
      <c r="M867" s="12"/>
      <c r="N867" s="12"/>
      <c r="O867" s="12"/>
      <c r="P867" s="10"/>
      <c r="Q867" s="10"/>
      <c r="R867" s="10"/>
      <c r="S867" s="12"/>
      <c r="T867" s="10"/>
      <c r="U867" s="10"/>
      <c r="V867" s="10"/>
    </row>
    <row r="868" spans="2:22" x14ac:dyDescent="0.3">
      <c r="B868" s="10"/>
      <c r="C868" s="10"/>
      <c r="D868" s="10"/>
      <c r="E868" s="10"/>
      <c r="F868" s="10"/>
      <c r="G868" s="10"/>
      <c r="H868" s="10"/>
      <c r="I868" s="10"/>
      <c r="J868" s="10"/>
      <c r="K868" s="10"/>
      <c r="L868" s="12"/>
      <c r="M868" s="12"/>
      <c r="N868" s="12"/>
      <c r="O868" s="12"/>
      <c r="P868" s="10"/>
      <c r="Q868" s="10"/>
      <c r="R868" s="10"/>
      <c r="S868" s="12"/>
      <c r="T868" s="10"/>
      <c r="U868" s="10"/>
      <c r="V868" s="10"/>
    </row>
    <row r="869" spans="2:22" x14ac:dyDescent="0.3">
      <c r="B869" s="10"/>
      <c r="C869" s="10"/>
      <c r="D869" s="10"/>
      <c r="E869" s="10"/>
      <c r="F869" s="10"/>
      <c r="G869" s="10"/>
      <c r="H869" s="10"/>
      <c r="I869" s="10"/>
      <c r="J869" s="10"/>
      <c r="K869" s="10"/>
      <c r="L869" s="12"/>
      <c r="M869" s="12"/>
      <c r="N869" s="12"/>
      <c r="O869" s="12"/>
      <c r="P869" s="10"/>
      <c r="Q869" s="10"/>
      <c r="R869" s="10"/>
      <c r="S869" s="12"/>
      <c r="T869" s="10"/>
      <c r="U869" s="10"/>
      <c r="V869" s="10"/>
    </row>
    <row r="870" spans="2:22" x14ac:dyDescent="0.3">
      <c r="B870" s="10"/>
      <c r="C870" s="10"/>
      <c r="D870" s="10"/>
      <c r="E870" s="10"/>
      <c r="F870" s="10"/>
      <c r="G870" s="10"/>
      <c r="H870" s="10"/>
      <c r="I870" s="10"/>
      <c r="J870" s="10"/>
      <c r="K870" s="10"/>
      <c r="L870" s="12"/>
      <c r="M870" s="12"/>
      <c r="N870" s="12"/>
      <c r="O870" s="12"/>
      <c r="P870" s="10"/>
      <c r="Q870" s="10"/>
      <c r="R870" s="10"/>
      <c r="S870" s="12"/>
      <c r="T870" s="10"/>
      <c r="U870" s="10"/>
      <c r="V870" s="10"/>
    </row>
    <row r="871" spans="2:22" x14ac:dyDescent="0.3">
      <c r="B871" s="10"/>
      <c r="C871" s="10"/>
      <c r="D871" s="10"/>
      <c r="E871" s="10"/>
      <c r="F871" s="10"/>
      <c r="G871" s="10"/>
      <c r="H871" s="10"/>
      <c r="I871" s="10"/>
      <c r="J871" s="10"/>
      <c r="K871" s="10"/>
      <c r="L871" s="12"/>
      <c r="M871" s="12"/>
      <c r="N871" s="12"/>
      <c r="O871" s="12"/>
      <c r="P871" s="10"/>
      <c r="Q871" s="10"/>
      <c r="R871" s="10"/>
      <c r="S871" s="12"/>
      <c r="T871" s="10"/>
      <c r="U871" s="10"/>
      <c r="V871" s="10"/>
    </row>
    <row r="872" spans="2:22" x14ac:dyDescent="0.3">
      <c r="B872" s="10"/>
      <c r="C872" s="10"/>
      <c r="D872" s="10"/>
      <c r="E872" s="10"/>
      <c r="F872" s="10"/>
      <c r="G872" s="10"/>
      <c r="H872" s="10"/>
      <c r="I872" s="10"/>
      <c r="J872" s="10"/>
      <c r="K872" s="10"/>
      <c r="L872" s="12"/>
      <c r="M872" s="12"/>
      <c r="N872" s="12"/>
      <c r="O872" s="12"/>
      <c r="P872" s="10"/>
      <c r="Q872" s="10"/>
      <c r="R872" s="10"/>
      <c r="S872" s="12"/>
      <c r="T872" s="10"/>
      <c r="U872" s="10"/>
      <c r="V872" s="10"/>
    </row>
    <row r="873" spans="2:22" x14ac:dyDescent="0.3">
      <c r="B873" s="10"/>
      <c r="C873" s="10"/>
      <c r="D873" s="10"/>
      <c r="E873" s="10"/>
      <c r="F873" s="10"/>
      <c r="G873" s="10"/>
      <c r="H873" s="10"/>
      <c r="I873" s="10"/>
      <c r="J873" s="10"/>
      <c r="K873" s="10"/>
      <c r="L873" s="12"/>
      <c r="M873" s="12"/>
      <c r="N873" s="12"/>
      <c r="O873" s="12"/>
      <c r="P873" s="10"/>
      <c r="Q873" s="10"/>
      <c r="R873" s="10"/>
      <c r="S873" s="12"/>
      <c r="T873" s="10"/>
      <c r="U873" s="10"/>
      <c r="V873" s="10"/>
    </row>
    <row r="874" spans="2:22" x14ac:dyDescent="0.3">
      <c r="B874" s="10"/>
      <c r="C874" s="10"/>
      <c r="D874" s="10"/>
      <c r="E874" s="10"/>
      <c r="F874" s="10"/>
      <c r="G874" s="10"/>
      <c r="H874" s="10"/>
      <c r="I874" s="10"/>
      <c r="J874" s="10"/>
      <c r="K874" s="10"/>
      <c r="L874" s="12"/>
      <c r="M874" s="12"/>
      <c r="N874" s="12"/>
      <c r="O874" s="12"/>
      <c r="P874" s="10"/>
      <c r="Q874" s="10"/>
      <c r="R874" s="10"/>
      <c r="S874" s="12"/>
      <c r="T874" s="10"/>
      <c r="U874" s="10"/>
      <c r="V874" s="10"/>
    </row>
    <row r="875" spans="2:22" x14ac:dyDescent="0.3">
      <c r="B875" s="10"/>
      <c r="C875" s="10"/>
      <c r="D875" s="10"/>
      <c r="E875" s="10"/>
      <c r="F875" s="10"/>
      <c r="G875" s="10"/>
      <c r="H875" s="10"/>
      <c r="I875" s="10"/>
      <c r="J875" s="10"/>
      <c r="K875" s="10"/>
      <c r="L875" s="12"/>
      <c r="M875" s="12"/>
      <c r="N875" s="12"/>
      <c r="O875" s="12"/>
      <c r="P875" s="10"/>
      <c r="Q875" s="10"/>
      <c r="R875" s="10"/>
      <c r="S875" s="12"/>
      <c r="T875" s="10"/>
      <c r="U875" s="10"/>
      <c r="V875" s="10"/>
    </row>
    <row r="876" spans="2:22" x14ac:dyDescent="0.3">
      <c r="B876" s="10"/>
      <c r="C876" s="10"/>
      <c r="D876" s="10"/>
      <c r="E876" s="10"/>
      <c r="F876" s="10"/>
      <c r="G876" s="10"/>
      <c r="H876" s="10"/>
      <c r="I876" s="10"/>
      <c r="J876" s="10"/>
      <c r="K876" s="10"/>
      <c r="L876" s="12"/>
      <c r="M876" s="12"/>
      <c r="N876" s="12"/>
      <c r="O876" s="12"/>
      <c r="P876" s="10"/>
      <c r="Q876" s="10"/>
      <c r="R876" s="10"/>
      <c r="S876" s="12"/>
      <c r="T876" s="10"/>
      <c r="U876" s="10"/>
      <c r="V876" s="10"/>
    </row>
    <row r="877" spans="2:22" x14ac:dyDescent="0.3">
      <c r="B877" s="10"/>
      <c r="C877" s="10"/>
      <c r="D877" s="10"/>
      <c r="E877" s="10"/>
      <c r="F877" s="10"/>
      <c r="G877" s="10"/>
      <c r="H877" s="10"/>
      <c r="I877" s="10"/>
      <c r="J877" s="10"/>
      <c r="K877" s="10"/>
      <c r="L877" s="12"/>
      <c r="M877" s="12"/>
      <c r="N877" s="12"/>
      <c r="O877" s="12"/>
      <c r="P877" s="10"/>
      <c r="Q877" s="10"/>
      <c r="R877" s="10"/>
      <c r="S877" s="12"/>
      <c r="T877" s="10"/>
      <c r="U877" s="10"/>
      <c r="V877" s="10"/>
    </row>
    <row r="878" spans="2:22" x14ac:dyDescent="0.3">
      <c r="B878" s="10"/>
      <c r="C878" s="10"/>
      <c r="D878" s="10"/>
      <c r="E878" s="10"/>
      <c r="F878" s="10"/>
      <c r="G878" s="10"/>
      <c r="H878" s="10"/>
      <c r="I878" s="10"/>
      <c r="J878" s="10"/>
      <c r="K878" s="10"/>
      <c r="L878" s="12"/>
      <c r="M878" s="12"/>
      <c r="N878" s="12"/>
      <c r="O878" s="12"/>
      <c r="P878" s="10"/>
      <c r="Q878" s="10"/>
      <c r="R878" s="10"/>
      <c r="S878" s="12"/>
      <c r="T878" s="10"/>
      <c r="U878" s="10"/>
      <c r="V878" s="10"/>
    </row>
    <row r="879" spans="2:22" x14ac:dyDescent="0.3">
      <c r="B879" s="10"/>
      <c r="C879" s="10"/>
      <c r="D879" s="10"/>
      <c r="E879" s="10"/>
      <c r="F879" s="10"/>
      <c r="G879" s="10"/>
      <c r="H879" s="10"/>
      <c r="I879" s="10"/>
      <c r="J879" s="10"/>
      <c r="K879" s="10"/>
      <c r="L879" s="12"/>
      <c r="M879" s="12"/>
      <c r="N879" s="12"/>
      <c r="O879" s="12"/>
      <c r="P879" s="10"/>
      <c r="Q879" s="10"/>
      <c r="R879" s="10"/>
      <c r="S879" s="12"/>
      <c r="T879" s="10"/>
      <c r="U879" s="10"/>
      <c r="V879" s="10"/>
    </row>
    <row r="880" spans="2:22" x14ac:dyDescent="0.3">
      <c r="B880" s="10"/>
      <c r="C880" s="10"/>
      <c r="D880" s="10"/>
      <c r="E880" s="10"/>
      <c r="F880" s="10"/>
      <c r="G880" s="10"/>
      <c r="H880" s="10"/>
      <c r="I880" s="10"/>
      <c r="J880" s="10"/>
      <c r="K880" s="10"/>
      <c r="L880" s="12"/>
      <c r="M880" s="12"/>
      <c r="N880" s="12"/>
      <c r="O880" s="12"/>
      <c r="P880" s="10"/>
      <c r="Q880" s="10"/>
      <c r="R880" s="10"/>
      <c r="S880" s="12"/>
      <c r="T880" s="10"/>
      <c r="U880" s="10"/>
      <c r="V880" s="10"/>
    </row>
    <row r="881" spans="2:22" x14ac:dyDescent="0.3">
      <c r="B881" s="10"/>
      <c r="C881" s="10"/>
      <c r="D881" s="10"/>
      <c r="E881" s="10"/>
      <c r="F881" s="10"/>
      <c r="G881" s="10"/>
      <c r="H881" s="10"/>
      <c r="I881" s="10"/>
      <c r="J881" s="10"/>
      <c r="K881" s="10"/>
      <c r="L881" s="12"/>
      <c r="M881" s="12"/>
      <c r="N881" s="12"/>
      <c r="O881" s="12"/>
      <c r="P881" s="10"/>
      <c r="Q881" s="10"/>
      <c r="R881" s="10"/>
      <c r="S881" s="12"/>
      <c r="T881" s="10"/>
      <c r="U881" s="10"/>
      <c r="V881" s="10"/>
    </row>
    <row r="882" spans="2:22" x14ac:dyDescent="0.3">
      <c r="B882" s="10"/>
      <c r="C882" s="10"/>
      <c r="D882" s="10"/>
      <c r="E882" s="10"/>
      <c r="F882" s="10"/>
      <c r="G882" s="10"/>
      <c r="H882" s="10"/>
      <c r="I882" s="10"/>
      <c r="J882" s="10"/>
      <c r="K882" s="10"/>
      <c r="L882" s="12"/>
      <c r="M882" s="12"/>
      <c r="N882" s="12"/>
      <c r="O882" s="12"/>
      <c r="P882" s="10"/>
      <c r="Q882" s="10"/>
      <c r="R882" s="10"/>
      <c r="S882" s="12"/>
      <c r="T882" s="10"/>
      <c r="U882" s="10"/>
      <c r="V882" s="10"/>
    </row>
    <row r="883" spans="2:22" x14ac:dyDescent="0.3">
      <c r="B883" s="10"/>
      <c r="C883" s="10"/>
      <c r="D883" s="10"/>
      <c r="E883" s="10"/>
      <c r="F883" s="10"/>
      <c r="G883" s="10"/>
      <c r="H883" s="10"/>
      <c r="I883" s="10"/>
      <c r="J883" s="10"/>
      <c r="K883" s="10"/>
      <c r="L883" s="12"/>
      <c r="M883" s="12"/>
      <c r="N883" s="12"/>
      <c r="O883" s="12"/>
      <c r="P883" s="10"/>
      <c r="Q883" s="10"/>
      <c r="R883" s="10"/>
      <c r="S883" s="12"/>
      <c r="T883" s="10"/>
      <c r="U883" s="10"/>
      <c r="V883" s="10"/>
    </row>
    <row r="884" spans="2:22" x14ac:dyDescent="0.3">
      <c r="B884" s="10"/>
      <c r="C884" s="10"/>
      <c r="D884" s="10"/>
      <c r="E884" s="10"/>
      <c r="F884" s="10"/>
      <c r="G884" s="10"/>
      <c r="H884" s="10"/>
      <c r="I884" s="10"/>
      <c r="J884" s="10"/>
      <c r="K884" s="10"/>
      <c r="L884" s="12"/>
      <c r="M884" s="12"/>
      <c r="N884" s="12"/>
      <c r="O884" s="12"/>
      <c r="P884" s="10"/>
      <c r="Q884" s="10"/>
      <c r="R884" s="10"/>
      <c r="S884" s="12"/>
      <c r="T884" s="10"/>
      <c r="U884" s="10"/>
      <c r="V884" s="10"/>
    </row>
    <row r="885" spans="2:22" x14ac:dyDescent="0.3">
      <c r="B885" s="10"/>
      <c r="C885" s="10"/>
      <c r="D885" s="10"/>
      <c r="E885" s="10"/>
      <c r="F885" s="10"/>
      <c r="G885" s="10"/>
      <c r="H885" s="10"/>
      <c r="I885" s="10"/>
      <c r="J885" s="10"/>
      <c r="K885" s="10"/>
      <c r="L885" s="12"/>
      <c r="M885" s="12"/>
      <c r="N885" s="12"/>
      <c r="O885" s="12"/>
      <c r="P885" s="10"/>
      <c r="Q885" s="10"/>
      <c r="R885" s="10"/>
      <c r="S885" s="12"/>
      <c r="T885" s="10"/>
      <c r="U885" s="10"/>
      <c r="V885" s="10"/>
    </row>
    <row r="886" spans="2:22" x14ac:dyDescent="0.3">
      <c r="B886" s="10"/>
      <c r="C886" s="10"/>
      <c r="D886" s="10"/>
      <c r="E886" s="10"/>
      <c r="F886" s="10"/>
      <c r="G886" s="10"/>
      <c r="H886" s="10"/>
      <c r="I886" s="10"/>
      <c r="J886" s="10"/>
      <c r="K886" s="10"/>
      <c r="L886" s="12"/>
      <c r="M886" s="12"/>
      <c r="N886" s="12"/>
      <c r="O886" s="12"/>
      <c r="P886" s="10"/>
      <c r="Q886" s="10"/>
      <c r="R886" s="10"/>
      <c r="S886" s="12"/>
      <c r="T886" s="10"/>
      <c r="U886" s="10"/>
      <c r="V886" s="10"/>
    </row>
    <row r="887" spans="2:22" x14ac:dyDescent="0.3">
      <c r="B887" s="10"/>
      <c r="C887" s="10"/>
      <c r="D887" s="10"/>
      <c r="E887" s="10"/>
      <c r="F887" s="10"/>
      <c r="G887" s="10"/>
      <c r="H887" s="10"/>
      <c r="I887" s="10"/>
      <c r="J887" s="10"/>
      <c r="K887" s="10"/>
      <c r="L887" s="12"/>
      <c r="M887" s="12"/>
      <c r="N887" s="12"/>
      <c r="O887" s="12"/>
      <c r="P887" s="10"/>
      <c r="Q887" s="10"/>
      <c r="R887" s="10"/>
      <c r="S887" s="12"/>
      <c r="T887" s="10"/>
      <c r="U887" s="10"/>
      <c r="V887" s="10"/>
    </row>
    <row r="888" spans="2:22" x14ac:dyDescent="0.3">
      <c r="B888" s="10"/>
      <c r="C888" s="10"/>
      <c r="D888" s="10"/>
      <c r="E888" s="10"/>
      <c r="F888" s="10"/>
      <c r="G888" s="10"/>
      <c r="H888" s="10"/>
      <c r="I888" s="10"/>
      <c r="J888" s="10"/>
      <c r="K888" s="10"/>
      <c r="L888" s="12"/>
      <c r="M888" s="12"/>
      <c r="N888" s="12"/>
      <c r="O888" s="12"/>
      <c r="P888" s="10"/>
      <c r="Q888" s="10"/>
      <c r="R888" s="10"/>
      <c r="S888" s="12"/>
      <c r="T888" s="10"/>
      <c r="U888" s="10"/>
      <c r="V888" s="10"/>
    </row>
    <row r="889" spans="2:22" x14ac:dyDescent="0.3">
      <c r="B889" s="10"/>
      <c r="C889" s="10"/>
      <c r="D889" s="10"/>
      <c r="E889" s="10"/>
      <c r="F889" s="10"/>
      <c r="G889" s="10"/>
      <c r="H889" s="10"/>
      <c r="I889" s="10"/>
      <c r="J889" s="10"/>
      <c r="K889" s="10"/>
      <c r="L889" s="12"/>
      <c r="M889" s="12"/>
      <c r="N889" s="12"/>
      <c r="O889" s="12"/>
      <c r="P889" s="10"/>
      <c r="Q889" s="10"/>
      <c r="R889" s="10"/>
      <c r="S889" s="12"/>
      <c r="T889" s="10"/>
      <c r="U889" s="10"/>
      <c r="V889" s="10"/>
    </row>
    <row r="890" spans="2:22" x14ac:dyDescent="0.3">
      <c r="B890" s="10"/>
      <c r="C890" s="10"/>
      <c r="D890" s="10"/>
      <c r="E890" s="10"/>
      <c r="F890" s="10"/>
      <c r="G890" s="10"/>
      <c r="H890" s="10"/>
      <c r="I890" s="10"/>
      <c r="J890" s="10"/>
      <c r="K890" s="10"/>
      <c r="L890" s="12"/>
      <c r="M890" s="12"/>
      <c r="N890" s="12"/>
      <c r="O890" s="12"/>
      <c r="P890" s="10"/>
      <c r="Q890" s="10"/>
      <c r="R890" s="10"/>
      <c r="S890" s="12"/>
      <c r="T890" s="10"/>
      <c r="U890" s="10"/>
      <c r="V890" s="10"/>
    </row>
    <row r="891" spans="2:22" x14ac:dyDescent="0.3">
      <c r="B891" s="10"/>
      <c r="C891" s="10"/>
      <c r="D891" s="10"/>
      <c r="E891" s="10"/>
      <c r="F891" s="10"/>
      <c r="G891" s="10"/>
      <c r="H891" s="10"/>
      <c r="I891" s="10"/>
      <c r="J891" s="10"/>
      <c r="K891" s="10"/>
      <c r="L891" s="12"/>
      <c r="M891" s="12"/>
      <c r="N891" s="12"/>
      <c r="O891" s="12"/>
      <c r="P891" s="10"/>
      <c r="Q891" s="10"/>
      <c r="R891" s="10"/>
      <c r="S891" s="12"/>
      <c r="T891" s="10"/>
      <c r="U891" s="10"/>
      <c r="V891" s="10"/>
    </row>
    <row r="892" spans="2:22" x14ac:dyDescent="0.3">
      <c r="B892" s="10"/>
      <c r="C892" s="10"/>
      <c r="D892" s="10"/>
      <c r="E892" s="10"/>
      <c r="F892" s="10"/>
      <c r="G892" s="10"/>
      <c r="H892" s="10"/>
      <c r="I892" s="10"/>
      <c r="J892" s="10"/>
      <c r="K892" s="10"/>
      <c r="L892" s="12"/>
      <c r="M892" s="12"/>
      <c r="N892" s="12"/>
      <c r="O892" s="12"/>
      <c r="P892" s="10"/>
      <c r="Q892" s="10"/>
      <c r="R892" s="10"/>
      <c r="S892" s="12"/>
      <c r="T892" s="10"/>
      <c r="U892" s="10"/>
      <c r="V892" s="10"/>
    </row>
    <row r="893" spans="2:22" x14ac:dyDescent="0.3">
      <c r="B893" s="10"/>
      <c r="C893" s="10"/>
      <c r="D893" s="10"/>
      <c r="E893" s="10"/>
      <c r="F893" s="10"/>
      <c r="G893" s="10"/>
      <c r="H893" s="10"/>
      <c r="I893" s="10"/>
      <c r="J893" s="10"/>
      <c r="K893" s="10"/>
      <c r="L893" s="12"/>
      <c r="M893" s="12"/>
      <c r="N893" s="12"/>
      <c r="O893" s="12"/>
      <c r="P893" s="10"/>
      <c r="Q893" s="10"/>
      <c r="R893" s="10"/>
      <c r="S893" s="12"/>
      <c r="T893" s="10"/>
      <c r="U893" s="10"/>
      <c r="V893" s="10"/>
    </row>
    <row r="894" spans="2:22" x14ac:dyDescent="0.3">
      <c r="B894" s="10"/>
      <c r="C894" s="10"/>
      <c r="D894" s="10"/>
      <c r="E894" s="10"/>
      <c r="F894" s="10"/>
      <c r="G894" s="10"/>
      <c r="H894" s="10"/>
      <c r="I894" s="10"/>
      <c r="J894" s="10"/>
      <c r="K894" s="10"/>
      <c r="L894" s="12"/>
      <c r="M894" s="12"/>
      <c r="N894" s="12"/>
      <c r="O894" s="12"/>
      <c r="P894" s="10"/>
      <c r="Q894" s="10"/>
      <c r="R894" s="10"/>
      <c r="S894" s="12"/>
      <c r="T894" s="10"/>
      <c r="U894" s="10"/>
      <c r="V894" s="10"/>
    </row>
    <row r="895" spans="2:22" x14ac:dyDescent="0.3">
      <c r="B895" s="10"/>
      <c r="C895" s="10"/>
      <c r="D895" s="10"/>
      <c r="E895" s="10"/>
      <c r="F895" s="10"/>
      <c r="G895" s="10"/>
      <c r="H895" s="10"/>
      <c r="I895" s="10"/>
      <c r="J895" s="10"/>
      <c r="K895" s="10"/>
      <c r="L895" s="12"/>
      <c r="M895" s="12"/>
      <c r="N895" s="12"/>
      <c r="O895" s="12"/>
      <c r="P895" s="10"/>
      <c r="Q895" s="10"/>
      <c r="R895" s="10"/>
      <c r="S895" s="12"/>
      <c r="T895" s="10"/>
      <c r="U895" s="10"/>
      <c r="V895" s="10"/>
    </row>
    <row r="896" spans="2:22" x14ac:dyDescent="0.3">
      <c r="B896" s="10"/>
      <c r="C896" s="10"/>
      <c r="D896" s="10"/>
      <c r="E896" s="10"/>
      <c r="F896" s="10"/>
      <c r="G896" s="10"/>
      <c r="H896" s="10"/>
      <c r="I896" s="10"/>
      <c r="J896" s="10"/>
      <c r="K896" s="10"/>
      <c r="L896" s="12"/>
      <c r="M896" s="12"/>
      <c r="N896" s="12"/>
      <c r="O896" s="12"/>
      <c r="P896" s="10"/>
      <c r="Q896" s="10"/>
      <c r="R896" s="10"/>
      <c r="S896" s="12"/>
      <c r="T896" s="10"/>
      <c r="U896" s="10"/>
      <c r="V896" s="10"/>
    </row>
    <row r="897" spans="2:22" x14ac:dyDescent="0.3">
      <c r="B897" s="10"/>
      <c r="C897" s="10"/>
      <c r="D897" s="10"/>
      <c r="E897" s="10"/>
      <c r="F897" s="10"/>
      <c r="G897" s="10"/>
      <c r="H897" s="10"/>
      <c r="I897" s="10"/>
      <c r="J897" s="10"/>
      <c r="K897" s="10"/>
      <c r="L897" s="12"/>
      <c r="M897" s="12"/>
      <c r="N897" s="12"/>
      <c r="O897" s="12"/>
      <c r="P897" s="10"/>
      <c r="Q897" s="10"/>
      <c r="R897" s="10"/>
      <c r="S897" s="12"/>
      <c r="T897" s="10"/>
      <c r="U897" s="10"/>
      <c r="V897" s="10"/>
    </row>
    <row r="898" spans="2:22" x14ac:dyDescent="0.3">
      <c r="B898" s="10"/>
      <c r="C898" s="10"/>
      <c r="D898" s="10"/>
      <c r="E898" s="10"/>
      <c r="F898" s="10"/>
      <c r="G898" s="10"/>
      <c r="H898" s="10"/>
      <c r="I898" s="10"/>
      <c r="J898" s="10"/>
      <c r="K898" s="10"/>
      <c r="L898" s="12"/>
      <c r="M898" s="12"/>
      <c r="N898" s="12"/>
      <c r="O898" s="12"/>
      <c r="P898" s="10"/>
      <c r="Q898" s="10"/>
      <c r="R898" s="10"/>
      <c r="S898" s="12"/>
      <c r="T898" s="10"/>
      <c r="U898" s="10"/>
      <c r="V898" s="10"/>
    </row>
    <row r="899" spans="2:22" x14ac:dyDescent="0.3">
      <c r="B899" s="10"/>
      <c r="C899" s="10"/>
      <c r="D899" s="10"/>
      <c r="E899" s="10"/>
      <c r="F899" s="10"/>
      <c r="G899" s="10"/>
      <c r="H899" s="10"/>
      <c r="I899" s="10"/>
      <c r="J899" s="10"/>
      <c r="K899" s="10"/>
      <c r="L899" s="12"/>
      <c r="M899" s="12"/>
      <c r="N899" s="12"/>
      <c r="O899" s="12"/>
      <c r="P899" s="10"/>
      <c r="Q899" s="10"/>
      <c r="R899" s="10"/>
      <c r="S899" s="12"/>
      <c r="T899" s="10"/>
      <c r="U899" s="10"/>
      <c r="V899" s="10"/>
    </row>
    <row r="900" spans="2:22" x14ac:dyDescent="0.3">
      <c r="B900" s="10"/>
      <c r="C900" s="10"/>
      <c r="D900" s="10"/>
      <c r="E900" s="10"/>
      <c r="F900" s="10"/>
      <c r="G900" s="10"/>
      <c r="H900" s="10"/>
      <c r="I900" s="10"/>
      <c r="J900" s="10"/>
      <c r="K900" s="10"/>
      <c r="L900" s="12"/>
      <c r="M900" s="12"/>
      <c r="N900" s="12"/>
      <c r="O900" s="12"/>
      <c r="P900" s="10"/>
      <c r="Q900" s="10"/>
      <c r="R900" s="10"/>
      <c r="S900" s="12"/>
      <c r="T900" s="10"/>
      <c r="U900" s="10"/>
      <c r="V900" s="10"/>
    </row>
    <row r="901" spans="2:22" x14ac:dyDescent="0.3">
      <c r="B901" s="10"/>
      <c r="C901" s="10"/>
      <c r="D901" s="10"/>
      <c r="E901" s="10"/>
      <c r="F901" s="10"/>
      <c r="G901" s="10"/>
      <c r="H901" s="10"/>
      <c r="I901" s="10"/>
      <c r="J901" s="10"/>
      <c r="K901" s="10"/>
      <c r="L901" s="12"/>
      <c r="M901" s="12"/>
      <c r="N901" s="12"/>
      <c r="O901" s="12"/>
      <c r="P901" s="10"/>
      <c r="Q901" s="10"/>
      <c r="R901" s="10"/>
      <c r="S901" s="12"/>
      <c r="T901" s="10"/>
      <c r="U901" s="10"/>
      <c r="V901" s="10"/>
    </row>
    <row r="902" spans="2:22" x14ac:dyDescent="0.3">
      <c r="B902" s="10"/>
      <c r="C902" s="10"/>
      <c r="D902" s="10"/>
      <c r="E902" s="10"/>
      <c r="F902" s="10"/>
      <c r="G902" s="10"/>
      <c r="H902" s="10"/>
      <c r="I902" s="10"/>
      <c r="J902" s="10"/>
      <c r="K902" s="10"/>
      <c r="L902" s="12"/>
      <c r="M902" s="12"/>
      <c r="N902" s="12"/>
      <c r="O902" s="12"/>
      <c r="P902" s="10"/>
      <c r="Q902" s="10"/>
      <c r="R902" s="10"/>
      <c r="S902" s="12"/>
      <c r="T902" s="10"/>
      <c r="U902" s="10"/>
      <c r="V902" s="10"/>
    </row>
    <row r="903" spans="2:22" x14ac:dyDescent="0.3">
      <c r="B903" s="10"/>
      <c r="C903" s="10"/>
      <c r="D903" s="10"/>
      <c r="E903" s="10"/>
      <c r="F903" s="10"/>
      <c r="G903" s="10"/>
      <c r="H903" s="10"/>
      <c r="I903" s="10"/>
      <c r="J903" s="10"/>
      <c r="K903" s="10"/>
      <c r="L903" s="12"/>
      <c r="M903" s="12"/>
      <c r="N903" s="12"/>
      <c r="O903" s="12"/>
      <c r="P903" s="10"/>
      <c r="Q903" s="10"/>
      <c r="R903" s="10"/>
      <c r="S903" s="12"/>
      <c r="T903" s="10"/>
      <c r="U903" s="10"/>
      <c r="V903" s="10"/>
    </row>
    <row r="904" spans="2:22" x14ac:dyDescent="0.3">
      <c r="B904" s="10"/>
      <c r="C904" s="10"/>
      <c r="D904" s="10"/>
      <c r="E904" s="10"/>
      <c r="F904" s="10"/>
      <c r="G904" s="10"/>
      <c r="H904" s="10"/>
      <c r="I904" s="10"/>
      <c r="J904" s="10"/>
      <c r="K904" s="10"/>
      <c r="L904" s="12"/>
      <c r="M904" s="12"/>
      <c r="N904" s="12"/>
      <c r="O904" s="12"/>
      <c r="P904" s="10"/>
      <c r="Q904" s="10"/>
      <c r="R904" s="10"/>
      <c r="S904" s="12"/>
      <c r="T904" s="10"/>
      <c r="U904" s="10"/>
      <c r="V904" s="10"/>
    </row>
    <row r="905" spans="2:22" x14ac:dyDescent="0.3">
      <c r="B905" s="10"/>
      <c r="C905" s="10"/>
      <c r="D905" s="10"/>
      <c r="E905" s="10"/>
      <c r="F905" s="10"/>
      <c r="G905" s="10"/>
      <c r="H905" s="10"/>
      <c r="I905" s="10"/>
      <c r="J905" s="10"/>
      <c r="K905" s="10"/>
      <c r="L905" s="12"/>
      <c r="M905" s="12"/>
      <c r="N905" s="12"/>
      <c r="O905" s="12"/>
      <c r="P905" s="10"/>
      <c r="Q905" s="10"/>
      <c r="R905" s="10"/>
      <c r="S905" s="12"/>
      <c r="T905" s="10"/>
      <c r="U905" s="10"/>
      <c r="V905" s="10"/>
    </row>
    <row r="906" spans="2:22" x14ac:dyDescent="0.3">
      <c r="B906" s="10"/>
      <c r="C906" s="10"/>
      <c r="D906" s="10"/>
      <c r="E906" s="10"/>
      <c r="F906" s="10"/>
      <c r="G906" s="10"/>
      <c r="H906" s="10"/>
      <c r="I906" s="10"/>
      <c r="J906" s="10"/>
      <c r="K906" s="10"/>
      <c r="L906" s="12"/>
      <c r="M906" s="12"/>
      <c r="N906" s="12"/>
      <c r="O906" s="12"/>
      <c r="P906" s="10"/>
      <c r="Q906" s="10"/>
      <c r="R906" s="10"/>
      <c r="S906" s="12"/>
      <c r="T906" s="10"/>
      <c r="U906" s="10"/>
      <c r="V906" s="10"/>
    </row>
    <row r="907" spans="2:22" x14ac:dyDescent="0.3">
      <c r="B907" s="10"/>
      <c r="C907" s="10"/>
      <c r="D907" s="10"/>
      <c r="E907" s="10"/>
      <c r="F907" s="10"/>
      <c r="G907" s="10"/>
      <c r="H907" s="10"/>
      <c r="I907" s="10"/>
      <c r="J907" s="10"/>
      <c r="K907" s="10"/>
      <c r="L907" s="12"/>
      <c r="M907" s="12"/>
      <c r="N907" s="12"/>
      <c r="O907" s="12"/>
      <c r="P907" s="10"/>
      <c r="Q907" s="10"/>
      <c r="R907" s="10"/>
      <c r="S907" s="12"/>
      <c r="T907" s="10"/>
      <c r="U907" s="10"/>
      <c r="V907" s="10"/>
    </row>
    <row r="908" spans="2:22" x14ac:dyDescent="0.3">
      <c r="B908" s="10"/>
      <c r="C908" s="10"/>
      <c r="D908" s="10"/>
      <c r="E908" s="10"/>
      <c r="F908" s="10"/>
      <c r="G908" s="10"/>
      <c r="H908" s="10"/>
      <c r="I908" s="10"/>
      <c r="J908" s="10"/>
      <c r="K908" s="10"/>
      <c r="L908" s="12"/>
      <c r="M908" s="12"/>
      <c r="N908" s="12"/>
      <c r="O908" s="12"/>
      <c r="P908" s="10"/>
      <c r="Q908" s="10"/>
      <c r="R908" s="10"/>
      <c r="S908" s="12"/>
      <c r="T908" s="10"/>
      <c r="U908" s="10"/>
      <c r="V908" s="10"/>
    </row>
    <row r="909" spans="2:22" x14ac:dyDescent="0.3">
      <c r="B909" s="10"/>
      <c r="C909" s="10"/>
      <c r="D909" s="10"/>
      <c r="E909" s="10"/>
      <c r="F909" s="10"/>
      <c r="G909" s="10"/>
      <c r="H909" s="10"/>
      <c r="I909" s="10"/>
      <c r="J909" s="10"/>
      <c r="K909" s="10"/>
      <c r="L909" s="12"/>
      <c r="M909" s="12"/>
      <c r="N909" s="12"/>
      <c r="O909" s="12"/>
      <c r="P909" s="10"/>
      <c r="Q909" s="10"/>
      <c r="R909" s="10"/>
      <c r="S909" s="12"/>
      <c r="T909" s="10"/>
      <c r="U909" s="10"/>
      <c r="V909" s="10"/>
    </row>
    <row r="910" spans="2:22" x14ac:dyDescent="0.3">
      <c r="B910" s="10"/>
      <c r="C910" s="10"/>
      <c r="D910" s="10"/>
      <c r="E910" s="10"/>
      <c r="F910" s="10"/>
      <c r="G910" s="10"/>
      <c r="H910" s="10"/>
      <c r="I910" s="10"/>
      <c r="J910" s="10"/>
      <c r="K910" s="10"/>
      <c r="L910" s="12"/>
      <c r="M910" s="12"/>
      <c r="N910" s="12"/>
      <c r="O910" s="12"/>
      <c r="P910" s="10"/>
      <c r="Q910" s="10"/>
      <c r="R910" s="10"/>
      <c r="S910" s="12"/>
      <c r="T910" s="10"/>
      <c r="U910" s="10"/>
      <c r="V910" s="10"/>
    </row>
    <row r="911" spans="2:22" x14ac:dyDescent="0.3">
      <c r="B911" s="10"/>
      <c r="C911" s="10"/>
      <c r="D911" s="10"/>
      <c r="E911" s="10"/>
      <c r="F911" s="10"/>
      <c r="G911" s="10"/>
      <c r="H911" s="10"/>
      <c r="I911" s="10"/>
      <c r="J911" s="10"/>
      <c r="K911" s="10"/>
      <c r="L911" s="12"/>
      <c r="M911" s="12"/>
      <c r="N911" s="12"/>
      <c r="O911" s="12"/>
      <c r="P911" s="10"/>
      <c r="Q911" s="10"/>
      <c r="R911" s="10"/>
      <c r="S911" s="12"/>
      <c r="T911" s="10"/>
      <c r="U911" s="10"/>
      <c r="V911" s="10"/>
    </row>
    <row r="912" spans="2:22" x14ac:dyDescent="0.3">
      <c r="B912" s="10"/>
      <c r="C912" s="10"/>
      <c r="D912" s="10"/>
      <c r="E912" s="10"/>
      <c r="F912" s="10"/>
      <c r="G912" s="10"/>
      <c r="H912" s="10"/>
      <c r="I912" s="10"/>
      <c r="J912" s="10"/>
      <c r="K912" s="10"/>
      <c r="L912" s="12"/>
      <c r="M912" s="12"/>
      <c r="N912" s="12"/>
      <c r="O912" s="12"/>
      <c r="P912" s="10"/>
      <c r="Q912" s="10"/>
      <c r="R912" s="10"/>
      <c r="S912" s="12"/>
      <c r="T912" s="10"/>
      <c r="U912" s="10"/>
      <c r="V912" s="10"/>
    </row>
    <row r="913" spans="2:22" x14ac:dyDescent="0.3">
      <c r="B913" s="10"/>
      <c r="C913" s="10"/>
      <c r="D913" s="10"/>
      <c r="E913" s="10"/>
      <c r="F913" s="10"/>
      <c r="G913" s="10"/>
      <c r="H913" s="10"/>
      <c r="I913" s="10"/>
      <c r="J913" s="10"/>
      <c r="K913" s="10"/>
      <c r="L913" s="12"/>
      <c r="M913" s="12"/>
      <c r="N913" s="12"/>
      <c r="O913" s="12"/>
      <c r="P913" s="10"/>
      <c r="Q913" s="10"/>
      <c r="R913" s="10"/>
      <c r="S913" s="12"/>
      <c r="T913" s="10"/>
      <c r="U913" s="10"/>
      <c r="V913" s="10"/>
    </row>
    <row r="914" spans="2:22" x14ac:dyDescent="0.3">
      <c r="B914" s="10"/>
      <c r="C914" s="10"/>
      <c r="D914" s="10"/>
      <c r="E914" s="10"/>
      <c r="F914" s="10"/>
      <c r="G914" s="10"/>
      <c r="H914" s="10"/>
      <c r="I914" s="10"/>
      <c r="J914" s="10"/>
      <c r="K914" s="10"/>
      <c r="L914" s="12"/>
      <c r="M914" s="12"/>
      <c r="N914" s="12"/>
      <c r="O914" s="12"/>
      <c r="P914" s="10"/>
      <c r="Q914" s="10"/>
      <c r="R914" s="10"/>
      <c r="S914" s="12"/>
      <c r="T914" s="10"/>
      <c r="U914" s="10"/>
      <c r="V914" s="10"/>
    </row>
    <row r="915" spans="2:22" x14ac:dyDescent="0.3">
      <c r="B915" s="10"/>
      <c r="C915" s="10"/>
      <c r="D915" s="10"/>
      <c r="E915" s="10"/>
      <c r="F915" s="10"/>
      <c r="G915" s="10"/>
      <c r="H915" s="10"/>
      <c r="I915" s="10"/>
      <c r="J915" s="10"/>
      <c r="K915" s="10"/>
      <c r="L915" s="12"/>
      <c r="M915" s="12"/>
      <c r="N915" s="12"/>
      <c r="O915" s="12"/>
      <c r="P915" s="10"/>
      <c r="Q915" s="10"/>
      <c r="R915" s="10"/>
      <c r="S915" s="12"/>
      <c r="T915" s="10"/>
      <c r="U915" s="10"/>
      <c r="V915" s="10"/>
    </row>
    <row r="916" spans="2:22" x14ac:dyDescent="0.3">
      <c r="B916" s="10"/>
      <c r="C916" s="10"/>
      <c r="D916" s="10"/>
      <c r="E916" s="10"/>
      <c r="F916" s="10"/>
      <c r="G916" s="10"/>
      <c r="H916" s="10"/>
      <c r="I916" s="10"/>
      <c r="J916" s="10"/>
      <c r="K916" s="10"/>
      <c r="L916" s="12"/>
      <c r="M916" s="12"/>
      <c r="N916" s="12"/>
      <c r="O916" s="12"/>
      <c r="P916" s="10"/>
      <c r="Q916" s="10"/>
      <c r="R916" s="10"/>
      <c r="S916" s="12"/>
      <c r="T916" s="10"/>
      <c r="U916" s="10"/>
      <c r="V916" s="10"/>
    </row>
    <row r="917" spans="2:22" x14ac:dyDescent="0.3">
      <c r="B917" s="10"/>
      <c r="C917" s="10"/>
      <c r="D917" s="10"/>
      <c r="E917" s="10"/>
      <c r="F917" s="10"/>
      <c r="G917" s="10"/>
      <c r="H917" s="10"/>
      <c r="I917" s="10"/>
      <c r="J917" s="10"/>
      <c r="K917" s="10"/>
      <c r="L917" s="12"/>
      <c r="M917" s="12"/>
      <c r="N917" s="12"/>
      <c r="O917" s="12"/>
      <c r="P917" s="10"/>
      <c r="Q917" s="10"/>
      <c r="R917" s="10"/>
      <c r="S917" s="12"/>
      <c r="T917" s="10"/>
      <c r="U917" s="10"/>
      <c r="V917" s="10"/>
    </row>
    <row r="918" spans="2:22" x14ac:dyDescent="0.3">
      <c r="B918" s="10"/>
      <c r="C918" s="10"/>
      <c r="D918" s="10"/>
      <c r="E918" s="10"/>
      <c r="F918" s="10"/>
      <c r="G918" s="10"/>
      <c r="H918" s="10"/>
      <c r="I918" s="10"/>
      <c r="J918" s="10"/>
      <c r="K918" s="10"/>
      <c r="L918" s="12"/>
      <c r="M918" s="12"/>
      <c r="N918" s="12"/>
      <c r="O918" s="12"/>
      <c r="P918" s="10"/>
      <c r="Q918" s="10"/>
      <c r="R918" s="10"/>
      <c r="S918" s="12"/>
      <c r="T918" s="10"/>
      <c r="U918" s="10"/>
      <c r="V918" s="10"/>
    </row>
    <row r="919" spans="2:22" x14ac:dyDescent="0.3">
      <c r="B919" s="10"/>
      <c r="C919" s="10"/>
      <c r="D919" s="10"/>
      <c r="E919" s="10"/>
      <c r="F919" s="10"/>
      <c r="G919" s="10"/>
      <c r="H919" s="10"/>
      <c r="I919" s="10"/>
      <c r="J919" s="10"/>
      <c r="K919" s="10"/>
      <c r="L919" s="12"/>
      <c r="M919" s="12"/>
      <c r="N919" s="12"/>
      <c r="O919" s="12"/>
      <c r="P919" s="10"/>
      <c r="Q919" s="10"/>
      <c r="R919" s="10"/>
      <c r="S919" s="12"/>
      <c r="T919" s="10"/>
      <c r="U919" s="10"/>
      <c r="V919" s="10"/>
    </row>
    <row r="920" spans="2:22" x14ac:dyDescent="0.3">
      <c r="B920" s="10"/>
      <c r="C920" s="10"/>
      <c r="D920" s="10"/>
      <c r="E920" s="10"/>
      <c r="F920" s="10"/>
      <c r="G920" s="10"/>
      <c r="H920" s="10"/>
      <c r="I920" s="10"/>
      <c r="J920" s="10"/>
      <c r="K920" s="10"/>
      <c r="L920" s="12"/>
      <c r="M920" s="12"/>
      <c r="N920" s="12"/>
      <c r="O920" s="12"/>
      <c r="P920" s="10"/>
      <c r="Q920" s="10"/>
      <c r="R920" s="10"/>
      <c r="S920" s="12"/>
      <c r="T920" s="10"/>
      <c r="U920" s="10"/>
      <c r="V920" s="10"/>
    </row>
    <row r="921" spans="2:22" x14ac:dyDescent="0.3">
      <c r="B921" s="10"/>
      <c r="C921" s="10"/>
      <c r="D921" s="10"/>
      <c r="E921" s="10"/>
      <c r="F921" s="10"/>
      <c r="G921" s="10"/>
      <c r="H921" s="10"/>
      <c r="I921" s="10"/>
      <c r="J921" s="10"/>
      <c r="K921" s="10"/>
      <c r="L921" s="12"/>
      <c r="M921" s="12"/>
      <c r="N921" s="12"/>
      <c r="O921" s="12"/>
      <c r="P921" s="10"/>
      <c r="Q921" s="10"/>
      <c r="R921" s="10"/>
      <c r="S921" s="12"/>
      <c r="T921" s="10"/>
      <c r="U921" s="10"/>
      <c r="V921" s="10"/>
    </row>
    <row r="922" spans="2:22" x14ac:dyDescent="0.3">
      <c r="B922" s="10"/>
      <c r="C922" s="10"/>
      <c r="D922" s="10"/>
      <c r="E922" s="10"/>
      <c r="F922" s="10"/>
      <c r="G922" s="10"/>
      <c r="H922" s="10"/>
      <c r="I922" s="10"/>
      <c r="J922" s="10"/>
      <c r="K922" s="10"/>
      <c r="L922" s="12"/>
      <c r="M922" s="12"/>
      <c r="N922" s="12"/>
      <c r="O922" s="12"/>
      <c r="P922" s="10"/>
      <c r="Q922" s="10"/>
      <c r="R922" s="10"/>
      <c r="S922" s="12"/>
      <c r="T922" s="10"/>
      <c r="U922" s="10"/>
      <c r="V922" s="10"/>
    </row>
    <row r="923" spans="2:22" x14ac:dyDescent="0.3">
      <c r="B923" s="10"/>
      <c r="C923" s="10"/>
      <c r="D923" s="10"/>
      <c r="E923" s="10"/>
      <c r="F923" s="10"/>
      <c r="G923" s="10"/>
      <c r="H923" s="10"/>
      <c r="I923" s="10"/>
      <c r="J923" s="10"/>
      <c r="K923" s="10"/>
      <c r="L923" s="12"/>
      <c r="M923" s="12"/>
      <c r="N923" s="12"/>
      <c r="O923" s="12"/>
      <c r="P923" s="10"/>
      <c r="Q923" s="10"/>
      <c r="R923" s="10"/>
      <c r="S923" s="12"/>
      <c r="T923" s="10"/>
      <c r="U923" s="10"/>
      <c r="V923" s="10"/>
    </row>
    <row r="924" spans="2:22" x14ac:dyDescent="0.3">
      <c r="B924" s="10"/>
      <c r="C924" s="10"/>
      <c r="D924" s="10"/>
      <c r="E924" s="10"/>
      <c r="F924" s="10"/>
      <c r="G924" s="10"/>
      <c r="H924" s="10"/>
      <c r="I924" s="10"/>
      <c r="J924" s="10"/>
      <c r="K924" s="10"/>
      <c r="L924" s="12"/>
      <c r="M924" s="12"/>
      <c r="N924" s="12"/>
      <c r="O924" s="12"/>
      <c r="P924" s="10"/>
      <c r="Q924" s="10"/>
      <c r="R924" s="10"/>
      <c r="S924" s="12"/>
      <c r="T924" s="10"/>
      <c r="U924" s="10"/>
      <c r="V924" s="10"/>
    </row>
    <row r="925" spans="2:22" x14ac:dyDescent="0.3">
      <c r="B925" s="10"/>
      <c r="C925" s="10"/>
      <c r="D925" s="10"/>
      <c r="E925" s="10"/>
      <c r="F925" s="10"/>
      <c r="G925" s="10"/>
      <c r="H925" s="10"/>
      <c r="I925" s="10"/>
      <c r="J925" s="10"/>
      <c r="K925" s="10"/>
      <c r="L925" s="12"/>
      <c r="M925" s="12"/>
      <c r="N925" s="12"/>
      <c r="O925" s="12"/>
      <c r="P925" s="10"/>
      <c r="Q925" s="10"/>
      <c r="R925" s="10"/>
      <c r="S925" s="12"/>
      <c r="T925" s="10"/>
      <c r="U925" s="10"/>
      <c r="V925" s="10"/>
    </row>
    <row r="926" spans="2:22" x14ac:dyDescent="0.3">
      <c r="B926" s="10"/>
      <c r="C926" s="10"/>
      <c r="D926" s="10"/>
      <c r="E926" s="10"/>
      <c r="F926" s="10"/>
      <c r="G926" s="10"/>
      <c r="H926" s="10"/>
      <c r="I926" s="10"/>
      <c r="J926" s="10"/>
      <c r="K926" s="10"/>
      <c r="L926" s="12"/>
      <c r="M926" s="12"/>
      <c r="N926" s="12"/>
      <c r="O926" s="12"/>
      <c r="P926" s="10"/>
      <c r="Q926" s="10"/>
      <c r="R926" s="10"/>
      <c r="S926" s="12"/>
      <c r="T926" s="10"/>
      <c r="U926" s="10"/>
      <c r="V926" s="10"/>
    </row>
    <row r="927" spans="2:22" x14ac:dyDescent="0.3">
      <c r="B927" s="10"/>
      <c r="C927" s="10"/>
      <c r="D927" s="10"/>
      <c r="E927" s="10"/>
      <c r="F927" s="10"/>
      <c r="G927" s="10"/>
      <c r="H927" s="10"/>
      <c r="I927" s="10"/>
      <c r="J927" s="10"/>
      <c r="K927" s="10"/>
      <c r="L927" s="12"/>
      <c r="M927" s="12"/>
      <c r="N927" s="12"/>
      <c r="O927" s="12"/>
      <c r="P927" s="10"/>
      <c r="Q927" s="10"/>
      <c r="R927" s="10"/>
      <c r="S927" s="12"/>
      <c r="T927" s="10"/>
      <c r="U927" s="10"/>
      <c r="V927" s="10"/>
    </row>
    <row r="928" spans="2:22" x14ac:dyDescent="0.3">
      <c r="B928" s="10"/>
      <c r="C928" s="10"/>
      <c r="D928" s="10"/>
      <c r="E928" s="10"/>
      <c r="F928" s="10"/>
      <c r="G928" s="10"/>
      <c r="H928" s="10"/>
      <c r="I928" s="10"/>
      <c r="J928" s="10"/>
      <c r="K928" s="10"/>
      <c r="L928" s="12"/>
      <c r="M928" s="12"/>
      <c r="N928" s="12"/>
      <c r="O928" s="12"/>
      <c r="P928" s="10"/>
      <c r="Q928" s="10"/>
      <c r="R928" s="10"/>
      <c r="S928" s="12"/>
      <c r="T928" s="10"/>
      <c r="U928" s="10"/>
      <c r="V928" s="10"/>
    </row>
    <row r="929" spans="2:22" x14ac:dyDescent="0.3">
      <c r="B929" s="10"/>
      <c r="C929" s="10"/>
      <c r="D929" s="10"/>
      <c r="E929" s="10"/>
      <c r="F929" s="10"/>
      <c r="G929" s="10"/>
      <c r="H929" s="10"/>
      <c r="I929" s="10"/>
      <c r="J929" s="10"/>
      <c r="K929" s="10"/>
      <c r="L929" s="12"/>
      <c r="M929" s="12"/>
      <c r="N929" s="12"/>
      <c r="O929" s="12"/>
      <c r="P929" s="10"/>
      <c r="Q929" s="10"/>
      <c r="R929" s="10"/>
      <c r="S929" s="12"/>
      <c r="T929" s="10"/>
      <c r="U929" s="10"/>
      <c r="V929" s="10"/>
    </row>
    <row r="930" spans="2:22" x14ac:dyDescent="0.3">
      <c r="B930" s="10"/>
      <c r="C930" s="10"/>
      <c r="D930" s="10"/>
      <c r="E930" s="10"/>
      <c r="F930" s="10"/>
      <c r="G930" s="10"/>
      <c r="H930" s="10"/>
      <c r="I930" s="10"/>
      <c r="J930" s="10"/>
      <c r="K930" s="10"/>
      <c r="L930" s="12"/>
      <c r="M930" s="12"/>
      <c r="N930" s="12"/>
      <c r="O930" s="12"/>
      <c r="P930" s="10"/>
      <c r="Q930" s="10"/>
      <c r="R930" s="10"/>
      <c r="S930" s="12"/>
      <c r="T930" s="10"/>
      <c r="U930" s="10"/>
      <c r="V930" s="10"/>
    </row>
    <row r="931" spans="2:22" x14ac:dyDescent="0.3">
      <c r="B931" s="10"/>
      <c r="C931" s="10"/>
      <c r="D931" s="10"/>
      <c r="E931" s="10"/>
      <c r="F931" s="10"/>
      <c r="G931" s="10"/>
      <c r="H931" s="10"/>
      <c r="I931" s="10"/>
      <c r="J931" s="10"/>
      <c r="K931" s="10"/>
      <c r="L931" s="12"/>
      <c r="M931" s="12"/>
      <c r="N931" s="12"/>
      <c r="O931" s="12"/>
      <c r="P931" s="10"/>
      <c r="Q931" s="10"/>
      <c r="R931" s="10"/>
      <c r="S931" s="12"/>
      <c r="T931" s="10"/>
      <c r="U931" s="10"/>
      <c r="V931" s="10"/>
    </row>
    <row r="932" spans="2:22" x14ac:dyDescent="0.3">
      <c r="B932" s="10"/>
      <c r="C932" s="10"/>
      <c r="D932" s="10"/>
      <c r="E932" s="10"/>
      <c r="F932" s="10"/>
      <c r="G932" s="10"/>
      <c r="H932" s="10"/>
      <c r="I932" s="10"/>
      <c r="J932" s="10"/>
      <c r="K932" s="10"/>
      <c r="L932" s="12"/>
      <c r="M932" s="12"/>
      <c r="N932" s="12"/>
      <c r="O932" s="12"/>
      <c r="P932" s="10"/>
      <c r="Q932" s="10"/>
      <c r="R932" s="10"/>
      <c r="S932" s="12"/>
      <c r="T932" s="10"/>
      <c r="U932" s="10"/>
      <c r="V932" s="10"/>
    </row>
    <row r="933" spans="2:22" x14ac:dyDescent="0.3">
      <c r="B933" s="10"/>
      <c r="C933" s="10"/>
      <c r="D933" s="10"/>
      <c r="E933" s="10"/>
      <c r="F933" s="10"/>
      <c r="G933" s="10"/>
      <c r="H933" s="10"/>
      <c r="I933" s="10"/>
      <c r="J933" s="10"/>
      <c r="K933" s="10"/>
      <c r="L933" s="12"/>
      <c r="M933" s="12"/>
      <c r="N933" s="12"/>
      <c r="O933" s="12"/>
      <c r="P933" s="10"/>
      <c r="Q933" s="10"/>
      <c r="R933" s="10"/>
      <c r="S933" s="12"/>
      <c r="T933" s="10"/>
      <c r="U933" s="10"/>
      <c r="V933" s="10"/>
    </row>
    <row r="934" spans="2:22" x14ac:dyDescent="0.3">
      <c r="B934" s="10"/>
      <c r="C934" s="10"/>
      <c r="D934" s="10"/>
      <c r="E934" s="10"/>
      <c r="F934" s="10"/>
      <c r="G934" s="10"/>
      <c r="H934" s="10"/>
      <c r="I934" s="10"/>
      <c r="J934" s="10"/>
      <c r="K934" s="10"/>
      <c r="L934" s="12"/>
      <c r="M934" s="12"/>
      <c r="N934" s="12"/>
      <c r="O934" s="12"/>
      <c r="P934" s="10"/>
      <c r="Q934" s="10"/>
      <c r="R934" s="10"/>
      <c r="S934" s="12"/>
      <c r="T934" s="10"/>
      <c r="U934" s="10"/>
      <c r="V934" s="10"/>
    </row>
    <row r="935" spans="2:22" x14ac:dyDescent="0.3">
      <c r="B935" s="10"/>
      <c r="C935" s="10"/>
      <c r="D935" s="10"/>
      <c r="E935" s="10"/>
      <c r="F935" s="10"/>
      <c r="G935" s="10"/>
      <c r="H935" s="10"/>
      <c r="I935" s="10"/>
      <c r="J935" s="10"/>
      <c r="K935" s="10"/>
      <c r="L935" s="12"/>
      <c r="M935" s="12"/>
      <c r="N935" s="12"/>
      <c r="O935" s="12"/>
      <c r="P935" s="10"/>
      <c r="Q935" s="10"/>
      <c r="R935" s="10"/>
      <c r="S935" s="12"/>
      <c r="T935" s="10"/>
      <c r="U935" s="10"/>
      <c r="V935" s="10"/>
    </row>
    <row r="936" spans="2:22" x14ac:dyDescent="0.3">
      <c r="B936" s="10"/>
      <c r="C936" s="10"/>
      <c r="D936" s="10"/>
      <c r="E936" s="10"/>
      <c r="F936" s="10"/>
      <c r="G936" s="10"/>
      <c r="H936" s="10"/>
      <c r="I936" s="10"/>
      <c r="J936" s="10"/>
      <c r="K936" s="10"/>
      <c r="L936" s="12"/>
      <c r="M936" s="12"/>
      <c r="N936" s="12"/>
      <c r="O936" s="12"/>
      <c r="P936" s="10"/>
      <c r="Q936" s="10"/>
      <c r="R936" s="10"/>
      <c r="S936" s="12"/>
      <c r="T936" s="10"/>
      <c r="U936" s="10"/>
      <c r="V936" s="10"/>
    </row>
    <row r="937" spans="2:22" x14ac:dyDescent="0.3">
      <c r="B937" s="10"/>
      <c r="C937" s="10"/>
      <c r="D937" s="10"/>
      <c r="E937" s="10"/>
      <c r="F937" s="10"/>
      <c r="G937" s="10"/>
      <c r="H937" s="10"/>
      <c r="I937" s="10"/>
      <c r="J937" s="10"/>
      <c r="K937" s="10"/>
      <c r="L937" s="12"/>
      <c r="M937" s="12"/>
      <c r="N937" s="12"/>
      <c r="O937" s="12"/>
      <c r="P937" s="10"/>
      <c r="Q937" s="10"/>
      <c r="R937" s="10"/>
      <c r="S937" s="12"/>
      <c r="T937" s="10"/>
      <c r="U937" s="10"/>
      <c r="V937" s="10"/>
    </row>
    <row r="938" spans="2:22" x14ac:dyDescent="0.3">
      <c r="B938" s="10"/>
      <c r="C938" s="10"/>
      <c r="D938" s="10"/>
      <c r="E938" s="10"/>
      <c r="F938" s="10"/>
      <c r="G938" s="10"/>
      <c r="H938" s="10"/>
      <c r="I938" s="10"/>
      <c r="J938" s="10"/>
      <c r="K938" s="10"/>
      <c r="L938" s="12"/>
      <c r="M938" s="12"/>
      <c r="N938" s="12"/>
      <c r="O938" s="12"/>
      <c r="P938" s="10"/>
      <c r="Q938" s="10"/>
      <c r="R938" s="10"/>
      <c r="S938" s="12"/>
      <c r="T938" s="10"/>
      <c r="U938" s="10"/>
      <c r="V938" s="10"/>
    </row>
    <row r="939" spans="2:22" x14ac:dyDescent="0.3">
      <c r="B939" s="10"/>
      <c r="C939" s="10"/>
      <c r="D939" s="10"/>
      <c r="E939" s="10"/>
      <c r="F939" s="10"/>
      <c r="G939" s="10"/>
      <c r="H939" s="10"/>
      <c r="I939" s="10"/>
      <c r="J939" s="10"/>
      <c r="K939" s="10"/>
      <c r="L939" s="12"/>
      <c r="M939" s="12"/>
      <c r="N939" s="12"/>
      <c r="O939" s="12"/>
      <c r="P939" s="10"/>
      <c r="Q939" s="10"/>
      <c r="R939" s="10"/>
      <c r="S939" s="12"/>
      <c r="T939" s="10"/>
      <c r="U939" s="10"/>
      <c r="V939" s="10"/>
    </row>
    <row r="940" spans="2:22" x14ac:dyDescent="0.3">
      <c r="B940" s="10"/>
      <c r="C940" s="10"/>
      <c r="D940" s="10"/>
      <c r="E940" s="10"/>
      <c r="F940" s="10"/>
      <c r="G940" s="10"/>
      <c r="H940" s="10"/>
      <c r="I940" s="10"/>
      <c r="J940" s="10"/>
      <c r="K940" s="10"/>
      <c r="L940" s="12"/>
      <c r="M940" s="12"/>
      <c r="N940" s="12"/>
      <c r="O940" s="12"/>
      <c r="P940" s="10"/>
      <c r="Q940" s="10"/>
      <c r="R940" s="10"/>
      <c r="S940" s="12"/>
      <c r="T940" s="10"/>
      <c r="U940" s="10"/>
      <c r="V940" s="10"/>
    </row>
    <row r="941" spans="2:22" x14ac:dyDescent="0.3">
      <c r="B941" s="10"/>
      <c r="C941" s="10"/>
      <c r="D941" s="10"/>
      <c r="E941" s="10"/>
      <c r="F941" s="10"/>
      <c r="G941" s="10"/>
      <c r="H941" s="10"/>
      <c r="I941" s="10"/>
      <c r="J941" s="10"/>
      <c r="K941" s="10"/>
      <c r="L941" s="12"/>
      <c r="M941" s="12"/>
      <c r="N941" s="12"/>
      <c r="O941" s="12"/>
      <c r="P941" s="10"/>
      <c r="Q941" s="10"/>
      <c r="R941" s="10"/>
      <c r="S941" s="12"/>
      <c r="T941" s="10"/>
      <c r="U941" s="10"/>
      <c r="V941" s="10"/>
    </row>
    <row r="942" spans="2:22" x14ac:dyDescent="0.3">
      <c r="B942" s="10"/>
      <c r="C942" s="10"/>
      <c r="D942" s="10"/>
      <c r="E942" s="10"/>
      <c r="F942" s="10"/>
      <c r="G942" s="10"/>
      <c r="H942" s="10"/>
      <c r="I942" s="10"/>
      <c r="J942" s="10"/>
      <c r="K942" s="10"/>
      <c r="L942" s="12"/>
      <c r="M942" s="12"/>
      <c r="N942" s="12"/>
      <c r="O942" s="12"/>
      <c r="P942" s="10"/>
      <c r="Q942" s="10"/>
      <c r="R942" s="10"/>
      <c r="S942" s="12"/>
      <c r="T942" s="10"/>
      <c r="U942" s="10"/>
      <c r="V942" s="10"/>
    </row>
    <row r="943" spans="2:22" x14ac:dyDescent="0.3">
      <c r="B943" s="10"/>
      <c r="C943" s="10"/>
      <c r="D943" s="10"/>
      <c r="E943" s="10"/>
      <c r="F943" s="10"/>
      <c r="G943" s="10"/>
      <c r="H943" s="10"/>
      <c r="I943" s="10"/>
      <c r="J943" s="10"/>
      <c r="K943" s="10"/>
      <c r="L943" s="12"/>
      <c r="M943" s="12"/>
      <c r="N943" s="12"/>
      <c r="O943" s="12"/>
      <c r="P943" s="10"/>
      <c r="Q943" s="10"/>
      <c r="R943" s="10"/>
      <c r="S943" s="12"/>
      <c r="T943" s="10"/>
      <c r="U943" s="10"/>
      <c r="V943" s="10"/>
    </row>
    <row r="944" spans="2:22" x14ac:dyDescent="0.3">
      <c r="B944" s="10"/>
      <c r="C944" s="10"/>
      <c r="D944" s="10"/>
      <c r="E944" s="10"/>
      <c r="F944" s="10"/>
      <c r="G944" s="10"/>
      <c r="H944" s="10"/>
      <c r="I944" s="10"/>
      <c r="J944" s="10"/>
      <c r="K944" s="10"/>
      <c r="L944" s="12"/>
      <c r="M944" s="12"/>
      <c r="N944" s="12"/>
      <c r="O944" s="12"/>
      <c r="P944" s="10"/>
      <c r="Q944" s="10"/>
      <c r="R944" s="10"/>
      <c r="S944" s="12"/>
      <c r="T944" s="10"/>
      <c r="U944" s="10"/>
      <c r="V944" s="10"/>
    </row>
    <row r="945" spans="2:22" x14ac:dyDescent="0.3">
      <c r="B945" s="10"/>
      <c r="C945" s="10"/>
      <c r="D945" s="10"/>
      <c r="E945" s="10"/>
      <c r="F945" s="10"/>
      <c r="G945" s="10"/>
      <c r="H945" s="10"/>
      <c r="I945" s="10"/>
      <c r="J945" s="10"/>
      <c r="K945" s="10"/>
      <c r="L945" s="12"/>
      <c r="M945" s="12"/>
      <c r="N945" s="12"/>
      <c r="O945" s="12"/>
      <c r="P945" s="10"/>
      <c r="Q945" s="10"/>
      <c r="R945" s="10"/>
      <c r="S945" s="12"/>
      <c r="T945" s="10"/>
      <c r="U945" s="10"/>
      <c r="V945" s="10"/>
    </row>
    <row r="946" spans="2:22" x14ac:dyDescent="0.3">
      <c r="B946" s="10"/>
      <c r="C946" s="10"/>
      <c r="D946" s="10"/>
      <c r="E946" s="10"/>
      <c r="F946" s="10"/>
      <c r="G946" s="10"/>
      <c r="H946" s="10"/>
      <c r="I946" s="10"/>
      <c r="J946" s="10"/>
      <c r="K946" s="10"/>
      <c r="L946" s="12"/>
      <c r="M946" s="12"/>
      <c r="N946" s="12"/>
      <c r="O946" s="12"/>
      <c r="P946" s="10"/>
      <c r="Q946" s="10"/>
      <c r="R946" s="10"/>
      <c r="S946" s="12"/>
      <c r="T946" s="10"/>
      <c r="U946" s="10"/>
      <c r="V946" s="10"/>
    </row>
    <row r="947" spans="2:22" x14ac:dyDescent="0.3">
      <c r="B947" s="10"/>
      <c r="C947" s="10"/>
      <c r="D947" s="10"/>
      <c r="E947" s="10"/>
      <c r="F947" s="10"/>
      <c r="G947" s="10"/>
      <c r="H947" s="10"/>
      <c r="I947" s="10"/>
      <c r="J947" s="10"/>
      <c r="K947" s="10"/>
      <c r="L947" s="12"/>
      <c r="M947" s="12"/>
      <c r="N947" s="12"/>
      <c r="O947" s="12"/>
      <c r="P947" s="10"/>
      <c r="Q947" s="10"/>
      <c r="R947" s="10"/>
      <c r="S947" s="12"/>
      <c r="T947" s="10"/>
      <c r="U947" s="10"/>
      <c r="V947" s="10"/>
    </row>
    <row r="948" spans="2:22" x14ac:dyDescent="0.3">
      <c r="B948" s="10"/>
      <c r="C948" s="10"/>
      <c r="D948" s="10"/>
      <c r="E948" s="10"/>
      <c r="F948" s="10"/>
      <c r="G948" s="10"/>
      <c r="H948" s="10"/>
      <c r="I948" s="10"/>
      <c r="J948" s="10"/>
      <c r="K948" s="10"/>
      <c r="L948" s="12"/>
      <c r="M948" s="12"/>
      <c r="N948" s="12"/>
      <c r="O948" s="12"/>
      <c r="P948" s="10"/>
      <c r="Q948" s="10"/>
      <c r="R948" s="10"/>
      <c r="S948" s="12"/>
      <c r="T948" s="10"/>
      <c r="U948" s="10"/>
      <c r="V948" s="10"/>
    </row>
    <row r="949" spans="2:22" x14ac:dyDescent="0.3">
      <c r="B949" s="10"/>
      <c r="C949" s="10"/>
      <c r="D949" s="10"/>
      <c r="E949" s="10"/>
      <c r="F949" s="10"/>
      <c r="G949" s="10"/>
      <c r="H949" s="10"/>
      <c r="I949" s="10"/>
      <c r="J949" s="10"/>
      <c r="K949" s="10"/>
      <c r="L949" s="12"/>
      <c r="M949" s="12"/>
      <c r="N949" s="12"/>
      <c r="O949" s="12"/>
      <c r="P949" s="10"/>
      <c r="Q949" s="10"/>
      <c r="R949" s="10"/>
      <c r="S949" s="12"/>
      <c r="T949" s="10"/>
      <c r="U949" s="10"/>
      <c r="V949" s="10"/>
    </row>
    <row r="950" spans="2:22" x14ac:dyDescent="0.3">
      <c r="B950" s="10"/>
      <c r="C950" s="10"/>
      <c r="D950" s="10"/>
      <c r="E950" s="10"/>
      <c r="F950" s="10"/>
      <c r="G950" s="10"/>
      <c r="H950" s="10"/>
      <c r="I950" s="10"/>
      <c r="J950" s="10"/>
      <c r="K950" s="10"/>
      <c r="L950" s="12"/>
      <c r="M950" s="12"/>
      <c r="N950" s="12"/>
      <c r="O950" s="12"/>
      <c r="P950" s="10"/>
      <c r="Q950" s="10"/>
      <c r="R950" s="10"/>
      <c r="S950" s="12"/>
      <c r="T950" s="10"/>
      <c r="U950" s="10"/>
      <c r="V950" s="10"/>
    </row>
    <row r="951" spans="2:22" x14ac:dyDescent="0.3">
      <c r="B951" s="10"/>
      <c r="C951" s="10"/>
      <c r="D951" s="10"/>
      <c r="E951" s="10"/>
      <c r="F951" s="10"/>
      <c r="G951" s="10"/>
      <c r="H951" s="10"/>
      <c r="I951" s="10"/>
      <c r="J951" s="10"/>
      <c r="K951" s="10"/>
      <c r="L951" s="12"/>
      <c r="M951" s="12"/>
      <c r="N951" s="12"/>
      <c r="O951" s="12"/>
      <c r="P951" s="10"/>
      <c r="Q951" s="10"/>
      <c r="R951" s="10"/>
      <c r="S951" s="12"/>
      <c r="T951" s="10"/>
      <c r="U951" s="10"/>
      <c r="V951" s="10"/>
    </row>
    <row r="952" spans="2:22" x14ac:dyDescent="0.3">
      <c r="B952" s="10"/>
      <c r="C952" s="10"/>
      <c r="D952" s="10"/>
      <c r="E952" s="10"/>
      <c r="F952" s="10"/>
      <c r="G952" s="10"/>
      <c r="H952" s="10"/>
      <c r="I952" s="10"/>
      <c r="J952" s="10"/>
      <c r="K952" s="10"/>
      <c r="L952" s="12"/>
      <c r="M952" s="12"/>
      <c r="N952" s="12"/>
      <c r="O952" s="12"/>
      <c r="P952" s="10"/>
      <c r="Q952" s="10"/>
      <c r="R952" s="10"/>
      <c r="S952" s="12"/>
      <c r="T952" s="10"/>
      <c r="U952" s="10"/>
      <c r="V952" s="10"/>
    </row>
    <row r="953" spans="2:22" x14ac:dyDescent="0.3">
      <c r="B953" s="10"/>
      <c r="C953" s="10"/>
      <c r="D953" s="10"/>
      <c r="E953" s="10"/>
      <c r="F953" s="10"/>
      <c r="G953" s="10"/>
      <c r="H953" s="10"/>
      <c r="I953" s="10"/>
      <c r="J953" s="10"/>
      <c r="K953" s="10"/>
      <c r="L953" s="12"/>
      <c r="M953" s="12"/>
      <c r="N953" s="12"/>
      <c r="O953" s="12"/>
      <c r="P953" s="10"/>
      <c r="Q953" s="10"/>
      <c r="R953" s="10"/>
      <c r="S953" s="12"/>
      <c r="T953" s="10"/>
      <c r="U953" s="10"/>
      <c r="V953" s="10"/>
    </row>
    <row r="954" spans="2:22" x14ac:dyDescent="0.3">
      <c r="B954" s="10"/>
      <c r="C954" s="10"/>
      <c r="D954" s="10"/>
      <c r="E954" s="10"/>
      <c r="F954" s="10"/>
      <c r="G954" s="10"/>
      <c r="H954" s="10"/>
      <c r="I954" s="10"/>
      <c r="J954" s="10"/>
      <c r="K954" s="10"/>
      <c r="L954" s="12"/>
      <c r="M954" s="12"/>
      <c r="N954" s="12"/>
      <c r="O954" s="12"/>
      <c r="P954" s="10"/>
      <c r="Q954" s="10"/>
      <c r="R954" s="10"/>
      <c r="S954" s="12"/>
      <c r="T954" s="10"/>
      <c r="U954" s="10"/>
      <c r="V954" s="10"/>
    </row>
    <row r="955" spans="2:22" x14ac:dyDescent="0.3">
      <c r="B955" s="10"/>
      <c r="C955" s="10"/>
      <c r="D955" s="10"/>
      <c r="E955" s="10"/>
      <c r="F955" s="10"/>
      <c r="G955" s="10"/>
      <c r="H955" s="10"/>
      <c r="I955" s="10"/>
      <c r="J955" s="10"/>
      <c r="K955" s="10"/>
      <c r="L955" s="12"/>
      <c r="M955" s="12"/>
      <c r="N955" s="12"/>
      <c r="O955" s="12"/>
      <c r="P955" s="10"/>
      <c r="Q955" s="10"/>
      <c r="R955" s="10"/>
      <c r="S955" s="12"/>
      <c r="T955" s="10"/>
      <c r="U955" s="10"/>
      <c r="V955" s="10"/>
    </row>
    <row r="956" spans="2:22" x14ac:dyDescent="0.3">
      <c r="B956" s="10"/>
      <c r="C956" s="10"/>
      <c r="D956" s="10"/>
      <c r="E956" s="10"/>
      <c r="F956" s="10"/>
      <c r="G956" s="10"/>
      <c r="H956" s="10"/>
      <c r="I956" s="10"/>
      <c r="J956" s="10"/>
      <c r="K956" s="10"/>
      <c r="L956" s="12"/>
      <c r="M956" s="12"/>
      <c r="N956" s="12"/>
      <c r="O956" s="12"/>
      <c r="P956" s="10"/>
      <c r="Q956" s="10"/>
      <c r="R956" s="10"/>
      <c r="S956" s="12"/>
      <c r="T956" s="10"/>
      <c r="U956" s="10"/>
      <c r="V956" s="10"/>
    </row>
    <row r="957" spans="2:22" x14ac:dyDescent="0.3">
      <c r="B957" s="10"/>
      <c r="C957" s="10"/>
      <c r="D957" s="10"/>
      <c r="E957" s="10"/>
      <c r="F957" s="10"/>
      <c r="G957" s="10"/>
      <c r="H957" s="10"/>
      <c r="I957" s="10"/>
      <c r="J957" s="10"/>
      <c r="K957" s="10"/>
      <c r="L957" s="12"/>
      <c r="M957" s="12"/>
      <c r="N957" s="12"/>
      <c r="O957" s="12"/>
      <c r="P957" s="10"/>
      <c r="Q957" s="10"/>
      <c r="R957" s="10"/>
      <c r="S957" s="12"/>
      <c r="T957" s="10"/>
      <c r="U957" s="10"/>
      <c r="V957" s="10"/>
    </row>
    <row r="958" spans="2:22" x14ac:dyDescent="0.3">
      <c r="B958" s="10"/>
      <c r="C958" s="10"/>
      <c r="D958" s="10"/>
      <c r="E958" s="10"/>
      <c r="F958" s="10"/>
      <c r="G958" s="10"/>
      <c r="H958" s="10"/>
      <c r="I958" s="10"/>
      <c r="J958" s="10"/>
      <c r="K958" s="10"/>
      <c r="L958" s="12"/>
      <c r="M958" s="12"/>
      <c r="N958" s="12"/>
      <c r="O958" s="12"/>
      <c r="P958" s="10"/>
      <c r="Q958" s="10"/>
      <c r="R958" s="10"/>
      <c r="S958" s="12"/>
      <c r="T958" s="10"/>
      <c r="U958" s="10"/>
      <c r="V958" s="10"/>
    </row>
    <row r="959" spans="2:22" x14ac:dyDescent="0.3">
      <c r="B959" s="10"/>
      <c r="C959" s="10"/>
      <c r="D959" s="10"/>
      <c r="E959" s="10"/>
      <c r="F959" s="10"/>
      <c r="G959" s="10"/>
      <c r="H959" s="10"/>
      <c r="I959" s="10"/>
      <c r="J959" s="10"/>
      <c r="K959" s="10"/>
      <c r="L959" s="12"/>
      <c r="M959" s="12"/>
      <c r="N959" s="12"/>
      <c r="O959" s="12"/>
      <c r="P959" s="10"/>
      <c r="Q959" s="10"/>
      <c r="R959" s="10"/>
      <c r="S959" s="12"/>
      <c r="T959" s="10"/>
      <c r="U959" s="10"/>
      <c r="V959" s="10"/>
    </row>
    <row r="960" spans="2:22" x14ac:dyDescent="0.3">
      <c r="B960" s="10"/>
      <c r="C960" s="10"/>
      <c r="D960" s="10"/>
      <c r="E960" s="10"/>
      <c r="F960" s="10"/>
      <c r="G960" s="10"/>
      <c r="H960" s="10"/>
      <c r="I960" s="10"/>
      <c r="J960" s="10"/>
      <c r="K960" s="10"/>
      <c r="L960" s="12"/>
      <c r="M960" s="12"/>
      <c r="N960" s="12"/>
      <c r="O960" s="12"/>
      <c r="P960" s="10"/>
      <c r="Q960" s="10"/>
      <c r="R960" s="10"/>
      <c r="S960" s="12"/>
      <c r="T960" s="10"/>
      <c r="U960" s="10"/>
      <c r="V960" s="10"/>
    </row>
    <row r="961" spans="2:22" x14ac:dyDescent="0.3">
      <c r="B961" s="10"/>
      <c r="C961" s="10"/>
      <c r="D961" s="10"/>
      <c r="E961" s="10"/>
      <c r="F961" s="10"/>
      <c r="G961" s="10"/>
      <c r="H961" s="10"/>
      <c r="I961" s="10"/>
      <c r="J961" s="10"/>
      <c r="K961" s="10"/>
      <c r="L961" s="12"/>
      <c r="M961" s="12"/>
      <c r="N961" s="12"/>
      <c r="O961" s="12"/>
      <c r="P961" s="10"/>
      <c r="Q961" s="10"/>
      <c r="R961" s="10"/>
      <c r="S961" s="12"/>
      <c r="T961" s="10"/>
      <c r="U961" s="10"/>
      <c r="V961" s="10"/>
    </row>
    <row r="962" spans="2:22" x14ac:dyDescent="0.3">
      <c r="B962" s="10"/>
      <c r="C962" s="10"/>
      <c r="D962" s="10"/>
      <c r="E962" s="10"/>
      <c r="F962" s="10"/>
      <c r="G962" s="10"/>
      <c r="H962" s="10"/>
      <c r="I962" s="10"/>
      <c r="J962" s="10"/>
      <c r="K962" s="10"/>
      <c r="L962" s="12"/>
      <c r="M962" s="12"/>
      <c r="N962" s="12"/>
      <c r="O962" s="12"/>
      <c r="P962" s="10"/>
      <c r="Q962" s="10"/>
      <c r="R962" s="10"/>
      <c r="S962" s="12"/>
      <c r="T962" s="10"/>
      <c r="U962" s="10"/>
      <c r="V962" s="10"/>
    </row>
    <row r="963" spans="2:22" x14ac:dyDescent="0.3">
      <c r="B963" s="10"/>
      <c r="C963" s="10"/>
      <c r="D963" s="10"/>
      <c r="E963" s="10"/>
      <c r="F963" s="10"/>
      <c r="G963" s="10"/>
      <c r="H963" s="10"/>
      <c r="I963" s="10"/>
      <c r="J963" s="10"/>
      <c r="K963" s="10"/>
      <c r="L963" s="12"/>
      <c r="M963" s="12"/>
      <c r="N963" s="12"/>
      <c r="O963" s="12"/>
      <c r="P963" s="10"/>
      <c r="Q963" s="10"/>
      <c r="R963" s="10"/>
      <c r="S963" s="12"/>
      <c r="T963" s="10"/>
      <c r="U963" s="10"/>
      <c r="V963" s="10"/>
    </row>
    <row r="964" spans="2:22" x14ac:dyDescent="0.3">
      <c r="B964" s="10"/>
      <c r="C964" s="10"/>
      <c r="D964" s="10"/>
      <c r="E964" s="10"/>
      <c r="F964" s="10"/>
      <c r="G964" s="10"/>
      <c r="H964" s="10"/>
      <c r="I964" s="10"/>
      <c r="J964" s="10"/>
      <c r="K964" s="10"/>
      <c r="L964" s="12"/>
      <c r="M964" s="12"/>
      <c r="N964" s="12"/>
      <c r="O964" s="12"/>
      <c r="P964" s="10"/>
      <c r="Q964" s="10"/>
      <c r="R964" s="10"/>
      <c r="S964" s="12"/>
      <c r="T964" s="10"/>
      <c r="U964" s="10"/>
      <c r="V964" s="10"/>
    </row>
    <row r="965" spans="2:22" x14ac:dyDescent="0.3">
      <c r="B965" s="10"/>
      <c r="C965" s="10"/>
      <c r="D965" s="10"/>
      <c r="E965" s="10"/>
      <c r="F965" s="10"/>
      <c r="G965" s="10"/>
      <c r="H965" s="10"/>
      <c r="I965" s="10"/>
      <c r="J965" s="10"/>
      <c r="K965" s="10"/>
      <c r="L965" s="12"/>
      <c r="M965" s="12"/>
      <c r="N965" s="12"/>
      <c r="O965" s="12"/>
      <c r="P965" s="10"/>
      <c r="Q965" s="10"/>
      <c r="R965" s="10"/>
      <c r="S965" s="12"/>
      <c r="T965" s="10"/>
      <c r="U965" s="10"/>
      <c r="V965" s="10"/>
    </row>
    <row r="966" spans="2:22" x14ac:dyDescent="0.3">
      <c r="B966" s="10"/>
      <c r="C966" s="10"/>
      <c r="D966" s="10"/>
      <c r="E966" s="10"/>
      <c r="F966" s="10"/>
      <c r="G966" s="10"/>
      <c r="H966" s="10"/>
      <c r="I966" s="10"/>
      <c r="J966" s="10"/>
      <c r="K966" s="10"/>
      <c r="L966" s="12"/>
      <c r="M966" s="12"/>
      <c r="N966" s="12"/>
      <c r="O966" s="12"/>
      <c r="P966" s="10"/>
      <c r="Q966" s="10"/>
      <c r="R966" s="10"/>
      <c r="S966" s="12"/>
      <c r="T966" s="10"/>
      <c r="U966" s="10"/>
      <c r="V966" s="10"/>
    </row>
    <row r="967" spans="2:22" x14ac:dyDescent="0.3">
      <c r="B967" s="10"/>
      <c r="C967" s="10"/>
      <c r="D967" s="10"/>
      <c r="E967" s="10"/>
      <c r="F967" s="10"/>
      <c r="G967" s="10"/>
      <c r="H967" s="10"/>
      <c r="I967" s="10"/>
      <c r="J967" s="10"/>
      <c r="K967" s="10"/>
      <c r="L967" s="12"/>
      <c r="M967" s="12"/>
      <c r="N967" s="12"/>
      <c r="O967" s="12"/>
      <c r="P967" s="10"/>
      <c r="Q967" s="10"/>
      <c r="R967" s="10"/>
      <c r="S967" s="12"/>
      <c r="T967" s="10"/>
      <c r="U967" s="10"/>
      <c r="V967" s="10"/>
    </row>
    <row r="968" spans="2:22" x14ac:dyDescent="0.3">
      <c r="B968" s="10"/>
      <c r="C968" s="10"/>
      <c r="D968" s="10"/>
      <c r="E968" s="10"/>
      <c r="F968" s="10"/>
      <c r="G968" s="10"/>
      <c r="H968" s="10"/>
      <c r="I968" s="10"/>
      <c r="J968" s="10"/>
      <c r="K968" s="10"/>
      <c r="L968" s="12"/>
      <c r="M968" s="12"/>
      <c r="N968" s="12"/>
      <c r="O968" s="12"/>
      <c r="P968" s="10"/>
      <c r="Q968" s="10"/>
      <c r="R968" s="10"/>
      <c r="S968" s="12"/>
      <c r="T968" s="10"/>
      <c r="U968" s="10"/>
      <c r="V968" s="10"/>
    </row>
    <row r="969" spans="2:22" x14ac:dyDescent="0.3">
      <c r="B969" s="10"/>
      <c r="C969" s="10"/>
      <c r="D969" s="10"/>
      <c r="E969" s="10"/>
      <c r="F969" s="10"/>
      <c r="G969" s="10"/>
      <c r="H969" s="10"/>
      <c r="I969" s="10"/>
      <c r="J969" s="10"/>
      <c r="K969" s="10"/>
      <c r="L969" s="12"/>
      <c r="M969" s="12"/>
      <c r="N969" s="12"/>
      <c r="O969" s="12"/>
      <c r="P969" s="10"/>
      <c r="Q969" s="10"/>
      <c r="R969" s="10"/>
      <c r="S969" s="12"/>
      <c r="T969" s="10"/>
      <c r="U969" s="10"/>
      <c r="V969" s="10"/>
    </row>
    <row r="970" spans="2:22" x14ac:dyDescent="0.3">
      <c r="B970" s="10"/>
      <c r="C970" s="10"/>
      <c r="D970" s="10"/>
      <c r="E970" s="10"/>
      <c r="F970" s="10"/>
      <c r="G970" s="10"/>
      <c r="H970" s="10"/>
      <c r="I970" s="10"/>
      <c r="J970" s="10"/>
      <c r="K970" s="10"/>
      <c r="L970" s="12"/>
      <c r="M970" s="12"/>
      <c r="N970" s="12"/>
      <c r="O970" s="12"/>
      <c r="P970" s="10"/>
      <c r="Q970" s="10"/>
      <c r="R970" s="10"/>
      <c r="S970" s="12"/>
      <c r="T970" s="10"/>
      <c r="U970" s="10"/>
      <c r="V970" s="10"/>
    </row>
    <row r="971" spans="2:22" x14ac:dyDescent="0.3">
      <c r="B971" s="10"/>
      <c r="C971" s="10"/>
      <c r="D971" s="10"/>
      <c r="E971" s="10"/>
      <c r="F971" s="10"/>
      <c r="G971" s="10"/>
      <c r="H971" s="10"/>
      <c r="I971" s="10"/>
      <c r="J971" s="10"/>
      <c r="K971" s="10"/>
      <c r="L971" s="12"/>
      <c r="M971" s="12"/>
      <c r="N971" s="12"/>
      <c r="O971" s="12"/>
      <c r="P971" s="10"/>
      <c r="Q971" s="10"/>
      <c r="R971" s="10"/>
      <c r="S971" s="12"/>
      <c r="T971" s="10"/>
      <c r="U971" s="10"/>
      <c r="V971" s="10"/>
    </row>
    <row r="972" spans="2:22" x14ac:dyDescent="0.3">
      <c r="B972" s="10"/>
      <c r="C972" s="10"/>
      <c r="D972" s="10"/>
      <c r="E972" s="10"/>
      <c r="F972" s="10"/>
      <c r="G972" s="10"/>
      <c r="H972" s="10"/>
      <c r="I972" s="10"/>
      <c r="J972" s="10"/>
      <c r="K972" s="10"/>
      <c r="L972" s="12"/>
      <c r="M972" s="12"/>
      <c r="N972" s="12"/>
      <c r="O972" s="12"/>
      <c r="P972" s="10"/>
      <c r="Q972" s="10"/>
      <c r="R972" s="10"/>
      <c r="S972" s="12"/>
      <c r="T972" s="10"/>
      <c r="U972" s="10"/>
      <c r="V972" s="10"/>
    </row>
    <row r="973" spans="2:22" x14ac:dyDescent="0.3">
      <c r="B973" s="10"/>
      <c r="C973" s="10"/>
      <c r="D973" s="10"/>
      <c r="E973" s="10"/>
      <c r="F973" s="10"/>
      <c r="G973" s="10"/>
      <c r="H973" s="10"/>
      <c r="I973" s="10"/>
      <c r="J973" s="10"/>
      <c r="K973" s="10"/>
      <c r="L973" s="12"/>
      <c r="M973" s="12"/>
      <c r="N973" s="12"/>
      <c r="O973" s="12"/>
      <c r="P973" s="10"/>
      <c r="Q973" s="10"/>
      <c r="R973" s="10"/>
      <c r="S973" s="12"/>
      <c r="T973" s="10"/>
      <c r="U973" s="10"/>
      <c r="V973" s="10"/>
    </row>
    <row r="974" spans="2:22" x14ac:dyDescent="0.3">
      <c r="B974" s="10"/>
      <c r="C974" s="10"/>
      <c r="D974" s="10"/>
      <c r="E974" s="10"/>
      <c r="F974" s="10"/>
      <c r="G974" s="10"/>
      <c r="H974" s="10"/>
      <c r="I974" s="10"/>
      <c r="J974" s="10"/>
      <c r="K974" s="10"/>
      <c r="L974" s="12"/>
      <c r="M974" s="12"/>
      <c r="N974" s="12"/>
      <c r="O974" s="12"/>
      <c r="P974" s="10"/>
      <c r="Q974" s="10"/>
      <c r="R974" s="10"/>
      <c r="S974" s="12"/>
      <c r="T974" s="10"/>
      <c r="U974" s="10"/>
      <c r="V974" s="10"/>
    </row>
    <row r="975" spans="2:22" x14ac:dyDescent="0.3">
      <c r="B975" s="10"/>
      <c r="C975" s="10"/>
      <c r="D975" s="10"/>
      <c r="E975" s="10"/>
      <c r="F975" s="10"/>
      <c r="G975" s="10"/>
      <c r="H975" s="10"/>
      <c r="I975" s="10"/>
      <c r="J975" s="10"/>
      <c r="K975" s="10"/>
      <c r="L975" s="12"/>
      <c r="M975" s="12"/>
      <c r="N975" s="12"/>
      <c r="O975" s="12"/>
      <c r="P975" s="10"/>
      <c r="Q975" s="10"/>
      <c r="R975" s="10"/>
      <c r="S975" s="12"/>
      <c r="T975" s="10"/>
      <c r="U975" s="10"/>
      <c r="V975" s="10"/>
    </row>
    <row r="976" spans="2:22" x14ac:dyDescent="0.3">
      <c r="B976" s="10"/>
      <c r="C976" s="10"/>
      <c r="D976" s="10"/>
      <c r="E976" s="10"/>
      <c r="F976" s="10"/>
      <c r="G976" s="10"/>
      <c r="H976" s="10"/>
      <c r="I976" s="10"/>
      <c r="J976" s="10"/>
      <c r="K976" s="10"/>
      <c r="L976" s="12"/>
      <c r="M976" s="12"/>
      <c r="N976" s="12"/>
      <c r="O976" s="12"/>
      <c r="P976" s="10"/>
      <c r="Q976" s="10"/>
      <c r="R976" s="10"/>
      <c r="S976" s="12"/>
      <c r="T976" s="10"/>
      <c r="U976" s="10"/>
      <c r="V976" s="10"/>
    </row>
    <row r="977" spans="2:22" x14ac:dyDescent="0.3">
      <c r="B977" s="10"/>
      <c r="C977" s="10"/>
      <c r="D977" s="10"/>
      <c r="E977" s="10"/>
      <c r="F977" s="10"/>
      <c r="G977" s="10"/>
      <c r="H977" s="10"/>
      <c r="I977" s="10"/>
      <c r="J977" s="10"/>
      <c r="K977" s="10"/>
      <c r="L977" s="12"/>
      <c r="M977" s="12"/>
      <c r="N977" s="12"/>
      <c r="O977" s="12"/>
      <c r="P977" s="10"/>
      <c r="Q977" s="10"/>
      <c r="R977" s="10"/>
      <c r="S977" s="12"/>
      <c r="T977" s="10"/>
      <c r="U977" s="10"/>
      <c r="V977" s="10"/>
    </row>
    <row r="978" spans="2:22" x14ac:dyDescent="0.3">
      <c r="B978" s="10"/>
      <c r="C978" s="10"/>
      <c r="D978" s="10"/>
      <c r="E978" s="10"/>
      <c r="F978" s="10"/>
      <c r="G978" s="10"/>
      <c r="H978" s="10"/>
      <c r="I978" s="10"/>
      <c r="J978" s="10"/>
      <c r="K978" s="10"/>
      <c r="L978" s="12"/>
      <c r="M978" s="12"/>
      <c r="N978" s="12"/>
      <c r="O978" s="12"/>
      <c r="P978" s="10"/>
      <c r="Q978" s="10"/>
      <c r="R978" s="10"/>
      <c r="S978" s="12"/>
      <c r="T978" s="10"/>
      <c r="U978" s="10"/>
      <c r="V978" s="10"/>
    </row>
    <row r="979" spans="2:22" x14ac:dyDescent="0.3">
      <c r="B979" s="10"/>
      <c r="C979" s="10"/>
      <c r="D979" s="10"/>
      <c r="E979" s="10"/>
      <c r="F979" s="10"/>
      <c r="G979" s="10"/>
      <c r="H979" s="10"/>
      <c r="I979" s="10"/>
      <c r="J979" s="10"/>
      <c r="K979" s="10"/>
      <c r="L979" s="12"/>
      <c r="M979" s="12"/>
      <c r="N979" s="12"/>
      <c r="O979" s="12"/>
      <c r="P979" s="10"/>
      <c r="Q979" s="10"/>
      <c r="R979" s="10"/>
      <c r="S979" s="12"/>
      <c r="T979" s="10"/>
      <c r="U979" s="10"/>
      <c r="V979" s="10"/>
    </row>
    <row r="980" spans="2:22" x14ac:dyDescent="0.3">
      <c r="B980" s="10"/>
      <c r="C980" s="10"/>
      <c r="D980" s="10"/>
      <c r="E980" s="10"/>
      <c r="F980" s="10"/>
      <c r="G980" s="10"/>
      <c r="H980" s="10"/>
      <c r="I980" s="10"/>
      <c r="J980" s="10"/>
      <c r="K980" s="10"/>
      <c r="L980" s="12"/>
      <c r="M980" s="12"/>
      <c r="N980" s="12"/>
      <c r="O980" s="12"/>
      <c r="P980" s="10"/>
      <c r="Q980" s="10"/>
      <c r="R980" s="10"/>
      <c r="S980" s="12"/>
      <c r="T980" s="10"/>
      <c r="U980" s="10"/>
      <c r="V980" s="10"/>
    </row>
    <row r="981" spans="2:22" x14ac:dyDescent="0.3">
      <c r="B981" s="10"/>
      <c r="C981" s="10"/>
      <c r="D981" s="10"/>
      <c r="E981" s="10"/>
      <c r="F981" s="10"/>
      <c r="G981" s="10"/>
      <c r="H981" s="10"/>
      <c r="I981" s="10"/>
      <c r="J981" s="10"/>
      <c r="K981" s="10"/>
      <c r="L981" s="12"/>
      <c r="M981" s="12"/>
      <c r="N981" s="12"/>
      <c r="O981" s="12"/>
      <c r="P981" s="10"/>
      <c r="Q981" s="10"/>
      <c r="R981" s="10"/>
      <c r="S981" s="12"/>
      <c r="T981" s="10"/>
      <c r="U981" s="10"/>
      <c r="V981" s="10"/>
    </row>
    <row r="982" spans="2:22" x14ac:dyDescent="0.3">
      <c r="B982" s="10"/>
      <c r="C982" s="10"/>
      <c r="D982" s="10"/>
      <c r="E982" s="10"/>
      <c r="F982" s="10"/>
      <c r="G982" s="10"/>
      <c r="H982" s="10"/>
      <c r="I982" s="10"/>
      <c r="J982" s="10"/>
      <c r="K982" s="10"/>
      <c r="L982" s="12"/>
      <c r="M982" s="12"/>
      <c r="N982" s="12"/>
      <c r="O982" s="12"/>
      <c r="P982" s="10"/>
      <c r="Q982" s="10"/>
      <c r="R982" s="10"/>
      <c r="S982" s="12"/>
      <c r="T982" s="10"/>
      <c r="U982" s="10"/>
      <c r="V982" s="10"/>
    </row>
    <row r="983" spans="2:22" x14ac:dyDescent="0.3">
      <c r="B983" s="10"/>
      <c r="C983" s="10"/>
      <c r="D983" s="10"/>
      <c r="E983" s="10"/>
      <c r="F983" s="10"/>
      <c r="G983" s="10"/>
      <c r="H983" s="10"/>
      <c r="I983" s="10"/>
      <c r="J983" s="10"/>
      <c r="K983" s="10"/>
      <c r="L983" s="12"/>
      <c r="M983" s="12"/>
      <c r="N983" s="12"/>
      <c r="O983" s="12"/>
      <c r="P983" s="10"/>
      <c r="Q983" s="10"/>
      <c r="R983" s="10"/>
      <c r="S983" s="12"/>
      <c r="T983" s="10"/>
      <c r="U983" s="10"/>
      <c r="V983" s="10"/>
    </row>
    <row r="984" spans="2:22" x14ac:dyDescent="0.3">
      <c r="B984" s="10"/>
      <c r="C984" s="10"/>
      <c r="D984" s="10"/>
      <c r="E984" s="10"/>
      <c r="F984" s="10"/>
      <c r="G984" s="10"/>
      <c r="H984" s="10"/>
      <c r="I984" s="10"/>
      <c r="J984" s="10"/>
      <c r="K984" s="10"/>
      <c r="L984" s="12"/>
      <c r="M984" s="12"/>
      <c r="N984" s="12"/>
      <c r="O984" s="12"/>
      <c r="P984" s="10"/>
      <c r="Q984" s="10"/>
      <c r="R984" s="10"/>
      <c r="S984" s="12"/>
      <c r="T984" s="10"/>
      <c r="U984" s="10"/>
      <c r="V984" s="10"/>
    </row>
    <row r="985" spans="2:22" x14ac:dyDescent="0.3">
      <c r="B985" s="10"/>
      <c r="C985" s="10"/>
      <c r="D985" s="10"/>
      <c r="E985" s="10"/>
      <c r="F985" s="10"/>
      <c r="G985" s="10"/>
      <c r="H985" s="10"/>
      <c r="I985" s="10"/>
      <c r="J985" s="10"/>
      <c r="K985" s="10"/>
      <c r="L985" s="12"/>
      <c r="M985" s="12"/>
      <c r="N985" s="12"/>
      <c r="O985" s="12"/>
      <c r="P985" s="10"/>
      <c r="Q985" s="10"/>
      <c r="R985" s="10"/>
      <c r="S985" s="12"/>
      <c r="T985" s="10"/>
      <c r="U985" s="10"/>
      <c r="V985" s="10"/>
    </row>
    <row r="986" spans="2:22" x14ac:dyDescent="0.3">
      <c r="B986" s="10"/>
      <c r="C986" s="10"/>
      <c r="D986" s="10"/>
      <c r="E986" s="10"/>
      <c r="F986" s="10"/>
      <c r="G986" s="10"/>
      <c r="H986" s="10"/>
      <c r="I986" s="10"/>
      <c r="J986" s="10"/>
      <c r="K986" s="10"/>
      <c r="L986" s="12"/>
      <c r="M986" s="12"/>
      <c r="N986" s="12"/>
      <c r="O986" s="12"/>
      <c r="P986" s="10"/>
      <c r="Q986" s="10"/>
      <c r="R986" s="10"/>
      <c r="S986" s="12"/>
      <c r="T986" s="10"/>
      <c r="U986" s="10"/>
      <c r="V986" s="10"/>
    </row>
    <row r="987" spans="2:22" x14ac:dyDescent="0.3">
      <c r="B987" s="10"/>
      <c r="C987" s="10"/>
      <c r="D987" s="10"/>
      <c r="E987" s="10"/>
      <c r="F987" s="10"/>
      <c r="G987" s="10"/>
      <c r="H987" s="10"/>
      <c r="I987" s="10"/>
      <c r="J987" s="10"/>
      <c r="K987" s="10"/>
      <c r="L987" s="12"/>
      <c r="M987" s="12"/>
      <c r="N987" s="12"/>
      <c r="O987" s="12"/>
      <c r="P987" s="10"/>
      <c r="Q987" s="10"/>
      <c r="R987" s="10"/>
      <c r="S987" s="12"/>
      <c r="T987" s="10"/>
      <c r="U987" s="10"/>
      <c r="V987" s="10"/>
    </row>
    <row r="988" spans="2:22" x14ac:dyDescent="0.3">
      <c r="B988" s="10"/>
      <c r="C988" s="10"/>
      <c r="D988" s="10"/>
      <c r="E988" s="10"/>
      <c r="F988" s="10"/>
      <c r="G988" s="10"/>
      <c r="H988" s="10"/>
      <c r="I988" s="10"/>
      <c r="J988" s="10"/>
      <c r="K988" s="10"/>
      <c r="L988" s="12"/>
      <c r="M988" s="12"/>
      <c r="N988" s="12"/>
      <c r="O988" s="12"/>
      <c r="P988" s="10"/>
      <c r="Q988" s="10"/>
      <c r="R988" s="10"/>
      <c r="S988" s="12"/>
      <c r="T988" s="10"/>
      <c r="U988" s="10"/>
      <c r="V988" s="10"/>
    </row>
    <row r="989" spans="2:22" x14ac:dyDescent="0.3">
      <c r="B989" s="10"/>
      <c r="C989" s="10"/>
      <c r="D989" s="10"/>
      <c r="E989" s="10"/>
      <c r="F989" s="10"/>
      <c r="G989" s="10"/>
      <c r="H989" s="10"/>
      <c r="I989" s="10"/>
      <c r="J989" s="10"/>
      <c r="K989" s="10"/>
      <c r="L989" s="12"/>
      <c r="M989" s="12"/>
      <c r="N989" s="12"/>
      <c r="O989" s="12"/>
      <c r="P989" s="10"/>
      <c r="Q989" s="10"/>
      <c r="R989" s="10"/>
      <c r="S989" s="12"/>
      <c r="T989" s="10"/>
      <c r="U989" s="10"/>
      <c r="V989" s="10"/>
    </row>
    <row r="990" spans="2:22" x14ac:dyDescent="0.3">
      <c r="B990" s="10"/>
      <c r="C990" s="10"/>
      <c r="D990" s="10"/>
      <c r="E990" s="10"/>
      <c r="F990" s="10"/>
      <c r="G990" s="10"/>
      <c r="H990" s="10"/>
      <c r="I990" s="10"/>
      <c r="J990" s="10"/>
      <c r="K990" s="10"/>
      <c r="L990" s="12"/>
      <c r="M990" s="12"/>
      <c r="N990" s="12"/>
      <c r="O990" s="12"/>
      <c r="P990" s="10"/>
      <c r="Q990" s="10"/>
      <c r="R990" s="10"/>
      <c r="S990" s="12"/>
      <c r="T990" s="10"/>
      <c r="U990" s="10"/>
      <c r="V990" s="10"/>
    </row>
    <row r="991" spans="2:22" x14ac:dyDescent="0.3">
      <c r="B991" s="10"/>
      <c r="C991" s="10"/>
      <c r="D991" s="10"/>
      <c r="E991" s="10"/>
      <c r="F991" s="10"/>
      <c r="G991" s="10"/>
      <c r="H991" s="10"/>
      <c r="I991" s="10"/>
      <c r="J991" s="10"/>
      <c r="K991" s="10"/>
      <c r="L991" s="12"/>
      <c r="M991" s="12"/>
      <c r="N991" s="12"/>
      <c r="O991" s="12"/>
      <c r="P991" s="10"/>
      <c r="Q991" s="10"/>
      <c r="R991" s="10"/>
      <c r="S991" s="12"/>
      <c r="T991" s="10"/>
      <c r="U991" s="10"/>
      <c r="V991" s="10"/>
    </row>
    <row r="992" spans="2:22" x14ac:dyDescent="0.3">
      <c r="B992" s="10"/>
      <c r="C992" s="10"/>
      <c r="D992" s="10"/>
      <c r="E992" s="10"/>
      <c r="F992" s="10"/>
      <c r="G992" s="10"/>
      <c r="H992" s="10"/>
      <c r="I992" s="10"/>
      <c r="J992" s="10"/>
      <c r="K992" s="10"/>
      <c r="L992" s="12"/>
      <c r="M992" s="12"/>
      <c r="N992" s="12"/>
      <c r="O992" s="12"/>
      <c r="P992" s="10"/>
      <c r="Q992" s="10"/>
      <c r="R992" s="10"/>
      <c r="S992" s="12"/>
      <c r="T992" s="10"/>
      <c r="U992" s="10"/>
      <c r="V992" s="10"/>
    </row>
    <row r="993" spans="2:22" x14ac:dyDescent="0.3">
      <c r="B993" s="10"/>
      <c r="C993" s="10"/>
      <c r="D993" s="10"/>
      <c r="E993" s="10"/>
      <c r="F993" s="10"/>
      <c r="G993" s="10"/>
      <c r="H993" s="10"/>
      <c r="I993" s="10"/>
      <c r="J993" s="10"/>
      <c r="K993" s="10"/>
      <c r="L993" s="12"/>
      <c r="M993" s="12"/>
      <c r="N993" s="12"/>
      <c r="O993" s="12"/>
      <c r="P993" s="10"/>
      <c r="Q993" s="10"/>
      <c r="R993" s="10"/>
      <c r="S993" s="12"/>
      <c r="T993" s="10"/>
      <c r="U993" s="10"/>
      <c r="V993" s="10"/>
    </row>
    <row r="994" spans="2:22" x14ac:dyDescent="0.3">
      <c r="B994" s="10"/>
      <c r="C994" s="10"/>
      <c r="D994" s="10"/>
      <c r="E994" s="10"/>
      <c r="F994" s="10"/>
      <c r="G994" s="10"/>
      <c r="H994" s="10"/>
      <c r="I994" s="10"/>
      <c r="J994" s="10"/>
      <c r="K994" s="10"/>
      <c r="L994" s="12"/>
      <c r="M994" s="12"/>
      <c r="N994" s="12"/>
      <c r="O994" s="12"/>
      <c r="P994" s="10"/>
      <c r="Q994" s="10"/>
      <c r="R994" s="10"/>
      <c r="S994" s="12"/>
      <c r="T994" s="10"/>
      <c r="U994" s="10"/>
      <c r="V994" s="10"/>
    </row>
    <row r="995" spans="2:22" x14ac:dyDescent="0.3">
      <c r="B995" s="10"/>
      <c r="C995" s="10"/>
      <c r="D995" s="10"/>
      <c r="E995" s="10"/>
      <c r="F995" s="10"/>
      <c r="G995" s="10"/>
      <c r="H995" s="10"/>
      <c r="I995" s="10"/>
      <c r="J995" s="10"/>
      <c r="K995" s="10"/>
      <c r="L995" s="12"/>
      <c r="M995" s="12"/>
      <c r="N995" s="12"/>
      <c r="O995" s="12"/>
      <c r="P995" s="10"/>
      <c r="Q995" s="10"/>
      <c r="R995" s="10"/>
      <c r="S995" s="12"/>
      <c r="T995" s="10"/>
      <c r="U995" s="10"/>
      <c r="V995" s="10"/>
    </row>
    <row r="996" spans="2:22" x14ac:dyDescent="0.3">
      <c r="B996" s="10"/>
      <c r="C996" s="10"/>
      <c r="D996" s="10"/>
      <c r="E996" s="10"/>
      <c r="F996" s="10"/>
      <c r="G996" s="10"/>
      <c r="H996" s="10"/>
      <c r="I996" s="10"/>
      <c r="J996" s="10"/>
      <c r="K996" s="10"/>
      <c r="L996" s="12"/>
      <c r="M996" s="12"/>
      <c r="N996" s="12"/>
      <c r="O996" s="12"/>
      <c r="P996" s="10"/>
      <c r="Q996" s="10"/>
      <c r="R996" s="10"/>
      <c r="S996" s="12"/>
      <c r="T996" s="10"/>
      <c r="U996" s="10"/>
      <c r="V996" s="10"/>
    </row>
    <row r="997" spans="2:22" x14ac:dyDescent="0.3">
      <c r="B997" s="10"/>
      <c r="C997" s="10"/>
      <c r="D997" s="10"/>
      <c r="E997" s="10"/>
      <c r="F997" s="10"/>
      <c r="G997" s="10"/>
      <c r="H997" s="10"/>
      <c r="I997" s="10"/>
      <c r="J997" s="10"/>
      <c r="K997" s="10"/>
      <c r="L997" s="12"/>
      <c r="M997" s="12"/>
      <c r="N997" s="12"/>
      <c r="O997" s="12"/>
      <c r="P997" s="10"/>
      <c r="Q997" s="10"/>
      <c r="R997" s="10"/>
      <c r="S997" s="12"/>
      <c r="T997" s="10"/>
      <c r="U997" s="10"/>
      <c r="V997" s="10"/>
    </row>
    <row r="998" spans="2:22" x14ac:dyDescent="0.3">
      <c r="B998" s="10"/>
      <c r="C998" s="10"/>
      <c r="D998" s="10"/>
      <c r="E998" s="10"/>
      <c r="F998" s="10"/>
      <c r="G998" s="10"/>
      <c r="H998" s="10"/>
      <c r="I998" s="10"/>
      <c r="J998" s="10"/>
      <c r="K998" s="10"/>
      <c r="L998" s="12"/>
      <c r="M998" s="12"/>
      <c r="N998" s="12"/>
      <c r="O998" s="12"/>
      <c r="P998" s="10"/>
      <c r="Q998" s="10"/>
      <c r="R998" s="10"/>
      <c r="S998" s="12"/>
      <c r="T998" s="10"/>
      <c r="U998" s="10"/>
      <c r="V998" s="10"/>
    </row>
    <row r="999" spans="2:22" x14ac:dyDescent="0.3">
      <c r="B999" s="10"/>
      <c r="C999" s="10"/>
      <c r="D999" s="10"/>
      <c r="E999" s="10"/>
      <c r="F999" s="10"/>
      <c r="G999" s="10"/>
      <c r="H999" s="10"/>
      <c r="I999" s="10"/>
      <c r="J999" s="10"/>
      <c r="K999" s="10"/>
      <c r="L999" s="12"/>
      <c r="M999" s="12"/>
      <c r="N999" s="12"/>
      <c r="O999" s="12"/>
      <c r="P999" s="10"/>
      <c r="Q999" s="10"/>
      <c r="R999" s="10"/>
      <c r="S999" s="12"/>
      <c r="T999" s="10"/>
      <c r="U999" s="10"/>
      <c r="V999" s="10"/>
    </row>
    <row r="1000" spans="2:22" x14ac:dyDescent="0.3">
      <c r="B1000" s="10"/>
      <c r="C1000" s="10"/>
      <c r="D1000" s="10"/>
      <c r="E1000" s="10"/>
      <c r="F1000" s="10"/>
      <c r="G1000" s="10"/>
      <c r="H1000" s="10"/>
      <c r="I1000" s="10"/>
      <c r="J1000" s="10"/>
      <c r="K1000" s="10"/>
      <c r="L1000" s="12"/>
      <c r="M1000" s="12"/>
      <c r="N1000" s="12"/>
      <c r="O1000" s="12"/>
      <c r="P1000" s="10"/>
      <c r="Q1000" s="10"/>
      <c r="R1000" s="10"/>
      <c r="S1000" s="12"/>
      <c r="T1000" s="10"/>
      <c r="U1000" s="10"/>
      <c r="V1000" s="10"/>
    </row>
    <row r="1001" spans="2:22" x14ac:dyDescent="0.3">
      <c r="B1001" s="10"/>
      <c r="C1001" s="10"/>
      <c r="D1001" s="10"/>
      <c r="E1001" s="10"/>
      <c r="F1001" s="10"/>
      <c r="G1001" s="10"/>
      <c r="H1001" s="10"/>
      <c r="I1001" s="10"/>
      <c r="J1001" s="10"/>
      <c r="K1001" s="10"/>
      <c r="L1001" s="12"/>
      <c r="M1001" s="12"/>
      <c r="N1001" s="12"/>
      <c r="O1001" s="12"/>
      <c r="P1001" s="10"/>
      <c r="Q1001" s="10"/>
      <c r="R1001" s="10"/>
      <c r="S1001" s="12"/>
      <c r="T1001" s="10"/>
      <c r="U1001" s="10"/>
      <c r="V1001" s="10"/>
    </row>
    <row r="1002" spans="2:22" x14ac:dyDescent="0.3">
      <c r="B1002" s="10"/>
      <c r="C1002" s="10"/>
      <c r="D1002" s="10"/>
      <c r="E1002" s="10"/>
      <c r="F1002" s="10"/>
      <c r="G1002" s="10"/>
      <c r="H1002" s="10"/>
      <c r="I1002" s="10"/>
      <c r="J1002" s="10"/>
      <c r="K1002" s="10"/>
      <c r="L1002" s="12"/>
      <c r="M1002" s="12"/>
      <c r="N1002" s="12"/>
      <c r="O1002" s="12"/>
      <c r="P1002" s="10"/>
      <c r="Q1002" s="10"/>
      <c r="R1002" s="10"/>
      <c r="S1002" s="12"/>
      <c r="T1002" s="10"/>
      <c r="U1002" s="10"/>
      <c r="V1002" s="10"/>
    </row>
    <row r="1003" spans="2:22" x14ac:dyDescent="0.3">
      <c r="B1003" s="10"/>
      <c r="C1003" s="10"/>
      <c r="D1003" s="10"/>
      <c r="E1003" s="10"/>
      <c r="F1003" s="10"/>
      <c r="G1003" s="10"/>
      <c r="H1003" s="10"/>
      <c r="I1003" s="10"/>
      <c r="J1003" s="10"/>
      <c r="K1003" s="10"/>
      <c r="L1003" s="12"/>
      <c r="M1003" s="12"/>
      <c r="N1003" s="12"/>
      <c r="O1003" s="12"/>
      <c r="P1003" s="10"/>
      <c r="Q1003" s="10"/>
      <c r="R1003" s="10"/>
      <c r="S1003" s="12"/>
      <c r="T1003" s="10"/>
      <c r="U1003" s="10"/>
      <c r="V1003" s="10"/>
    </row>
    <row r="1004" spans="2:22" x14ac:dyDescent="0.3">
      <c r="B1004" s="10"/>
      <c r="C1004" s="10"/>
      <c r="D1004" s="10"/>
      <c r="E1004" s="10"/>
      <c r="F1004" s="10"/>
      <c r="G1004" s="10"/>
      <c r="H1004" s="10"/>
      <c r="I1004" s="10"/>
      <c r="J1004" s="10"/>
      <c r="K1004" s="10"/>
      <c r="L1004" s="12"/>
      <c r="M1004" s="12"/>
      <c r="N1004" s="12"/>
      <c r="O1004" s="12"/>
      <c r="P1004" s="10"/>
      <c r="Q1004" s="10"/>
      <c r="R1004" s="10"/>
      <c r="S1004" s="12"/>
      <c r="T1004" s="10"/>
      <c r="U1004" s="10"/>
      <c r="V1004" s="10"/>
    </row>
    <row r="1005" spans="2:22" x14ac:dyDescent="0.3">
      <c r="B1005" s="10"/>
      <c r="C1005" s="10"/>
      <c r="D1005" s="10"/>
      <c r="E1005" s="10"/>
      <c r="F1005" s="10"/>
      <c r="G1005" s="10"/>
      <c r="H1005" s="10"/>
      <c r="I1005" s="10"/>
      <c r="J1005" s="10"/>
      <c r="K1005" s="10"/>
      <c r="L1005" s="12"/>
      <c r="M1005" s="12"/>
      <c r="N1005" s="12"/>
      <c r="O1005" s="12"/>
      <c r="P1005" s="10"/>
      <c r="Q1005" s="10"/>
      <c r="R1005" s="10"/>
      <c r="S1005" s="12"/>
      <c r="T1005" s="10"/>
      <c r="U1005" s="10"/>
      <c r="V1005" s="10"/>
    </row>
    <row r="1006" spans="2:22" x14ac:dyDescent="0.3">
      <c r="B1006" s="10"/>
      <c r="C1006" s="10"/>
      <c r="D1006" s="10"/>
      <c r="E1006" s="10"/>
      <c r="F1006" s="10"/>
      <c r="G1006" s="10"/>
      <c r="H1006" s="10"/>
      <c r="I1006" s="10"/>
      <c r="J1006" s="10"/>
      <c r="K1006" s="10"/>
      <c r="L1006" s="12"/>
      <c r="M1006" s="12"/>
      <c r="N1006" s="12"/>
      <c r="O1006" s="12"/>
      <c r="P1006" s="10"/>
      <c r="Q1006" s="10"/>
      <c r="R1006" s="10"/>
      <c r="S1006" s="12"/>
      <c r="T1006" s="10"/>
      <c r="U1006" s="10"/>
      <c r="V1006" s="10"/>
    </row>
    <row r="1007" spans="2:22" x14ac:dyDescent="0.3">
      <c r="B1007" s="10"/>
      <c r="C1007" s="10"/>
      <c r="D1007" s="10"/>
      <c r="E1007" s="10"/>
      <c r="F1007" s="10"/>
      <c r="G1007" s="10"/>
      <c r="H1007" s="10"/>
      <c r="I1007" s="10"/>
      <c r="J1007" s="10"/>
      <c r="K1007" s="10"/>
      <c r="L1007" s="12"/>
      <c r="M1007" s="12"/>
      <c r="N1007" s="12"/>
      <c r="O1007" s="12"/>
      <c r="P1007" s="10"/>
      <c r="Q1007" s="10"/>
      <c r="R1007" s="10"/>
      <c r="S1007" s="12"/>
      <c r="T1007" s="10"/>
      <c r="U1007" s="10"/>
      <c r="V1007" s="10"/>
    </row>
    <row r="1008" spans="2:22" x14ac:dyDescent="0.3">
      <c r="B1008" s="10"/>
      <c r="C1008" s="10"/>
      <c r="D1008" s="10"/>
      <c r="E1008" s="10"/>
      <c r="F1008" s="10"/>
      <c r="G1008" s="10"/>
      <c r="H1008" s="10"/>
      <c r="I1008" s="10"/>
      <c r="J1008" s="10"/>
      <c r="K1008" s="10"/>
      <c r="L1008" s="12"/>
      <c r="M1008" s="12"/>
      <c r="N1008" s="12"/>
      <c r="O1008" s="12"/>
      <c r="P1008" s="10"/>
      <c r="Q1008" s="10"/>
      <c r="R1008" s="10"/>
      <c r="S1008" s="12"/>
      <c r="T1008" s="10"/>
      <c r="U1008" s="10"/>
      <c r="V1008" s="10"/>
    </row>
  </sheetData>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C00-000000000000}">
          <x14:formula1>
            <xm:f>datasets!$B$9:$B$1000</xm:f>
          </x14:formula1>
          <xm:sqref>B9:B1008</xm:sqref>
        </x14:dataValidation>
        <x14:dataValidation type="list" allowBlank="1" showInputMessage="1" showErrorMessage="1" xr:uid="{00000000-0002-0000-0C00-000001000000}">
          <x14:formula1>
            <xm:f>hazard_event_sets!$C$9:$C$1000</xm:f>
          </x14:formula1>
          <xm:sqref>C9:C1008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C00-000002000000}">
          <x14:formula1>
            <xm:f>'# Enums'!$AW$2:$AW$4</xm:f>
          </x14:formula1>
          <xm:sqref>E9:E1008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C00-000003000000}">
          <x14:formula1>
            <xm:f>'# Enums'!$AX$2:$AX$12</xm:f>
          </x14:formula1>
          <xm:sqref>G9:G1008</xm:sqref>
        </x14:dataValidation>
        <x14:dataValidation type="list" errorStyle="warning" allowBlank="1" showInputMessage="1" showErrorMessage="1" errorTitle="Value not in codelist" error="You must use a code from the codelist._x000a__x000a_If no code is appropriate, please create an issue in the RDLS GitHub repository. If you entered multiple values from the codelist, you can ignore this warning." xr:uid="{00000000-0002-0000-0C00-000004000000}">
          <x14:formula1>
            <xm:f>'# Enums'!$AY$2:$AY$31</xm:f>
          </x14:formula1>
          <xm:sqref>H9:H1008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C00-000005000000}">
          <x14:formula1>
            <xm:f>'# Enums'!$AZ$2:$AZ$52</xm:f>
          </x14:formula1>
          <xm:sqref>I9:I1008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C00-000006000000}">
          <x14:formula1>
            <xm:f>'# Enums'!$BA$2:$BA$12</xm:f>
          </x14:formula1>
          <xm:sqref>J9:J1008</xm:sqref>
        </x14:dataValidation>
        <x14:dataValidation type="list" errorStyle="warning" allowBlank="1" showInputMessage="1" showErrorMessage="1" errorTitle="Value not in codelist" error="You must use a code from the codelist._x000a__x000a_If no code is appropriate, please create an issue in the RDLS GitHub repository. If you entered multiple values from the codelist, you can ignore this warning." xr:uid="{00000000-0002-0000-0C00-000007000000}">
          <x14:formula1>
            <xm:f>'# Enums'!$BB$2:$BB$31</xm:f>
          </x14:formula1>
          <xm:sqref>K9:K1008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148CB4"/>
  </sheetPr>
  <dimension ref="A1:H1008"/>
  <sheetViews>
    <sheetView workbookViewId="0">
      <pane xSplit="1" ySplit="1" topLeftCell="B2" activePane="bottomRight" state="frozen"/>
      <selection pane="topRight" activeCell="B1" sqref="B1"/>
      <selection pane="bottomLeft" activeCell="A2" sqref="A2"/>
      <selection pane="bottomRight" activeCell="D16" sqref="D16"/>
    </sheetView>
  </sheetViews>
  <sheetFormatPr defaultColWidth="8.88671875" defaultRowHeight="14.4" x14ac:dyDescent="0.3"/>
  <cols>
    <col min="1" max="1" width="11.6640625" style="3" customWidth="1"/>
    <col min="2" max="2" width="16.6640625" customWidth="1"/>
    <col min="3" max="3" width="22.6640625" customWidth="1"/>
    <col min="4" max="4" width="31.6640625" customWidth="1"/>
    <col min="5" max="5" width="58.6640625" customWidth="1"/>
    <col min="6" max="6" width="54.6640625" customWidth="1"/>
    <col min="7" max="7" width="63.6640625" customWidth="1"/>
    <col min="8" max="8" width="55.6640625" customWidth="1"/>
  </cols>
  <sheetData>
    <row r="1" spans="1:8" s="4" customFormat="1" x14ac:dyDescent="0.3">
      <c r="A1" s="4" t="s">
        <v>2887</v>
      </c>
      <c r="B1" s="4" t="s">
        <v>2888</v>
      </c>
      <c r="C1" s="4" t="s">
        <v>3209</v>
      </c>
      <c r="D1" s="4" t="s">
        <v>3249</v>
      </c>
      <c r="E1" s="4" t="s">
        <v>56</v>
      </c>
      <c r="F1" s="4" t="s">
        <v>3281</v>
      </c>
      <c r="G1" s="4" t="s">
        <v>3282</v>
      </c>
      <c r="H1" s="4" t="s">
        <v>3283</v>
      </c>
    </row>
    <row r="2" spans="1:8" s="5" customFormat="1" x14ac:dyDescent="0.3">
      <c r="A2" s="5" t="s">
        <v>2919</v>
      </c>
      <c r="B2" s="5" t="s">
        <v>2920</v>
      </c>
      <c r="C2" s="5" t="s">
        <v>3218</v>
      </c>
      <c r="D2" s="5" t="s">
        <v>3262</v>
      </c>
      <c r="E2" s="5" t="s">
        <v>2962</v>
      </c>
      <c r="F2" s="5" t="s">
        <v>2963</v>
      </c>
      <c r="G2" s="5" t="s">
        <v>2922</v>
      </c>
      <c r="H2" s="5" t="s">
        <v>2964</v>
      </c>
    </row>
    <row r="3" spans="1:8" s="6" customFormat="1" ht="30" customHeight="1" x14ac:dyDescent="0.3">
      <c r="A3" s="6" t="s">
        <v>2965</v>
      </c>
      <c r="B3" s="6" t="s">
        <v>2966</v>
      </c>
      <c r="C3" s="6" t="s">
        <v>3225</v>
      </c>
      <c r="D3" s="6" t="s">
        <v>3271</v>
      </c>
      <c r="E3" s="6" t="s">
        <v>3011</v>
      </c>
      <c r="F3" s="6" t="s">
        <v>3012</v>
      </c>
      <c r="G3" s="6" t="s">
        <v>3013</v>
      </c>
      <c r="H3" s="6" t="s">
        <v>3014</v>
      </c>
    </row>
    <row r="4" spans="1:8" s="7" customFormat="1" ht="10.199999999999999" x14ac:dyDescent="0.2">
      <c r="A4" s="7" t="s">
        <v>3015</v>
      </c>
      <c r="B4" s="7" t="s">
        <v>3016</v>
      </c>
      <c r="C4" s="7" t="s">
        <v>3016</v>
      </c>
      <c r="D4" s="7" t="s">
        <v>3016</v>
      </c>
      <c r="F4" s="7" t="s">
        <v>3016</v>
      </c>
    </row>
    <row r="5" spans="1:8" s="7" customFormat="1" ht="10.199999999999999" x14ac:dyDescent="0.2">
      <c r="A5" s="7" t="s">
        <v>3017</v>
      </c>
      <c r="B5" s="7" t="s">
        <v>3018</v>
      </c>
      <c r="C5" s="7" t="s">
        <v>3018</v>
      </c>
      <c r="D5" s="7" t="s">
        <v>3018</v>
      </c>
      <c r="E5" s="7" t="s">
        <v>3018</v>
      </c>
      <c r="F5" s="7" t="s">
        <v>3018</v>
      </c>
      <c r="G5" s="7" t="s">
        <v>3018</v>
      </c>
      <c r="H5" s="7" t="s">
        <v>3018</v>
      </c>
    </row>
    <row r="6" spans="1:8" s="6" customFormat="1" ht="30" customHeight="1" x14ac:dyDescent="0.3">
      <c r="A6" s="6" t="s">
        <v>3021</v>
      </c>
      <c r="H6" s="6" t="s">
        <v>3024</v>
      </c>
    </row>
    <row r="7" spans="1:8" s="8" customFormat="1" ht="10.199999999999999" x14ac:dyDescent="0.2">
      <c r="A7" s="8" t="s">
        <v>3036</v>
      </c>
      <c r="E7" s="8" t="str">
        <f>HYPERLINK("https://docs.riskdatalibrary.org/en/latest/reference/codelists/#classification-scheme","classification_scheme")</f>
        <v>classification_scheme</v>
      </c>
    </row>
    <row r="8" spans="1:8" s="9" customFormat="1" ht="50.1" customHeight="1" x14ac:dyDescent="0.3">
      <c r="A8" s="9" t="s">
        <v>3037</v>
      </c>
    </row>
    <row r="9" spans="1:8" x14ac:dyDescent="0.3">
      <c r="B9" s="10"/>
      <c r="C9" s="10"/>
      <c r="D9" s="10"/>
      <c r="E9" s="10"/>
      <c r="F9" s="10"/>
      <c r="G9" s="10"/>
      <c r="H9" s="10"/>
    </row>
    <row r="10" spans="1:8" x14ac:dyDescent="0.3">
      <c r="B10" s="10"/>
      <c r="C10" s="10"/>
      <c r="D10" s="10"/>
      <c r="E10" s="10"/>
      <c r="F10" s="10"/>
      <c r="G10" s="10"/>
      <c r="H10" s="10"/>
    </row>
    <row r="11" spans="1:8" x14ac:dyDescent="0.3">
      <c r="B11" s="10"/>
      <c r="C11" s="10"/>
      <c r="D11" s="10"/>
      <c r="E11" s="10"/>
      <c r="F11" s="10"/>
      <c r="G11" s="10"/>
      <c r="H11" s="10"/>
    </row>
    <row r="12" spans="1:8" x14ac:dyDescent="0.3">
      <c r="B12" s="10"/>
      <c r="C12" s="10"/>
      <c r="D12" s="10"/>
      <c r="E12" s="10"/>
      <c r="F12" s="10"/>
      <c r="G12" s="10"/>
      <c r="H12" s="10"/>
    </row>
    <row r="13" spans="1:8" x14ac:dyDescent="0.3">
      <c r="B13" s="10"/>
      <c r="C13" s="10"/>
      <c r="D13" s="10"/>
      <c r="E13" s="10"/>
      <c r="F13" s="10"/>
      <c r="G13" s="10"/>
      <c r="H13" s="10"/>
    </row>
    <row r="14" spans="1:8" x14ac:dyDescent="0.3">
      <c r="B14" s="10"/>
      <c r="C14" s="10"/>
      <c r="D14" s="10"/>
      <c r="E14" s="10"/>
      <c r="F14" s="10"/>
      <c r="G14" s="10"/>
      <c r="H14" s="10"/>
    </row>
    <row r="15" spans="1:8" x14ac:dyDescent="0.3">
      <c r="B15" s="10"/>
      <c r="C15" s="10"/>
      <c r="D15" s="10"/>
      <c r="E15" s="10"/>
      <c r="F15" s="10"/>
      <c r="G15" s="10"/>
      <c r="H15" s="10"/>
    </row>
    <row r="16" spans="1:8" x14ac:dyDescent="0.3">
      <c r="B16" s="10"/>
      <c r="C16" s="10"/>
      <c r="D16" s="10"/>
      <c r="E16" s="10"/>
      <c r="F16" s="10"/>
      <c r="G16" s="10"/>
      <c r="H16" s="10"/>
    </row>
    <row r="17" spans="2:8" x14ac:dyDescent="0.3">
      <c r="B17" s="10"/>
      <c r="C17" s="10"/>
      <c r="D17" s="10"/>
      <c r="E17" s="10"/>
      <c r="F17" s="10"/>
      <c r="G17" s="10"/>
      <c r="H17" s="10"/>
    </row>
    <row r="18" spans="2:8" x14ac:dyDescent="0.3">
      <c r="B18" s="10"/>
      <c r="C18" s="10"/>
      <c r="D18" s="10"/>
      <c r="E18" s="10"/>
      <c r="F18" s="10"/>
      <c r="G18" s="10"/>
      <c r="H18" s="10"/>
    </row>
    <row r="19" spans="2:8" x14ac:dyDescent="0.3">
      <c r="B19" s="10"/>
      <c r="C19" s="10"/>
      <c r="D19" s="10"/>
      <c r="E19" s="10"/>
      <c r="F19" s="10"/>
      <c r="G19" s="10"/>
      <c r="H19" s="10"/>
    </row>
    <row r="20" spans="2:8" x14ac:dyDescent="0.3">
      <c r="B20" s="10"/>
      <c r="C20" s="10"/>
      <c r="D20" s="10"/>
      <c r="E20" s="10"/>
      <c r="F20" s="10"/>
      <c r="G20" s="10"/>
      <c r="H20" s="10"/>
    </row>
    <row r="21" spans="2:8" x14ac:dyDescent="0.3">
      <c r="B21" s="10"/>
      <c r="C21" s="10"/>
      <c r="D21" s="10"/>
      <c r="E21" s="10"/>
      <c r="F21" s="10"/>
      <c r="G21" s="10"/>
      <c r="H21" s="10"/>
    </row>
    <row r="22" spans="2:8" x14ac:dyDescent="0.3">
      <c r="B22" s="10"/>
      <c r="C22" s="10"/>
      <c r="D22" s="10"/>
      <c r="E22" s="10"/>
      <c r="F22" s="10"/>
      <c r="G22" s="10"/>
      <c r="H22" s="10"/>
    </row>
    <row r="23" spans="2:8" x14ac:dyDescent="0.3">
      <c r="B23" s="10"/>
      <c r="C23" s="10"/>
      <c r="D23" s="10"/>
      <c r="E23" s="10"/>
      <c r="F23" s="10"/>
      <c r="G23" s="10"/>
      <c r="H23" s="10"/>
    </row>
    <row r="24" spans="2:8" x14ac:dyDescent="0.3">
      <c r="B24" s="10"/>
      <c r="C24" s="10"/>
      <c r="D24" s="10"/>
      <c r="E24" s="10"/>
      <c r="F24" s="10"/>
      <c r="G24" s="10"/>
      <c r="H24" s="10"/>
    </row>
    <row r="25" spans="2:8" x14ac:dyDescent="0.3">
      <c r="B25" s="10"/>
      <c r="C25" s="10"/>
      <c r="D25" s="10"/>
      <c r="E25" s="10"/>
      <c r="F25" s="10"/>
      <c r="G25" s="10"/>
      <c r="H25" s="10"/>
    </row>
    <row r="26" spans="2:8" x14ac:dyDescent="0.3">
      <c r="B26" s="10"/>
      <c r="C26" s="10"/>
      <c r="D26" s="10"/>
      <c r="E26" s="10"/>
      <c r="F26" s="10"/>
      <c r="G26" s="10"/>
      <c r="H26" s="10"/>
    </row>
    <row r="27" spans="2:8" x14ac:dyDescent="0.3">
      <c r="B27" s="10"/>
      <c r="C27" s="10"/>
      <c r="D27" s="10"/>
      <c r="E27" s="10"/>
      <c r="F27" s="10"/>
      <c r="G27" s="10"/>
      <c r="H27" s="10"/>
    </row>
    <row r="28" spans="2:8" x14ac:dyDescent="0.3">
      <c r="B28" s="10"/>
      <c r="C28" s="10"/>
      <c r="D28" s="10"/>
      <c r="E28" s="10"/>
      <c r="F28" s="10"/>
      <c r="G28" s="10"/>
      <c r="H28" s="10"/>
    </row>
    <row r="29" spans="2:8" x14ac:dyDescent="0.3">
      <c r="B29" s="10"/>
      <c r="C29" s="10"/>
      <c r="D29" s="10"/>
      <c r="E29" s="10"/>
      <c r="F29" s="10"/>
      <c r="G29" s="10"/>
      <c r="H29" s="10"/>
    </row>
    <row r="30" spans="2:8" x14ac:dyDescent="0.3">
      <c r="B30" s="10"/>
      <c r="C30" s="10"/>
      <c r="D30" s="10"/>
      <c r="E30" s="10"/>
      <c r="F30" s="10"/>
      <c r="G30" s="10"/>
      <c r="H30" s="10"/>
    </row>
    <row r="31" spans="2:8" x14ac:dyDescent="0.3">
      <c r="B31" s="10"/>
      <c r="C31" s="10"/>
      <c r="D31" s="10"/>
      <c r="E31" s="10"/>
      <c r="F31" s="10"/>
      <c r="G31" s="10"/>
      <c r="H31" s="10"/>
    </row>
    <row r="32" spans="2:8" x14ac:dyDescent="0.3">
      <c r="B32" s="10"/>
      <c r="C32" s="10"/>
      <c r="D32" s="10"/>
      <c r="E32" s="10"/>
      <c r="F32" s="10"/>
      <c r="G32" s="10"/>
      <c r="H32" s="10"/>
    </row>
    <row r="33" spans="2:8" x14ac:dyDescent="0.3">
      <c r="B33" s="10"/>
      <c r="C33" s="10"/>
      <c r="D33" s="10"/>
      <c r="E33" s="10"/>
      <c r="F33" s="10"/>
      <c r="G33" s="10"/>
      <c r="H33" s="10"/>
    </row>
    <row r="34" spans="2:8" x14ac:dyDescent="0.3">
      <c r="B34" s="10"/>
      <c r="C34" s="10"/>
      <c r="D34" s="10"/>
      <c r="E34" s="10"/>
      <c r="F34" s="10"/>
      <c r="G34" s="10"/>
      <c r="H34" s="10"/>
    </row>
    <row r="35" spans="2:8" x14ac:dyDescent="0.3">
      <c r="B35" s="10"/>
      <c r="C35" s="10"/>
      <c r="D35" s="10"/>
      <c r="E35" s="10"/>
      <c r="F35" s="10"/>
      <c r="G35" s="10"/>
      <c r="H35" s="10"/>
    </row>
    <row r="36" spans="2:8" x14ac:dyDescent="0.3">
      <c r="B36" s="10"/>
      <c r="C36" s="10"/>
      <c r="D36" s="10"/>
      <c r="E36" s="10"/>
      <c r="F36" s="10"/>
      <c r="G36" s="10"/>
      <c r="H36" s="10"/>
    </row>
    <row r="37" spans="2:8" x14ac:dyDescent="0.3">
      <c r="B37" s="10"/>
      <c r="C37" s="10"/>
      <c r="D37" s="10"/>
      <c r="E37" s="10"/>
      <c r="F37" s="10"/>
      <c r="G37" s="10"/>
      <c r="H37" s="10"/>
    </row>
    <row r="38" spans="2:8" x14ac:dyDescent="0.3">
      <c r="B38" s="10"/>
      <c r="C38" s="10"/>
      <c r="D38" s="10"/>
      <c r="E38" s="10"/>
      <c r="F38" s="10"/>
      <c r="G38" s="10"/>
      <c r="H38" s="10"/>
    </row>
    <row r="39" spans="2:8" x14ac:dyDescent="0.3">
      <c r="B39" s="10"/>
      <c r="C39" s="10"/>
      <c r="D39" s="10"/>
      <c r="E39" s="10"/>
      <c r="F39" s="10"/>
      <c r="G39" s="10"/>
      <c r="H39" s="10"/>
    </row>
    <row r="40" spans="2:8" x14ac:dyDescent="0.3">
      <c r="B40" s="10"/>
      <c r="C40" s="10"/>
      <c r="D40" s="10"/>
      <c r="E40" s="10"/>
      <c r="F40" s="10"/>
      <c r="G40" s="10"/>
      <c r="H40" s="10"/>
    </row>
    <row r="41" spans="2:8" x14ac:dyDescent="0.3">
      <c r="B41" s="10"/>
      <c r="C41" s="10"/>
      <c r="D41" s="10"/>
      <c r="E41" s="10"/>
      <c r="F41" s="10"/>
      <c r="G41" s="10"/>
      <c r="H41" s="10"/>
    </row>
    <row r="42" spans="2:8" x14ac:dyDescent="0.3">
      <c r="B42" s="10"/>
      <c r="C42" s="10"/>
      <c r="D42" s="10"/>
      <c r="E42" s="10"/>
      <c r="F42" s="10"/>
      <c r="G42" s="10"/>
      <c r="H42" s="10"/>
    </row>
    <row r="43" spans="2:8" x14ac:dyDescent="0.3">
      <c r="B43" s="10"/>
      <c r="C43" s="10"/>
      <c r="D43" s="10"/>
      <c r="E43" s="10"/>
      <c r="F43" s="10"/>
      <c r="G43" s="10"/>
      <c r="H43" s="10"/>
    </row>
    <row r="44" spans="2:8" x14ac:dyDescent="0.3">
      <c r="B44" s="10"/>
      <c r="C44" s="10"/>
      <c r="D44" s="10"/>
      <c r="E44" s="10"/>
      <c r="F44" s="10"/>
      <c r="G44" s="10"/>
      <c r="H44" s="10"/>
    </row>
    <row r="45" spans="2:8" x14ac:dyDescent="0.3">
      <c r="B45" s="10"/>
      <c r="C45" s="10"/>
      <c r="D45" s="10"/>
      <c r="E45" s="10"/>
      <c r="F45" s="10"/>
      <c r="G45" s="10"/>
      <c r="H45" s="10"/>
    </row>
    <row r="46" spans="2:8" x14ac:dyDescent="0.3">
      <c r="B46" s="10"/>
      <c r="C46" s="10"/>
      <c r="D46" s="10"/>
      <c r="E46" s="10"/>
      <c r="F46" s="10"/>
      <c r="G46" s="10"/>
      <c r="H46" s="10"/>
    </row>
    <row r="47" spans="2:8" x14ac:dyDescent="0.3">
      <c r="B47" s="10"/>
      <c r="C47" s="10"/>
      <c r="D47" s="10"/>
      <c r="E47" s="10"/>
      <c r="F47" s="10"/>
      <c r="G47" s="10"/>
      <c r="H47" s="10"/>
    </row>
    <row r="48" spans="2:8" x14ac:dyDescent="0.3">
      <c r="B48" s="10"/>
      <c r="C48" s="10"/>
      <c r="D48" s="10"/>
      <c r="E48" s="10"/>
      <c r="F48" s="10"/>
      <c r="G48" s="10"/>
      <c r="H48" s="10"/>
    </row>
    <row r="49" spans="2:8" x14ac:dyDescent="0.3">
      <c r="B49" s="10"/>
      <c r="C49" s="10"/>
      <c r="D49" s="10"/>
      <c r="E49" s="10"/>
      <c r="F49" s="10"/>
      <c r="G49" s="10"/>
      <c r="H49" s="10"/>
    </row>
    <row r="50" spans="2:8" x14ac:dyDescent="0.3">
      <c r="B50" s="10"/>
      <c r="C50" s="10"/>
      <c r="D50" s="10"/>
      <c r="E50" s="10"/>
      <c r="F50" s="10"/>
      <c r="G50" s="10"/>
      <c r="H50" s="10"/>
    </row>
    <row r="51" spans="2:8" x14ac:dyDescent="0.3">
      <c r="B51" s="10"/>
      <c r="C51" s="10"/>
      <c r="D51" s="10"/>
      <c r="E51" s="10"/>
      <c r="F51" s="10"/>
      <c r="G51" s="10"/>
      <c r="H51" s="10"/>
    </row>
    <row r="52" spans="2:8" x14ac:dyDescent="0.3">
      <c r="B52" s="10"/>
      <c r="C52" s="10"/>
      <c r="D52" s="10"/>
      <c r="E52" s="10"/>
      <c r="F52" s="10"/>
      <c r="G52" s="10"/>
      <c r="H52" s="10"/>
    </row>
    <row r="53" spans="2:8" x14ac:dyDescent="0.3">
      <c r="B53" s="10"/>
      <c r="C53" s="10"/>
      <c r="D53" s="10"/>
      <c r="E53" s="10"/>
      <c r="F53" s="10"/>
      <c r="G53" s="10"/>
      <c r="H53" s="10"/>
    </row>
    <row r="54" spans="2:8" x14ac:dyDescent="0.3">
      <c r="B54" s="10"/>
      <c r="C54" s="10"/>
      <c r="D54" s="10"/>
      <c r="E54" s="10"/>
      <c r="F54" s="10"/>
      <c r="G54" s="10"/>
      <c r="H54" s="10"/>
    </row>
    <row r="55" spans="2:8" x14ac:dyDescent="0.3">
      <c r="B55" s="10"/>
      <c r="C55" s="10"/>
      <c r="D55" s="10"/>
      <c r="E55" s="10"/>
      <c r="F55" s="10"/>
      <c r="G55" s="10"/>
      <c r="H55" s="10"/>
    </row>
    <row r="56" spans="2:8" x14ac:dyDescent="0.3">
      <c r="B56" s="10"/>
      <c r="C56" s="10"/>
      <c r="D56" s="10"/>
      <c r="E56" s="10"/>
      <c r="F56" s="10"/>
      <c r="G56" s="10"/>
      <c r="H56" s="10"/>
    </row>
    <row r="57" spans="2:8" x14ac:dyDescent="0.3">
      <c r="B57" s="10"/>
      <c r="C57" s="10"/>
      <c r="D57" s="10"/>
      <c r="E57" s="10"/>
      <c r="F57" s="10"/>
      <c r="G57" s="10"/>
      <c r="H57" s="10"/>
    </row>
    <row r="58" spans="2:8" x14ac:dyDescent="0.3">
      <c r="B58" s="10"/>
      <c r="C58" s="10"/>
      <c r="D58" s="10"/>
      <c r="E58" s="10"/>
      <c r="F58" s="10"/>
      <c r="G58" s="10"/>
      <c r="H58" s="10"/>
    </row>
    <row r="59" spans="2:8" x14ac:dyDescent="0.3">
      <c r="B59" s="10"/>
      <c r="C59" s="10"/>
      <c r="D59" s="10"/>
      <c r="E59" s="10"/>
      <c r="F59" s="10"/>
      <c r="G59" s="10"/>
      <c r="H59" s="10"/>
    </row>
    <row r="60" spans="2:8" x14ac:dyDescent="0.3">
      <c r="B60" s="10"/>
      <c r="C60" s="10"/>
      <c r="D60" s="10"/>
      <c r="E60" s="10"/>
      <c r="F60" s="10"/>
      <c r="G60" s="10"/>
      <c r="H60" s="10"/>
    </row>
    <row r="61" spans="2:8" x14ac:dyDescent="0.3">
      <c r="B61" s="10"/>
      <c r="C61" s="10"/>
      <c r="D61" s="10"/>
      <c r="E61" s="10"/>
      <c r="F61" s="10"/>
      <c r="G61" s="10"/>
      <c r="H61" s="10"/>
    </row>
    <row r="62" spans="2:8" x14ac:dyDescent="0.3">
      <c r="B62" s="10"/>
      <c r="C62" s="10"/>
      <c r="D62" s="10"/>
      <c r="E62" s="10"/>
      <c r="F62" s="10"/>
      <c r="G62" s="10"/>
      <c r="H62" s="10"/>
    </row>
    <row r="63" spans="2:8" x14ac:dyDescent="0.3">
      <c r="B63" s="10"/>
      <c r="C63" s="10"/>
      <c r="D63" s="10"/>
      <c r="E63" s="10"/>
      <c r="F63" s="10"/>
      <c r="G63" s="10"/>
      <c r="H63" s="10"/>
    </row>
    <row r="64" spans="2:8" x14ac:dyDescent="0.3">
      <c r="B64" s="10"/>
      <c r="C64" s="10"/>
      <c r="D64" s="10"/>
      <c r="E64" s="10"/>
      <c r="F64" s="10"/>
      <c r="G64" s="10"/>
      <c r="H64" s="10"/>
    </row>
    <row r="65" spans="2:8" x14ac:dyDescent="0.3">
      <c r="B65" s="10"/>
      <c r="C65" s="10"/>
      <c r="D65" s="10"/>
      <c r="E65" s="10"/>
      <c r="F65" s="10"/>
      <c r="G65" s="10"/>
      <c r="H65" s="10"/>
    </row>
    <row r="66" spans="2:8" x14ac:dyDescent="0.3">
      <c r="B66" s="10"/>
      <c r="C66" s="10"/>
      <c r="D66" s="10"/>
      <c r="E66" s="10"/>
      <c r="F66" s="10"/>
      <c r="G66" s="10"/>
      <c r="H66" s="10"/>
    </row>
    <row r="67" spans="2:8" x14ac:dyDescent="0.3">
      <c r="B67" s="10"/>
      <c r="C67" s="10"/>
      <c r="D67" s="10"/>
      <c r="E67" s="10"/>
      <c r="F67" s="10"/>
      <c r="G67" s="10"/>
      <c r="H67" s="10"/>
    </row>
    <row r="68" spans="2:8" x14ac:dyDescent="0.3">
      <c r="B68" s="10"/>
      <c r="C68" s="10"/>
      <c r="D68" s="10"/>
      <c r="E68" s="10"/>
      <c r="F68" s="10"/>
      <c r="G68" s="10"/>
      <c r="H68" s="10"/>
    </row>
    <row r="69" spans="2:8" x14ac:dyDescent="0.3">
      <c r="B69" s="10"/>
      <c r="C69" s="10"/>
      <c r="D69" s="10"/>
      <c r="E69" s="10"/>
      <c r="F69" s="10"/>
      <c r="G69" s="10"/>
      <c r="H69" s="10"/>
    </row>
    <row r="70" spans="2:8" x14ac:dyDescent="0.3">
      <c r="B70" s="10"/>
      <c r="C70" s="10"/>
      <c r="D70" s="10"/>
      <c r="E70" s="10"/>
      <c r="F70" s="10"/>
      <c r="G70" s="10"/>
      <c r="H70" s="10"/>
    </row>
    <row r="71" spans="2:8" x14ac:dyDescent="0.3">
      <c r="B71" s="10"/>
      <c r="C71" s="10"/>
      <c r="D71" s="10"/>
      <c r="E71" s="10"/>
      <c r="F71" s="10"/>
      <c r="G71" s="10"/>
      <c r="H71" s="10"/>
    </row>
    <row r="72" spans="2:8" x14ac:dyDescent="0.3">
      <c r="B72" s="10"/>
      <c r="C72" s="10"/>
      <c r="D72" s="10"/>
      <c r="E72" s="10"/>
      <c r="F72" s="10"/>
      <c r="G72" s="10"/>
      <c r="H72" s="10"/>
    </row>
    <row r="73" spans="2:8" x14ac:dyDescent="0.3">
      <c r="B73" s="10"/>
      <c r="C73" s="10"/>
      <c r="D73" s="10"/>
      <c r="E73" s="10"/>
      <c r="F73" s="10"/>
      <c r="G73" s="10"/>
      <c r="H73" s="10"/>
    </row>
    <row r="74" spans="2:8" x14ac:dyDescent="0.3">
      <c r="B74" s="10"/>
      <c r="C74" s="10"/>
      <c r="D74" s="10"/>
      <c r="E74" s="10"/>
      <c r="F74" s="10"/>
      <c r="G74" s="10"/>
      <c r="H74" s="10"/>
    </row>
    <row r="75" spans="2:8" x14ac:dyDescent="0.3">
      <c r="B75" s="10"/>
      <c r="C75" s="10"/>
      <c r="D75" s="10"/>
      <c r="E75" s="10"/>
      <c r="F75" s="10"/>
      <c r="G75" s="10"/>
      <c r="H75" s="10"/>
    </row>
    <row r="76" spans="2:8" x14ac:dyDescent="0.3">
      <c r="B76" s="10"/>
      <c r="C76" s="10"/>
      <c r="D76" s="10"/>
      <c r="E76" s="10"/>
      <c r="F76" s="10"/>
      <c r="G76" s="10"/>
      <c r="H76" s="10"/>
    </row>
    <row r="77" spans="2:8" x14ac:dyDescent="0.3">
      <c r="B77" s="10"/>
      <c r="C77" s="10"/>
      <c r="D77" s="10"/>
      <c r="E77" s="10"/>
      <c r="F77" s="10"/>
      <c r="G77" s="10"/>
      <c r="H77" s="10"/>
    </row>
    <row r="78" spans="2:8" x14ac:dyDescent="0.3">
      <c r="B78" s="10"/>
      <c r="C78" s="10"/>
      <c r="D78" s="10"/>
      <c r="E78" s="10"/>
      <c r="F78" s="10"/>
      <c r="G78" s="10"/>
      <c r="H78" s="10"/>
    </row>
    <row r="79" spans="2:8" x14ac:dyDescent="0.3">
      <c r="B79" s="10"/>
      <c r="C79" s="10"/>
      <c r="D79" s="10"/>
      <c r="E79" s="10"/>
      <c r="F79" s="10"/>
      <c r="G79" s="10"/>
      <c r="H79" s="10"/>
    </row>
    <row r="80" spans="2:8" x14ac:dyDescent="0.3">
      <c r="B80" s="10"/>
      <c r="C80" s="10"/>
      <c r="D80" s="10"/>
      <c r="E80" s="10"/>
      <c r="F80" s="10"/>
      <c r="G80" s="10"/>
      <c r="H80" s="10"/>
    </row>
    <row r="81" spans="2:8" x14ac:dyDescent="0.3">
      <c r="B81" s="10"/>
      <c r="C81" s="10"/>
      <c r="D81" s="10"/>
      <c r="E81" s="10"/>
      <c r="F81" s="10"/>
      <c r="G81" s="10"/>
      <c r="H81" s="10"/>
    </row>
    <row r="82" spans="2:8" x14ac:dyDescent="0.3">
      <c r="B82" s="10"/>
      <c r="C82" s="10"/>
      <c r="D82" s="10"/>
      <c r="E82" s="10"/>
      <c r="F82" s="10"/>
      <c r="G82" s="10"/>
      <c r="H82" s="10"/>
    </row>
    <row r="83" spans="2:8" x14ac:dyDescent="0.3">
      <c r="B83" s="10"/>
      <c r="C83" s="10"/>
      <c r="D83" s="10"/>
      <c r="E83" s="10"/>
      <c r="F83" s="10"/>
      <c r="G83" s="10"/>
      <c r="H83" s="10"/>
    </row>
    <row r="84" spans="2:8" x14ac:dyDescent="0.3">
      <c r="B84" s="10"/>
      <c r="C84" s="10"/>
      <c r="D84" s="10"/>
      <c r="E84" s="10"/>
      <c r="F84" s="10"/>
      <c r="G84" s="10"/>
      <c r="H84" s="10"/>
    </row>
    <row r="85" spans="2:8" x14ac:dyDescent="0.3">
      <c r="B85" s="10"/>
      <c r="C85" s="10"/>
      <c r="D85" s="10"/>
      <c r="E85" s="10"/>
      <c r="F85" s="10"/>
      <c r="G85" s="10"/>
      <c r="H85" s="10"/>
    </row>
    <row r="86" spans="2:8" x14ac:dyDescent="0.3">
      <c r="B86" s="10"/>
      <c r="C86" s="10"/>
      <c r="D86" s="10"/>
      <c r="E86" s="10"/>
      <c r="F86" s="10"/>
      <c r="G86" s="10"/>
      <c r="H86" s="10"/>
    </row>
    <row r="87" spans="2:8" x14ac:dyDescent="0.3">
      <c r="B87" s="10"/>
      <c r="C87" s="10"/>
      <c r="D87" s="10"/>
      <c r="E87" s="10"/>
      <c r="F87" s="10"/>
      <c r="G87" s="10"/>
      <c r="H87" s="10"/>
    </row>
    <row r="88" spans="2:8" x14ac:dyDescent="0.3">
      <c r="B88" s="10"/>
      <c r="C88" s="10"/>
      <c r="D88" s="10"/>
      <c r="E88" s="10"/>
      <c r="F88" s="10"/>
      <c r="G88" s="10"/>
      <c r="H88" s="10"/>
    </row>
    <row r="89" spans="2:8" x14ac:dyDescent="0.3">
      <c r="B89" s="10"/>
      <c r="C89" s="10"/>
      <c r="D89" s="10"/>
      <c r="E89" s="10"/>
      <c r="F89" s="10"/>
      <c r="G89" s="10"/>
      <c r="H89" s="10"/>
    </row>
    <row r="90" spans="2:8" x14ac:dyDescent="0.3">
      <c r="B90" s="10"/>
      <c r="C90" s="10"/>
      <c r="D90" s="10"/>
      <c r="E90" s="10"/>
      <c r="F90" s="10"/>
      <c r="G90" s="10"/>
      <c r="H90" s="10"/>
    </row>
    <row r="91" spans="2:8" x14ac:dyDescent="0.3">
      <c r="B91" s="10"/>
      <c r="C91" s="10"/>
      <c r="D91" s="10"/>
      <c r="E91" s="10"/>
      <c r="F91" s="10"/>
      <c r="G91" s="10"/>
      <c r="H91" s="10"/>
    </row>
    <row r="92" spans="2:8" x14ac:dyDescent="0.3">
      <c r="B92" s="10"/>
      <c r="C92" s="10"/>
      <c r="D92" s="10"/>
      <c r="E92" s="10"/>
      <c r="F92" s="10"/>
      <c r="G92" s="10"/>
      <c r="H92" s="10"/>
    </row>
    <row r="93" spans="2:8" x14ac:dyDescent="0.3">
      <c r="B93" s="10"/>
      <c r="C93" s="10"/>
      <c r="D93" s="10"/>
      <c r="E93" s="10"/>
      <c r="F93" s="10"/>
      <c r="G93" s="10"/>
      <c r="H93" s="10"/>
    </row>
    <row r="94" spans="2:8" x14ac:dyDescent="0.3">
      <c r="B94" s="10"/>
      <c r="C94" s="10"/>
      <c r="D94" s="10"/>
      <c r="E94" s="10"/>
      <c r="F94" s="10"/>
      <c r="G94" s="10"/>
      <c r="H94" s="10"/>
    </row>
    <row r="95" spans="2:8" x14ac:dyDescent="0.3">
      <c r="B95" s="10"/>
      <c r="C95" s="10"/>
      <c r="D95" s="10"/>
      <c r="E95" s="10"/>
      <c r="F95" s="10"/>
      <c r="G95" s="10"/>
      <c r="H95" s="10"/>
    </row>
    <row r="96" spans="2:8" x14ac:dyDescent="0.3">
      <c r="B96" s="10"/>
      <c r="C96" s="10"/>
      <c r="D96" s="10"/>
      <c r="E96" s="10"/>
      <c r="F96" s="10"/>
      <c r="G96" s="10"/>
      <c r="H96" s="10"/>
    </row>
    <row r="97" spans="2:8" x14ac:dyDescent="0.3">
      <c r="B97" s="10"/>
      <c r="C97" s="10"/>
      <c r="D97" s="10"/>
      <c r="E97" s="10"/>
      <c r="F97" s="10"/>
      <c r="G97" s="10"/>
      <c r="H97" s="10"/>
    </row>
    <row r="98" spans="2:8" x14ac:dyDescent="0.3">
      <c r="B98" s="10"/>
      <c r="C98" s="10"/>
      <c r="D98" s="10"/>
      <c r="E98" s="10"/>
      <c r="F98" s="10"/>
      <c r="G98" s="10"/>
      <c r="H98" s="10"/>
    </row>
    <row r="99" spans="2:8" x14ac:dyDescent="0.3">
      <c r="B99" s="10"/>
      <c r="C99" s="10"/>
      <c r="D99" s="10"/>
      <c r="E99" s="10"/>
      <c r="F99" s="10"/>
      <c r="G99" s="10"/>
      <c r="H99" s="10"/>
    </row>
    <row r="100" spans="2:8" x14ac:dyDescent="0.3">
      <c r="B100" s="10"/>
      <c r="C100" s="10"/>
      <c r="D100" s="10"/>
      <c r="E100" s="10"/>
      <c r="F100" s="10"/>
      <c r="G100" s="10"/>
      <c r="H100" s="10"/>
    </row>
    <row r="101" spans="2:8" x14ac:dyDescent="0.3">
      <c r="B101" s="10"/>
      <c r="C101" s="10"/>
      <c r="D101" s="10"/>
      <c r="E101" s="10"/>
      <c r="F101" s="10"/>
      <c r="G101" s="10"/>
      <c r="H101" s="10"/>
    </row>
    <row r="102" spans="2:8" x14ac:dyDescent="0.3">
      <c r="B102" s="10"/>
      <c r="C102" s="10"/>
      <c r="D102" s="10"/>
      <c r="E102" s="10"/>
      <c r="F102" s="10"/>
      <c r="G102" s="10"/>
      <c r="H102" s="10"/>
    </row>
    <row r="103" spans="2:8" x14ac:dyDescent="0.3">
      <c r="B103" s="10"/>
      <c r="C103" s="10"/>
      <c r="D103" s="10"/>
      <c r="E103" s="10"/>
      <c r="F103" s="10"/>
      <c r="G103" s="10"/>
      <c r="H103" s="10"/>
    </row>
    <row r="104" spans="2:8" x14ac:dyDescent="0.3">
      <c r="B104" s="10"/>
      <c r="C104" s="10"/>
      <c r="D104" s="10"/>
      <c r="E104" s="10"/>
      <c r="F104" s="10"/>
      <c r="G104" s="10"/>
      <c r="H104" s="10"/>
    </row>
    <row r="105" spans="2:8" x14ac:dyDescent="0.3">
      <c r="B105" s="10"/>
      <c r="C105" s="10"/>
      <c r="D105" s="10"/>
      <c r="E105" s="10"/>
      <c r="F105" s="10"/>
      <c r="G105" s="10"/>
      <c r="H105" s="10"/>
    </row>
    <row r="106" spans="2:8" x14ac:dyDescent="0.3">
      <c r="B106" s="10"/>
      <c r="C106" s="10"/>
      <c r="D106" s="10"/>
      <c r="E106" s="10"/>
      <c r="F106" s="10"/>
      <c r="G106" s="10"/>
      <c r="H106" s="10"/>
    </row>
    <row r="107" spans="2:8" x14ac:dyDescent="0.3">
      <c r="B107" s="10"/>
      <c r="C107" s="10"/>
      <c r="D107" s="10"/>
      <c r="E107" s="10"/>
      <c r="F107" s="10"/>
      <c r="G107" s="10"/>
      <c r="H107" s="10"/>
    </row>
    <row r="108" spans="2:8" x14ac:dyDescent="0.3">
      <c r="B108" s="10"/>
      <c r="C108" s="10"/>
      <c r="D108" s="10"/>
      <c r="E108" s="10"/>
      <c r="F108" s="10"/>
      <c r="G108" s="10"/>
      <c r="H108" s="10"/>
    </row>
    <row r="109" spans="2:8" x14ac:dyDescent="0.3">
      <c r="B109" s="10"/>
      <c r="C109" s="10"/>
      <c r="D109" s="10"/>
      <c r="E109" s="10"/>
      <c r="F109" s="10"/>
      <c r="G109" s="10"/>
      <c r="H109" s="10"/>
    </row>
    <row r="110" spans="2:8" x14ac:dyDescent="0.3">
      <c r="B110" s="10"/>
      <c r="C110" s="10"/>
      <c r="D110" s="10"/>
      <c r="E110" s="10"/>
      <c r="F110" s="10"/>
      <c r="G110" s="10"/>
      <c r="H110" s="10"/>
    </row>
    <row r="111" spans="2:8" x14ac:dyDescent="0.3">
      <c r="B111" s="10"/>
      <c r="C111" s="10"/>
      <c r="D111" s="10"/>
      <c r="E111" s="10"/>
      <c r="F111" s="10"/>
      <c r="G111" s="10"/>
      <c r="H111" s="10"/>
    </row>
    <row r="112" spans="2:8" x14ac:dyDescent="0.3">
      <c r="B112" s="10"/>
      <c r="C112" s="10"/>
      <c r="D112" s="10"/>
      <c r="E112" s="10"/>
      <c r="F112" s="10"/>
      <c r="G112" s="10"/>
      <c r="H112" s="10"/>
    </row>
    <row r="113" spans="2:8" x14ac:dyDescent="0.3">
      <c r="B113" s="10"/>
      <c r="C113" s="10"/>
      <c r="D113" s="10"/>
      <c r="E113" s="10"/>
      <c r="F113" s="10"/>
      <c r="G113" s="10"/>
      <c r="H113" s="10"/>
    </row>
    <row r="114" spans="2:8" x14ac:dyDescent="0.3">
      <c r="B114" s="10"/>
      <c r="C114" s="10"/>
      <c r="D114" s="10"/>
      <c r="E114" s="10"/>
      <c r="F114" s="10"/>
      <c r="G114" s="10"/>
      <c r="H114" s="10"/>
    </row>
    <row r="115" spans="2:8" x14ac:dyDescent="0.3">
      <c r="B115" s="10"/>
      <c r="C115" s="10"/>
      <c r="D115" s="10"/>
      <c r="E115" s="10"/>
      <c r="F115" s="10"/>
      <c r="G115" s="10"/>
      <c r="H115" s="10"/>
    </row>
    <row r="116" spans="2:8" x14ac:dyDescent="0.3">
      <c r="B116" s="10"/>
      <c r="C116" s="10"/>
      <c r="D116" s="10"/>
      <c r="E116" s="10"/>
      <c r="F116" s="10"/>
      <c r="G116" s="10"/>
      <c r="H116" s="10"/>
    </row>
    <row r="117" spans="2:8" x14ac:dyDescent="0.3">
      <c r="B117" s="10"/>
      <c r="C117" s="10"/>
      <c r="D117" s="10"/>
      <c r="E117" s="10"/>
      <c r="F117" s="10"/>
      <c r="G117" s="10"/>
      <c r="H117" s="10"/>
    </row>
    <row r="118" spans="2:8" x14ac:dyDescent="0.3">
      <c r="B118" s="10"/>
      <c r="C118" s="10"/>
      <c r="D118" s="10"/>
      <c r="E118" s="10"/>
      <c r="F118" s="10"/>
      <c r="G118" s="10"/>
      <c r="H118" s="10"/>
    </row>
    <row r="119" spans="2:8" x14ac:dyDescent="0.3">
      <c r="B119" s="10"/>
      <c r="C119" s="10"/>
      <c r="D119" s="10"/>
      <c r="E119" s="10"/>
      <c r="F119" s="10"/>
      <c r="G119" s="10"/>
      <c r="H119" s="10"/>
    </row>
    <row r="120" spans="2:8" x14ac:dyDescent="0.3">
      <c r="B120" s="10"/>
      <c r="C120" s="10"/>
      <c r="D120" s="10"/>
      <c r="E120" s="10"/>
      <c r="F120" s="10"/>
      <c r="G120" s="10"/>
      <c r="H120" s="10"/>
    </row>
    <row r="121" spans="2:8" x14ac:dyDescent="0.3">
      <c r="B121" s="10"/>
      <c r="C121" s="10"/>
      <c r="D121" s="10"/>
      <c r="E121" s="10"/>
      <c r="F121" s="10"/>
      <c r="G121" s="10"/>
      <c r="H121" s="10"/>
    </row>
    <row r="122" spans="2:8" x14ac:dyDescent="0.3">
      <c r="B122" s="10"/>
      <c r="C122" s="10"/>
      <c r="D122" s="10"/>
      <c r="E122" s="10"/>
      <c r="F122" s="10"/>
      <c r="G122" s="10"/>
      <c r="H122" s="10"/>
    </row>
    <row r="123" spans="2:8" x14ac:dyDescent="0.3">
      <c r="B123" s="10"/>
      <c r="C123" s="10"/>
      <c r="D123" s="10"/>
      <c r="E123" s="10"/>
      <c r="F123" s="10"/>
      <c r="G123" s="10"/>
      <c r="H123" s="10"/>
    </row>
    <row r="124" spans="2:8" x14ac:dyDescent="0.3">
      <c r="B124" s="10"/>
      <c r="C124" s="10"/>
      <c r="D124" s="10"/>
      <c r="E124" s="10"/>
      <c r="F124" s="10"/>
      <c r="G124" s="10"/>
      <c r="H124" s="10"/>
    </row>
    <row r="125" spans="2:8" x14ac:dyDescent="0.3">
      <c r="B125" s="10"/>
      <c r="C125" s="10"/>
      <c r="D125" s="10"/>
      <c r="E125" s="10"/>
      <c r="F125" s="10"/>
      <c r="G125" s="10"/>
      <c r="H125" s="10"/>
    </row>
    <row r="126" spans="2:8" x14ac:dyDescent="0.3">
      <c r="B126" s="10"/>
      <c r="C126" s="10"/>
      <c r="D126" s="10"/>
      <c r="E126" s="10"/>
      <c r="F126" s="10"/>
      <c r="G126" s="10"/>
      <c r="H126" s="10"/>
    </row>
    <row r="127" spans="2:8" x14ac:dyDescent="0.3">
      <c r="B127" s="10"/>
      <c r="C127" s="10"/>
      <c r="D127" s="10"/>
      <c r="E127" s="10"/>
      <c r="F127" s="10"/>
      <c r="G127" s="10"/>
      <c r="H127" s="10"/>
    </row>
    <row r="128" spans="2:8" x14ac:dyDescent="0.3">
      <c r="B128" s="10"/>
      <c r="C128" s="10"/>
      <c r="D128" s="10"/>
      <c r="E128" s="10"/>
      <c r="F128" s="10"/>
      <c r="G128" s="10"/>
      <c r="H128" s="10"/>
    </row>
    <row r="129" spans="2:8" x14ac:dyDescent="0.3">
      <c r="B129" s="10"/>
      <c r="C129" s="10"/>
      <c r="D129" s="10"/>
      <c r="E129" s="10"/>
      <c r="F129" s="10"/>
      <c r="G129" s="10"/>
      <c r="H129" s="10"/>
    </row>
    <row r="130" spans="2:8" x14ac:dyDescent="0.3">
      <c r="B130" s="10"/>
      <c r="C130" s="10"/>
      <c r="D130" s="10"/>
      <c r="E130" s="10"/>
      <c r="F130" s="10"/>
      <c r="G130" s="10"/>
      <c r="H130" s="10"/>
    </row>
    <row r="131" spans="2:8" x14ac:dyDescent="0.3">
      <c r="B131" s="10"/>
      <c r="C131" s="10"/>
      <c r="D131" s="10"/>
      <c r="E131" s="10"/>
      <c r="F131" s="10"/>
      <c r="G131" s="10"/>
      <c r="H131" s="10"/>
    </row>
    <row r="132" spans="2:8" x14ac:dyDescent="0.3">
      <c r="B132" s="10"/>
      <c r="C132" s="10"/>
      <c r="D132" s="10"/>
      <c r="E132" s="10"/>
      <c r="F132" s="10"/>
      <c r="G132" s="10"/>
      <c r="H132" s="10"/>
    </row>
    <row r="133" spans="2:8" x14ac:dyDescent="0.3">
      <c r="B133" s="10"/>
      <c r="C133" s="10"/>
      <c r="D133" s="10"/>
      <c r="E133" s="10"/>
      <c r="F133" s="10"/>
      <c r="G133" s="10"/>
      <c r="H133" s="10"/>
    </row>
    <row r="134" spans="2:8" x14ac:dyDescent="0.3">
      <c r="B134" s="10"/>
      <c r="C134" s="10"/>
      <c r="D134" s="10"/>
      <c r="E134" s="10"/>
      <c r="F134" s="10"/>
      <c r="G134" s="10"/>
      <c r="H134" s="10"/>
    </row>
    <row r="135" spans="2:8" x14ac:dyDescent="0.3">
      <c r="B135" s="10"/>
      <c r="C135" s="10"/>
      <c r="D135" s="10"/>
      <c r="E135" s="10"/>
      <c r="F135" s="10"/>
      <c r="G135" s="10"/>
      <c r="H135" s="10"/>
    </row>
    <row r="136" spans="2:8" x14ac:dyDescent="0.3">
      <c r="B136" s="10"/>
      <c r="C136" s="10"/>
      <c r="D136" s="10"/>
      <c r="E136" s="10"/>
      <c r="F136" s="10"/>
      <c r="G136" s="10"/>
      <c r="H136" s="10"/>
    </row>
    <row r="137" spans="2:8" x14ac:dyDescent="0.3">
      <c r="B137" s="10"/>
      <c r="C137" s="10"/>
      <c r="D137" s="10"/>
      <c r="E137" s="10"/>
      <c r="F137" s="10"/>
      <c r="G137" s="10"/>
      <c r="H137" s="10"/>
    </row>
    <row r="138" spans="2:8" x14ac:dyDescent="0.3">
      <c r="B138" s="10"/>
      <c r="C138" s="10"/>
      <c r="D138" s="10"/>
      <c r="E138" s="10"/>
      <c r="F138" s="10"/>
      <c r="G138" s="10"/>
      <c r="H138" s="10"/>
    </row>
    <row r="139" spans="2:8" x14ac:dyDescent="0.3">
      <c r="B139" s="10"/>
      <c r="C139" s="10"/>
      <c r="D139" s="10"/>
      <c r="E139" s="10"/>
      <c r="F139" s="10"/>
      <c r="G139" s="10"/>
      <c r="H139" s="10"/>
    </row>
    <row r="140" spans="2:8" x14ac:dyDescent="0.3">
      <c r="B140" s="10"/>
      <c r="C140" s="10"/>
      <c r="D140" s="10"/>
      <c r="E140" s="10"/>
      <c r="F140" s="10"/>
      <c r="G140" s="10"/>
      <c r="H140" s="10"/>
    </row>
    <row r="141" spans="2:8" x14ac:dyDescent="0.3">
      <c r="B141" s="10"/>
      <c r="C141" s="10"/>
      <c r="D141" s="10"/>
      <c r="E141" s="10"/>
      <c r="F141" s="10"/>
      <c r="G141" s="10"/>
      <c r="H141" s="10"/>
    </row>
    <row r="142" spans="2:8" x14ac:dyDescent="0.3">
      <c r="B142" s="10"/>
      <c r="C142" s="10"/>
      <c r="D142" s="10"/>
      <c r="E142" s="10"/>
      <c r="F142" s="10"/>
      <c r="G142" s="10"/>
      <c r="H142" s="10"/>
    </row>
    <row r="143" spans="2:8" x14ac:dyDescent="0.3">
      <c r="B143" s="10"/>
      <c r="C143" s="10"/>
      <c r="D143" s="10"/>
      <c r="E143" s="10"/>
      <c r="F143" s="10"/>
      <c r="G143" s="10"/>
      <c r="H143" s="10"/>
    </row>
    <row r="144" spans="2:8" x14ac:dyDescent="0.3">
      <c r="B144" s="10"/>
      <c r="C144" s="10"/>
      <c r="D144" s="10"/>
      <c r="E144" s="10"/>
      <c r="F144" s="10"/>
      <c r="G144" s="10"/>
      <c r="H144" s="10"/>
    </row>
    <row r="145" spans="2:8" x14ac:dyDescent="0.3">
      <c r="B145" s="10"/>
      <c r="C145" s="10"/>
      <c r="D145" s="10"/>
      <c r="E145" s="10"/>
      <c r="F145" s="10"/>
      <c r="G145" s="10"/>
      <c r="H145" s="10"/>
    </row>
    <row r="146" spans="2:8" x14ac:dyDescent="0.3">
      <c r="B146" s="10"/>
      <c r="C146" s="10"/>
      <c r="D146" s="10"/>
      <c r="E146" s="10"/>
      <c r="F146" s="10"/>
      <c r="G146" s="10"/>
      <c r="H146" s="10"/>
    </row>
    <row r="147" spans="2:8" x14ac:dyDescent="0.3">
      <c r="B147" s="10"/>
      <c r="C147" s="10"/>
      <c r="D147" s="10"/>
      <c r="E147" s="10"/>
      <c r="F147" s="10"/>
      <c r="G147" s="10"/>
      <c r="H147" s="10"/>
    </row>
    <row r="148" spans="2:8" x14ac:dyDescent="0.3">
      <c r="B148" s="10"/>
      <c r="C148" s="10"/>
      <c r="D148" s="10"/>
      <c r="E148" s="10"/>
      <c r="F148" s="10"/>
      <c r="G148" s="10"/>
      <c r="H148" s="10"/>
    </row>
    <row r="149" spans="2:8" x14ac:dyDescent="0.3">
      <c r="B149" s="10"/>
      <c r="C149" s="10"/>
      <c r="D149" s="10"/>
      <c r="E149" s="10"/>
      <c r="F149" s="10"/>
      <c r="G149" s="10"/>
      <c r="H149" s="10"/>
    </row>
    <row r="150" spans="2:8" x14ac:dyDescent="0.3">
      <c r="B150" s="10"/>
      <c r="C150" s="10"/>
      <c r="D150" s="10"/>
      <c r="E150" s="10"/>
      <c r="F150" s="10"/>
      <c r="G150" s="10"/>
      <c r="H150" s="10"/>
    </row>
    <row r="151" spans="2:8" x14ac:dyDescent="0.3">
      <c r="B151" s="10"/>
      <c r="C151" s="10"/>
      <c r="D151" s="10"/>
      <c r="E151" s="10"/>
      <c r="F151" s="10"/>
      <c r="G151" s="10"/>
      <c r="H151" s="10"/>
    </row>
    <row r="152" spans="2:8" x14ac:dyDescent="0.3">
      <c r="B152" s="10"/>
      <c r="C152" s="10"/>
      <c r="D152" s="10"/>
      <c r="E152" s="10"/>
      <c r="F152" s="10"/>
      <c r="G152" s="10"/>
      <c r="H152" s="10"/>
    </row>
    <row r="153" spans="2:8" x14ac:dyDescent="0.3">
      <c r="B153" s="10"/>
      <c r="C153" s="10"/>
      <c r="D153" s="10"/>
      <c r="E153" s="10"/>
      <c r="F153" s="10"/>
      <c r="G153" s="10"/>
      <c r="H153" s="10"/>
    </row>
    <row r="154" spans="2:8" x14ac:dyDescent="0.3">
      <c r="B154" s="10"/>
      <c r="C154" s="10"/>
      <c r="D154" s="10"/>
      <c r="E154" s="10"/>
      <c r="F154" s="10"/>
      <c r="G154" s="10"/>
      <c r="H154" s="10"/>
    </row>
    <row r="155" spans="2:8" x14ac:dyDescent="0.3">
      <c r="B155" s="10"/>
      <c r="C155" s="10"/>
      <c r="D155" s="10"/>
      <c r="E155" s="10"/>
      <c r="F155" s="10"/>
      <c r="G155" s="10"/>
      <c r="H155" s="10"/>
    </row>
    <row r="156" spans="2:8" x14ac:dyDescent="0.3">
      <c r="B156" s="10"/>
      <c r="C156" s="10"/>
      <c r="D156" s="10"/>
      <c r="E156" s="10"/>
      <c r="F156" s="10"/>
      <c r="G156" s="10"/>
      <c r="H156" s="10"/>
    </row>
    <row r="157" spans="2:8" x14ac:dyDescent="0.3">
      <c r="B157" s="10"/>
      <c r="C157" s="10"/>
      <c r="D157" s="10"/>
      <c r="E157" s="10"/>
      <c r="F157" s="10"/>
      <c r="G157" s="10"/>
      <c r="H157" s="10"/>
    </row>
    <row r="158" spans="2:8" x14ac:dyDescent="0.3">
      <c r="B158" s="10"/>
      <c r="C158" s="10"/>
      <c r="D158" s="10"/>
      <c r="E158" s="10"/>
      <c r="F158" s="10"/>
      <c r="G158" s="10"/>
      <c r="H158" s="10"/>
    </row>
    <row r="159" spans="2:8" x14ac:dyDescent="0.3">
      <c r="B159" s="10"/>
      <c r="C159" s="10"/>
      <c r="D159" s="10"/>
      <c r="E159" s="10"/>
      <c r="F159" s="10"/>
      <c r="G159" s="10"/>
      <c r="H159" s="10"/>
    </row>
    <row r="160" spans="2:8" x14ac:dyDescent="0.3">
      <c r="B160" s="10"/>
      <c r="C160" s="10"/>
      <c r="D160" s="10"/>
      <c r="E160" s="10"/>
      <c r="F160" s="10"/>
      <c r="G160" s="10"/>
      <c r="H160" s="10"/>
    </row>
    <row r="161" spans="2:8" x14ac:dyDescent="0.3">
      <c r="B161" s="10"/>
      <c r="C161" s="10"/>
      <c r="D161" s="10"/>
      <c r="E161" s="10"/>
      <c r="F161" s="10"/>
      <c r="G161" s="10"/>
      <c r="H161" s="10"/>
    </row>
    <row r="162" spans="2:8" x14ac:dyDescent="0.3">
      <c r="B162" s="10"/>
      <c r="C162" s="10"/>
      <c r="D162" s="10"/>
      <c r="E162" s="10"/>
      <c r="F162" s="10"/>
      <c r="G162" s="10"/>
      <c r="H162" s="10"/>
    </row>
    <row r="163" spans="2:8" x14ac:dyDescent="0.3">
      <c r="B163" s="10"/>
      <c r="C163" s="10"/>
      <c r="D163" s="10"/>
      <c r="E163" s="10"/>
      <c r="F163" s="10"/>
      <c r="G163" s="10"/>
      <c r="H163" s="10"/>
    </row>
    <row r="164" spans="2:8" x14ac:dyDescent="0.3">
      <c r="B164" s="10"/>
      <c r="C164" s="10"/>
      <c r="D164" s="10"/>
      <c r="E164" s="10"/>
      <c r="F164" s="10"/>
      <c r="G164" s="10"/>
      <c r="H164" s="10"/>
    </row>
    <row r="165" spans="2:8" x14ac:dyDescent="0.3">
      <c r="B165" s="10"/>
      <c r="C165" s="10"/>
      <c r="D165" s="10"/>
      <c r="E165" s="10"/>
      <c r="F165" s="10"/>
      <c r="G165" s="10"/>
      <c r="H165" s="10"/>
    </row>
    <row r="166" spans="2:8" x14ac:dyDescent="0.3">
      <c r="B166" s="10"/>
      <c r="C166" s="10"/>
      <c r="D166" s="10"/>
      <c r="E166" s="10"/>
      <c r="F166" s="10"/>
      <c r="G166" s="10"/>
      <c r="H166" s="10"/>
    </row>
    <row r="167" spans="2:8" x14ac:dyDescent="0.3">
      <c r="B167" s="10"/>
      <c r="C167" s="10"/>
      <c r="D167" s="10"/>
      <c r="E167" s="10"/>
      <c r="F167" s="10"/>
      <c r="G167" s="10"/>
      <c r="H167" s="10"/>
    </row>
    <row r="168" spans="2:8" x14ac:dyDescent="0.3">
      <c r="B168" s="10"/>
      <c r="C168" s="10"/>
      <c r="D168" s="10"/>
      <c r="E168" s="10"/>
      <c r="F168" s="10"/>
      <c r="G168" s="10"/>
      <c r="H168" s="10"/>
    </row>
    <row r="169" spans="2:8" x14ac:dyDescent="0.3">
      <c r="B169" s="10"/>
      <c r="C169" s="10"/>
      <c r="D169" s="10"/>
      <c r="E169" s="10"/>
      <c r="F169" s="10"/>
      <c r="G169" s="10"/>
      <c r="H169" s="10"/>
    </row>
    <row r="170" spans="2:8" x14ac:dyDescent="0.3">
      <c r="B170" s="10"/>
      <c r="C170" s="10"/>
      <c r="D170" s="10"/>
      <c r="E170" s="10"/>
      <c r="F170" s="10"/>
      <c r="G170" s="10"/>
      <c r="H170" s="10"/>
    </row>
    <row r="171" spans="2:8" x14ac:dyDescent="0.3">
      <c r="B171" s="10"/>
      <c r="C171" s="10"/>
      <c r="D171" s="10"/>
      <c r="E171" s="10"/>
      <c r="F171" s="10"/>
      <c r="G171" s="10"/>
      <c r="H171" s="10"/>
    </row>
    <row r="172" spans="2:8" x14ac:dyDescent="0.3">
      <c r="B172" s="10"/>
      <c r="C172" s="10"/>
      <c r="D172" s="10"/>
      <c r="E172" s="10"/>
      <c r="F172" s="10"/>
      <c r="G172" s="10"/>
      <c r="H172" s="10"/>
    </row>
    <row r="173" spans="2:8" x14ac:dyDescent="0.3">
      <c r="B173" s="10"/>
      <c r="C173" s="10"/>
      <c r="D173" s="10"/>
      <c r="E173" s="10"/>
      <c r="F173" s="10"/>
      <c r="G173" s="10"/>
      <c r="H173" s="10"/>
    </row>
    <row r="174" spans="2:8" x14ac:dyDescent="0.3">
      <c r="B174" s="10"/>
      <c r="C174" s="10"/>
      <c r="D174" s="10"/>
      <c r="E174" s="10"/>
      <c r="F174" s="10"/>
      <c r="G174" s="10"/>
      <c r="H174" s="10"/>
    </row>
    <row r="175" spans="2:8" x14ac:dyDescent="0.3">
      <c r="B175" s="10"/>
      <c r="C175" s="10"/>
      <c r="D175" s="10"/>
      <c r="E175" s="10"/>
      <c r="F175" s="10"/>
      <c r="G175" s="10"/>
      <c r="H175" s="10"/>
    </row>
    <row r="176" spans="2:8" x14ac:dyDescent="0.3">
      <c r="B176" s="10"/>
      <c r="C176" s="10"/>
      <c r="D176" s="10"/>
      <c r="E176" s="10"/>
      <c r="F176" s="10"/>
      <c r="G176" s="10"/>
      <c r="H176" s="10"/>
    </row>
    <row r="177" spans="2:8" x14ac:dyDescent="0.3">
      <c r="B177" s="10"/>
      <c r="C177" s="10"/>
      <c r="D177" s="10"/>
      <c r="E177" s="10"/>
      <c r="F177" s="10"/>
      <c r="G177" s="10"/>
      <c r="H177" s="10"/>
    </row>
    <row r="178" spans="2:8" x14ac:dyDescent="0.3">
      <c r="B178" s="10"/>
      <c r="C178" s="10"/>
      <c r="D178" s="10"/>
      <c r="E178" s="10"/>
      <c r="F178" s="10"/>
      <c r="G178" s="10"/>
      <c r="H178" s="10"/>
    </row>
    <row r="179" spans="2:8" x14ac:dyDescent="0.3">
      <c r="B179" s="10"/>
      <c r="C179" s="10"/>
      <c r="D179" s="10"/>
      <c r="E179" s="10"/>
      <c r="F179" s="10"/>
      <c r="G179" s="10"/>
      <c r="H179" s="10"/>
    </row>
    <row r="180" spans="2:8" x14ac:dyDescent="0.3">
      <c r="B180" s="10"/>
      <c r="C180" s="10"/>
      <c r="D180" s="10"/>
      <c r="E180" s="10"/>
      <c r="F180" s="10"/>
      <c r="G180" s="10"/>
      <c r="H180" s="10"/>
    </row>
    <row r="181" spans="2:8" x14ac:dyDescent="0.3">
      <c r="B181" s="10"/>
      <c r="C181" s="10"/>
      <c r="D181" s="10"/>
      <c r="E181" s="10"/>
      <c r="F181" s="10"/>
      <c r="G181" s="10"/>
      <c r="H181" s="10"/>
    </row>
    <row r="182" spans="2:8" x14ac:dyDescent="0.3">
      <c r="B182" s="10"/>
      <c r="C182" s="10"/>
      <c r="D182" s="10"/>
      <c r="E182" s="10"/>
      <c r="F182" s="10"/>
      <c r="G182" s="10"/>
      <c r="H182" s="10"/>
    </row>
    <row r="183" spans="2:8" x14ac:dyDescent="0.3">
      <c r="B183" s="10"/>
      <c r="C183" s="10"/>
      <c r="D183" s="10"/>
      <c r="E183" s="10"/>
      <c r="F183" s="10"/>
      <c r="G183" s="10"/>
      <c r="H183" s="10"/>
    </row>
    <row r="184" spans="2:8" x14ac:dyDescent="0.3">
      <c r="B184" s="10"/>
      <c r="C184" s="10"/>
      <c r="D184" s="10"/>
      <c r="E184" s="10"/>
      <c r="F184" s="10"/>
      <c r="G184" s="10"/>
      <c r="H184" s="10"/>
    </row>
    <row r="185" spans="2:8" x14ac:dyDescent="0.3">
      <c r="B185" s="10"/>
      <c r="C185" s="10"/>
      <c r="D185" s="10"/>
      <c r="E185" s="10"/>
      <c r="F185" s="10"/>
      <c r="G185" s="10"/>
      <c r="H185" s="10"/>
    </row>
    <row r="186" spans="2:8" x14ac:dyDescent="0.3">
      <c r="B186" s="10"/>
      <c r="C186" s="10"/>
      <c r="D186" s="10"/>
      <c r="E186" s="10"/>
      <c r="F186" s="10"/>
      <c r="G186" s="10"/>
      <c r="H186" s="10"/>
    </row>
    <row r="187" spans="2:8" x14ac:dyDescent="0.3">
      <c r="B187" s="10"/>
      <c r="C187" s="10"/>
      <c r="D187" s="10"/>
      <c r="E187" s="10"/>
      <c r="F187" s="10"/>
      <c r="G187" s="10"/>
      <c r="H187" s="10"/>
    </row>
    <row r="188" spans="2:8" x14ac:dyDescent="0.3">
      <c r="B188" s="10"/>
      <c r="C188" s="10"/>
      <c r="D188" s="10"/>
      <c r="E188" s="10"/>
      <c r="F188" s="10"/>
      <c r="G188" s="10"/>
      <c r="H188" s="10"/>
    </row>
    <row r="189" spans="2:8" x14ac:dyDescent="0.3">
      <c r="B189" s="10"/>
      <c r="C189" s="10"/>
      <c r="D189" s="10"/>
      <c r="E189" s="10"/>
      <c r="F189" s="10"/>
      <c r="G189" s="10"/>
      <c r="H189" s="10"/>
    </row>
    <row r="190" spans="2:8" x14ac:dyDescent="0.3">
      <c r="B190" s="10"/>
      <c r="C190" s="10"/>
      <c r="D190" s="10"/>
      <c r="E190" s="10"/>
      <c r="F190" s="10"/>
      <c r="G190" s="10"/>
      <c r="H190" s="10"/>
    </row>
    <row r="191" spans="2:8" x14ac:dyDescent="0.3">
      <c r="B191" s="10"/>
      <c r="C191" s="10"/>
      <c r="D191" s="10"/>
      <c r="E191" s="10"/>
      <c r="F191" s="10"/>
      <c r="G191" s="10"/>
      <c r="H191" s="10"/>
    </row>
    <row r="192" spans="2:8" x14ac:dyDescent="0.3">
      <c r="B192" s="10"/>
      <c r="C192" s="10"/>
      <c r="D192" s="10"/>
      <c r="E192" s="10"/>
      <c r="F192" s="10"/>
      <c r="G192" s="10"/>
      <c r="H192" s="10"/>
    </row>
    <row r="193" spans="2:8" x14ac:dyDescent="0.3">
      <c r="B193" s="10"/>
      <c r="C193" s="10"/>
      <c r="D193" s="10"/>
      <c r="E193" s="10"/>
      <c r="F193" s="10"/>
      <c r="G193" s="10"/>
      <c r="H193" s="10"/>
    </row>
    <row r="194" spans="2:8" x14ac:dyDescent="0.3">
      <c r="B194" s="10"/>
      <c r="C194" s="10"/>
      <c r="D194" s="10"/>
      <c r="E194" s="10"/>
      <c r="F194" s="10"/>
      <c r="G194" s="10"/>
      <c r="H194" s="10"/>
    </row>
    <row r="195" spans="2:8" x14ac:dyDescent="0.3">
      <c r="B195" s="10"/>
      <c r="C195" s="10"/>
      <c r="D195" s="10"/>
      <c r="E195" s="10"/>
      <c r="F195" s="10"/>
      <c r="G195" s="10"/>
      <c r="H195" s="10"/>
    </row>
    <row r="196" spans="2:8" x14ac:dyDescent="0.3">
      <c r="B196" s="10"/>
      <c r="C196" s="10"/>
      <c r="D196" s="10"/>
      <c r="E196" s="10"/>
      <c r="F196" s="10"/>
      <c r="G196" s="10"/>
      <c r="H196" s="10"/>
    </row>
    <row r="197" spans="2:8" x14ac:dyDescent="0.3">
      <c r="B197" s="10"/>
      <c r="C197" s="10"/>
      <c r="D197" s="10"/>
      <c r="E197" s="10"/>
      <c r="F197" s="10"/>
      <c r="G197" s="10"/>
      <c r="H197" s="10"/>
    </row>
    <row r="198" spans="2:8" x14ac:dyDescent="0.3">
      <c r="B198" s="10"/>
      <c r="C198" s="10"/>
      <c r="D198" s="10"/>
      <c r="E198" s="10"/>
      <c r="F198" s="10"/>
      <c r="G198" s="10"/>
      <c r="H198" s="10"/>
    </row>
    <row r="199" spans="2:8" x14ac:dyDescent="0.3">
      <c r="B199" s="10"/>
      <c r="C199" s="10"/>
      <c r="D199" s="10"/>
      <c r="E199" s="10"/>
      <c r="F199" s="10"/>
      <c r="G199" s="10"/>
      <c r="H199" s="10"/>
    </row>
    <row r="200" spans="2:8" x14ac:dyDescent="0.3">
      <c r="B200" s="10"/>
      <c r="C200" s="10"/>
      <c r="D200" s="10"/>
      <c r="E200" s="10"/>
      <c r="F200" s="10"/>
      <c r="G200" s="10"/>
      <c r="H200" s="10"/>
    </row>
    <row r="201" spans="2:8" x14ac:dyDescent="0.3">
      <c r="B201" s="10"/>
      <c r="C201" s="10"/>
      <c r="D201" s="10"/>
      <c r="E201" s="10"/>
      <c r="F201" s="10"/>
      <c r="G201" s="10"/>
      <c r="H201" s="10"/>
    </row>
    <row r="202" spans="2:8" x14ac:dyDescent="0.3">
      <c r="B202" s="10"/>
      <c r="C202" s="10"/>
      <c r="D202" s="10"/>
      <c r="E202" s="10"/>
      <c r="F202" s="10"/>
      <c r="G202" s="10"/>
      <c r="H202" s="10"/>
    </row>
    <row r="203" spans="2:8" x14ac:dyDescent="0.3">
      <c r="B203" s="10"/>
      <c r="C203" s="10"/>
      <c r="D203" s="10"/>
      <c r="E203" s="10"/>
      <c r="F203" s="10"/>
      <c r="G203" s="10"/>
      <c r="H203" s="10"/>
    </row>
    <row r="204" spans="2:8" x14ac:dyDescent="0.3">
      <c r="B204" s="10"/>
      <c r="C204" s="10"/>
      <c r="D204" s="10"/>
      <c r="E204" s="10"/>
      <c r="F204" s="10"/>
      <c r="G204" s="10"/>
      <c r="H204" s="10"/>
    </row>
    <row r="205" spans="2:8" x14ac:dyDescent="0.3">
      <c r="B205" s="10"/>
      <c r="C205" s="10"/>
      <c r="D205" s="10"/>
      <c r="E205" s="10"/>
      <c r="F205" s="10"/>
      <c r="G205" s="10"/>
      <c r="H205" s="10"/>
    </row>
    <row r="206" spans="2:8" x14ac:dyDescent="0.3">
      <c r="B206" s="10"/>
      <c r="C206" s="10"/>
      <c r="D206" s="10"/>
      <c r="E206" s="10"/>
      <c r="F206" s="10"/>
      <c r="G206" s="10"/>
      <c r="H206" s="10"/>
    </row>
    <row r="207" spans="2:8" x14ac:dyDescent="0.3">
      <c r="B207" s="10"/>
      <c r="C207" s="10"/>
      <c r="D207" s="10"/>
      <c r="E207" s="10"/>
      <c r="F207" s="10"/>
      <c r="G207" s="10"/>
      <c r="H207" s="10"/>
    </row>
    <row r="208" spans="2:8" x14ac:dyDescent="0.3">
      <c r="B208" s="10"/>
      <c r="C208" s="10"/>
      <c r="D208" s="10"/>
      <c r="E208" s="10"/>
      <c r="F208" s="10"/>
      <c r="G208" s="10"/>
      <c r="H208" s="10"/>
    </row>
    <row r="209" spans="2:8" x14ac:dyDescent="0.3">
      <c r="B209" s="10"/>
      <c r="C209" s="10"/>
      <c r="D209" s="10"/>
      <c r="E209" s="10"/>
      <c r="F209" s="10"/>
      <c r="G209" s="10"/>
      <c r="H209" s="10"/>
    </row>
    <row r="210" spans="2:8" x14ac:dyDescent="0.3">
      <c r="B210" s="10"/>
      <c r="C210" s="10"/>
      <c r="D210" s="10"/>
      <c r="E210" s="10"/>
      <c r="F210" s="10"/>
      <c r="G210" s="10"/>
      <c r="H210" s="10"/>
    </row>
    <row r="211" spans="2:8" x14ac:dyDescent="0.3">
      <c r="B211" s="10"/>
      <c r="C211" s="10"/>
      <c r="D211" s="10"/>
      <c r="E211" s="10"/>
      <c r="F211" s="10"/>
      <c r="G211" s="10"/>
      <c r="H211" s="10"/>
    </row>
    <row r="212" spans="2:8" x14ac:dyDescent="0.3">
      <c r="B212" s="10"/>
      <c r="C212" s="10"/>
      <c r="D212" s="10"/>
      <c r="E212" s="10"/>
      <c r="F212" s="10"/>
      <c r="G212" s="10"/>
      <c r="H212" s="10"/>
    </row>
    <row r="213" spans="2:8" x14ac:dyDescent="0.3">
      <c r="B213" s="10"/>
      <c r="C213" s="10"/>
      <c r="D213" s="10"/>
      <c r="E213" s="10"/>
      <c r="F213" s="10"/>
      <c r="G213" s="10"/>
      <c r="H213" s="10"/>
    </row>
    <row r="214" spans="2:8" x14ac:dyDescent="0.3">
      <c r="B214" s="10"/>
      <c r="C214" s="10"/>
      <c r="D214" s="10"/>
      <c r="E214" s="10"/>
      <c r="F214" s="10"/>
      <c r="G214" s="10"/>
      <c r="H214" s="10"/>
    </row>
    <row r="215" spans="2:8" x14ac:dyDescent="0.3">
      <c r="B215" s="10"/>
      <c r="C215" s="10"/>
      <c r="D215" s="10"/>
      <c r="E215" s="10"/>
      <c r="F215" s="10"/>
      <c r="G215" s="10"/>
      <c r="H215" s="10"/>
    </row>
    <row r="216" spans="2:8" x14ac:dyDescent="0.3">
      <c r="B216" s="10"/>
      <c r="C216" s="10"/>
      <c r="D216" s="10"/>
      <c r="E216" s="10"/>
      <c r="F216" s="10"/>
      <c r="G216" s="10"/>
      <c r="H216" s="10"/>
    </row>
    <row r="217" spans="2:8" x14ac:dyDescent="0.3">
      <c r="B217" s="10"/>
      <c r="C217" s="10"/>
      <c r="D217" s="10"/>
      <c r="E217" s="10"/>
      <c r="F217" s="10"/>
      <c r="G217" s="10"/>
      <c r="H217" s="10"/>
    </row>
    <row r="218" spans="2:8" x14ac:dyDescent="0.3">
      <c r="B218" s="10"/>
      <c r="C218" s="10"/>
      <c r="D218" s="10"/>
      <c r="E218" s="10"/>
      <c r="F218" s="10"/>
      <c r="G218" s="10"/>
      <c r="H218" s="10"/>
    </row>
    <row r="219" spans="2:8" x14ac:dyDescent="0.3">
      <c r="B219" s="10"/>
      <c r="C219" s="10"/>
      <c r="D219" s="10"/>
      <c r="E219" s="10"/>
      <c r="F219" s="10"/>
      <c r="G219" s="10"/>
      <c r="H219" s="10"/>
    </row>
    <row r="220" spans="2:8" x14ac:dyDescent="0.3">
      <c r="B220" s="10"/>
      <c r="C220" s="10"/>
      <c r="D220" s="10"/>
      <c r="E220" s="10"/>
      <c r="F220" s="10"/>
      <c r="G220" s="10"/>
      <c r="H220" s="10"/>
    </row>
    <row r="221" spans="2:8" x14ac:dyDescent="0.3">
      <c r="B221" s="10"/>
      <c r="C221" s="10"/>
      <c r="D221" s="10"/>
      <c r="E221" s="10"/>
      <c r="F221" s="10"/>
      <c r="G221" s="10"/>
      <c r="H221" s="10"/>
    </row>
    <row r="222" spans="2:8" x14ac:dyDescent="0.3">
      <c r="B222" s="10"/>
      <c r="C222" s="10"/>
      <c r="D222" s="10"/>
      <c r="E222" s="10"/>
      <c r="F222" s="10"/>
      <c r="G222" s="10"/>
      <c r="H222" s="10"/>
    </row>
    <row r="223" spans="2:8" x14ac:dyDescent="0.3">
      <c r="B223" s="10"/>
      <c r="C223" s="10"/>
      <c r="D223" s="10"/>
      <c r="E223" s="10"/>
      <c r="F223" s="10"/>
      <c r="G223" s="10"/>
      <c r="H223" s="10"/>
    </row>
    <row r="224" spans="2:8" x14ac:dyDescent="0.3">
      <c r="B224" s="10"/>
      <c r="C224" s="10"/>
      <c r="D224" s="10"/>
      <c r="E224" s="10"/>
      <c r="F224" s="10"/>
      <c r="G224" s="10"/>
      <c r="H224" s="10"/>
    </row>
    <row r="225" spans="2:8" x14ac:dyDescent="0.3">
      <c r="B225" s="10"/>
      <c r="C225" s="10"/>
      <c r="D225" s="10"/>
      <c r="E225" s="10"/>
      <c r="F225" s="10"/>
      <c r="G225" s="10"/>
      <c r="H225" s="10"/>
    </row>
    <row r="226" spans="2:8" x14ac:dyDescent="0.3">
      <c r="B226" s="10"/>
      <c r="C226" s="10"/>
      <c r="D226" s="10"/>
      <c r="E226" s="10"/>
      <c r="F226" s="10"/>
      <c r="G226" s="10"/>
      <c r="H226" s="10"/>
    </row>
    <row r="227" spans="2:8" x14ac:dyDescent="0.3">
      <c r="B227" s="10"/>
      <c r="C227" s="10"/>
      <c r="D227" s="10"/>
      <c r="E227" s="10"/>
      <c r="F227" s="10"/>
      <c r="G227" s="10"/>
      <c r="H227" s="10"/>
    </row>
    <row r="228" spans="2:8" x14ac:dyDescent="0.3">
      <c r="B228" s="10"/>
      <c r="C228" s="10"/>
      <c r="D228" s="10"/>
      <c r="E228" s="10"/>
      <c r="F228" s="10"/>
      <c r="G228" s="10"/>
      <c r="H228" s="10"/>
    </row>
    <row r="229" spans="2:8" x14ac:dyDescent="0.3">
      <c r="B229" s="10"/>
      <c r="C229" s="10"/>
      <c r="D229" s="10"/>
      <c r="E229" s="10"/>
      <c r="F229" s="10"/>
      <c r="G229" s="10"/>
      <c r="H229" s="10"/>
    </row>
    <row r="230" spans="2:8" x14ac:dyDescent="0.3">
      <c r="B230" s="10"/>
      <c r="C230" s="10"/>
      <c r="D230" s="10"/>
      <c r="E230" s="10"/>
      <c r="F230" s="10"/>
      <c r="G230" s="10"/>
      <c r="H230" s="10"/>
    </row>
    <row r="231" spans="2:8" x14ac:dyDescent="0.3">
      <c r="B231" s="10"/>
      <c r="C231" s="10"/>
      <c r="D231" s="10"/>
      <c r="E231" s="10"/>
      <c r="F231" s="10"/>
      <c r="G231" s="10"/>
      <c r="H231" s="10"/>
    </row>
    <row r="232" spans="2:8" x14ac:dyDescent="0.3">
      <c r="B232" s="10"/>
      <c r="C232" s="10"/>
      <c r="D232" s="10"/>
      <c r="E232" s="10"/>
      <c r="F232" s="10"/>
      <c r="G232" s="10"/>
      <c r="H232" s="10"/>
    </row>
    <row r="233" spans="2:8" x14ac:dyDescent="0.3">
      <c r="B233" s="10"/>
      <c r="C233" s="10"/>
      <c r="D233" s="10"/>
      <c r="E233" s="10"/>
      <c r="F233" s="10"/>
      <c r="G233" s="10"/>
      <c r="H233" s="10"/>
    </row>
    <row r="234" spans="2:8" x14ac:dyDescent="0.3">
      <c r="B234" s="10"/>
      <c r="C234" s="10"/>
      <c r="D234" s="10"/>
      <c r="E234" s="10"/>
      <c r="F234" s="10"/>
      <c r="G234" s="10"/>
      <c r="H234" s="10"/>
    </row>
    <row r="235" spans="2:8" x14ac:dyDescent="0.3">
      <c r="B235" s="10"/>
      <c r="C235" s="10"/>
      <c r="D235" s="10"/>
      <c r="E235" s="10"/>
      <c r="F235" s="10"/>
      <c r="G235" s="10"/>
      <c r="H235" s="10"/>
    </row>
    <row r="236" spans="2:8" x14ac:dyDescent="0.3">
      <c r="B236" s="10"/>
      <c r="C236" s="10"/>
      <c r="D236" s="10"/>
      <c r="E236" s="10"/>
      <c r="F236" s="10"/>
      <c r="G236" s="10"/>
      <c r="H236" s="10"/>
    </row>
    <row r="237" spans="2:8" x14ac:dyDescent="0.3">
      <c r="B237" s="10"/>
      <c r="C237" s="10"/>
      <c r="D237" s="10"/>
      <c r="E237" s="10"/>
      <c r="F237" s="10"/>
      <c r="G237" s="10"/>
      <c r="H237" s="10"/>
    </row>
    <row r="238" spans="2:8" x14ac:dyDescent="0.3">
      <c r="B238" s="10"/>
      <c r="C238" s="10"/>
      <c r="D238" s="10"/>
      <c r="E238" s="10"/>
      <c r="F238" s="10"/>
      <c r="G238" s="10"/>
      <c r="H238" s="10"/>
    </row>
    <row r="239" spans="2:8" x14ac:dyDescent="0.3">
      <c r="B239" s="10"/>
      <c r="C239" s="10"/>
      <c r="D239" s="10"/>
      <c r="E239" s="10"/>
      <c r="F239" s="10"/>
      <c r="G239" s="10"/>
      <c r="H239" s="10"/>
    </row>
    <row r="240" spans="2:8" x14ac:dyDescent="0.3">
      <c r="B240" s="10"/>
      <c r="C240" s="10"/>
      <c r="D240" s="10"/>
      <c r="E240" s="10"/>
      <c r="F240" s="10"/>
      <c r="G240" s="10"/>
      <c r="H240" s="10"/>
    </row>
    <row r="241" spans="2:8" x14ac:dyDescent="0.3">
      <c r="B241" s="10"/>
      <c r="C241" s="10"/>
      <c r="D241" s="10"/>
      <c r="E241" s="10"/>
      <c r="F241" s="10"/>
      <c r="G241" s="10"/>
      <c r="H241" s="10"/>
    </row>
    <row r="242" spans="2:8" x14ac:dyDescent="0.3">
      <c r="B242" s="10"/>
      <c r="C242" s="10"/>
      <c r="D242" s="10"/>
      <c r="E242" s="10"/>
      <c r="F242" s="10"/>
      <c r="G242" s="10"/>
      <c r="H242" s="10"/>
    </row>
    <row r="243" spans="2:8" x14ac:dyDescent="0.3">
      <c r="B243" s="10"/>
      <c r="C243" s="10"/>
      <c r="D243" s="10"/>
      <c r="E243" s="10"/>
      <c r="F243" s="10"/>
      <c r="G243" s="10"/>
      <c r="H243" s="10"/>
    </row>
    <row r="244" spans="2:8" x14ac:dyDescent="0.3">
      <c r="B244" s="10"/>
      <c r="C244" s="10"/>
      <c r="D244" s="10"/>
      <c r="E244" s="10"/>
      <c r="F244" s="10"/>
      <c r="G244" s="10"/>
      <c r="H244" s="10"/>
    </row>
    <row r="245" spans="2:8" x14ac:dyDescent="0.3">
      <c r="B245" s="10"/>
      <c r="C245" s="10"/>
      <c r="D245" s="10"/>
      <c r="E245" s="10"/>
      <c r="F245" s="10"/>
      <c r="G245" s="10"/>
      <c r="H245" s="10"/>
    </row>
    <row r="246" spans="2:8" x14ac:dyDescent="0.3">
      <c r="B246" s="10"/>
      <c r="C246" s="10"/>
      <c r="D246" s="10"/>
      <c r="E246" s="10"/>
      <c r="F246" s="10"/>
      <c r="G246" s="10"/>
      <c r="H246" s="10"/>
    </row>
    <row r="247" spans="2:8" x14ac:dyDescent="0.3">
      <c r="B247" s="10"/>
      <c r="C247" s="10"/>
      <c r="D247" s="10"/>
      <c r="E247" s="10"/>
      <c r="F247" s="10"/>
      <c r="G247" s="10"/>
      <c r="H247" s="10"/>
    </row>
    <row r="248" spans="2:8" x14ac:dyDescent="0.3">
      <c r="B248" s="10"/>
      <c r="C248" s="10"/>
      <c r="D248" s="10"/>
      <c r="E248" s="10"/>
      <c r="F248" s="10"/>
      <c r="G248" s="10"/>
      <c r="H248" s="10"/>
    </row>
    <row r="249" spans="2:8" x14ac:dyDescent="0.3">
      <c r="B249" s="10"/>
      <c r="C249" s="10"/>
      <c r="D249" s="10"/>
      <c r="E249" s="10"/>
      <c r="F249" s="10"/>
      <c r="G249" s="10"/>
      <c r="H249" s="10"/>
    </row>
    <row r="250" spans="2:8" x14ac:dyDescent="0.3">
      <c r="B250" s="10"/>
      <c r="C250" s="10"/>
      <c r="D250" s="10"/>
      <c r="E250" s="10"/>
      <c r="F250" s="10"/>
      <c r="G250" s="10"/>
      <c r="H250" s="10"/>
    </row>
    <row r="251" spans="2:8" x14ac:dyDescent="0.3">
      <c r="B251" s="10"/>
      <c r="C251" s="10"/>
      <c r="D251" s="10"/>
      <c r="E251" s="10"/>
      <c r="F251" s="10"/>
      <c r="G251" s="10"/>
      <c r="H251" s="10"/>
    </row>
    <row r="252" spans="2:8" x14ac:dyDescent="0.3">
      <c r="B252" s="10"/>
      <c r="C252" s="10"/>
      <c r="D252" s="10"/>
      <c r="E252" s="10"/>
      <c r="F252" s="10"/>
      <c r="G252" s="10"/>
      <c r="H252" s="10"/>
    </row>
    <row r="253" spans="2:8" x14ac:dyDescent="0.3">
      <c r="B253" s="10"/>
      <c r="C253" s="10"/>
      <c r="D253" s="10"/>
      <c r="E253" s="10"/>
      <c r="F253" s="10"/>
      <c r="G253" s="10"/>
      <c r="H253" s="10"/>
    </row>
    <row r="254" spans="2:8" x14ac:dyDescent="0.3">
      <c r="B254" s="10"/>
      <c r="C254" s="10"/>
      <c r="D254" s="10"/>
      <c r="E254" s="10"/>
      <c r="F254" s="10"/>
      <c r="G254" s="10"/>
      <c r="H254" s="10"/>
    </row>
    <row r="255" spans="2:8" x14ac:dyDescent="0.3">
      <c r="B255" s="10"/>
      <c r="C255" s="10"/>
      <c r="D255" s="10"/>
      <c r="E255" s="10"/>
      <c r="F255" s="10"/>
      <c r="G255" s="10"/>
      <c r="H255" s="10"/>
    </row>
    <row r="256" spans="2:8" x14ac:dyDescent="0.3">
      <c r="B256" s="10"/>
      <c r="C256" s="10"/>
      <c r="D256" s="10"/>
      <c r="E256" s="10"/>
      <c r="F256" s="10"/>
      <c r="G256" s="10"/>
      <c r="H256" s="10"/>
    </row>
    <row r="257" spans="2:8" x14ac:dyDescent="0.3">
      <c r="B257" s="10"/>
      <c r="C257" s="10"/>
      <c r="D257" s="10"/>
      <c r="E257" s="10"/>
      <c r="F257" s="10"/>
      <c r="G257" s="10"/>
      <c r="H257" s="10"/>
    </row>
    <row r="258" spans="2:8" x14ac:dyDescent="0.3">
      <c r="B258" s="10"/>
      <c r="C258" s="10"/>
      <c r="D258" s="10"/>
      <c r="E258" s="10"/>
      <c r="F258" s="10"/>
      <c r="G258" s="10"/>
      <c r="H258" s="10"/>
    </row>
    <row r="259" spans="2:8" x14ac:dyDescent="0.3">
      <c r="B259" s="10"/>
      <c r="C259" s="10"/>
      <c r="D259" s="10"/>
      <c r="E259" s="10"/>
      <c r="F259" s="10"/>
      <c r="G259" s="10"/>
      <c r="H259" s="10"/>
    </row>
    <row r="260" spans="2:8" x14ac:dyDescent="0.3">
      <c r="B260" s="10"/>
      <c r="C260" s="10"/>
      <c r="D260" s="10"/>
      <c r="E260" s="10"/>
      <c r="F260" s="10"/>
      <c r="G260" s="10"/>
      <c r="H260" s="10"/>
    </row>
    <row r="261" spans="2:8" x14ac:dyDescent="0.3">
      <c r="B261" s="10"/>
      <c r="C261" s="10"/>
      <c r="D261" s="10"/>
      <c r="E261" s="10"/>
      <c r="F261" s="10"/>
      <c r="G261" s="10"/>
      <c r="H261" s="10"/>
    </row>
    <row r="262" spans="2:8" x14ac:dyDescent="0.3">
      <c r="B262" s="10"/>
      <c r="C262" s="10"/>
      <c r="D262" s="10"/>
      <c r="E262" s="10"/>
      <c r="F262" s="10"/>
      <c r="G262" s="10"/>
      <c r="H262" s="10"/>
    </row>
    <row r="263" spans="2:8" x14ac:dyDescent="0.3">
      <c r="B263" s="10"/>
      <c r="C263" s="10"/>
      <c r="D263" s="10"/>
      <c r="E263" s="10"/>
      <c r="F263" s="10"/>
      <c r="G263" s="10"/>
      <c r="H263" s="10"/>
    </row>
    <row r="264" spans="2:8" x14ac:dyDescent="0.3">
      <c r="B264" s="10"/>
      <c r="C264" s="10"/>
      <c r="D264" s="10"/>
      <c r="E264" s="10"/>
      <c r="F264" s="10"/>
      <c r="G264" s="10"/>
      <c r="H264" s="10"/>
    </row>
    <row r="265" spans="2:8" x14ac:dyDescent="0.3">
      <c r="B265" s="10"/>
      <c r="C265" s="10"/>
      <c r="D265" s="10"/>
      <c r="E265" s="10"/>
      <c r="F265" s="10"/>
      <c r="G265" s="10"/>
      <c r="H265" s="10"/>
    </row>
    <row r="266" spans="2:8" x14ac:dyDescent="0.3">
      <c r="B266" s="10"/>
      <c r="C266" s="10"/>
      <c r="D266" s="10"/>
      <c r="E266" s="10"/>
      <c r="F266" s="10"/>
      <c r="G266" s="10"/>
      <c r="H266" s="10"/>
    </row>
    <row r="267" spans="2:8" x14ac:dyDescent="0.3">
      <c r="B267" s="10"/>
      <c r="C267" s="10"/>
      <c r="D267" s="10"/>
      <c r="E267" s="10"/>
      <c r="F267" s="10"/>
      <c r="G267" s="10"/>
      <c r="H267" s="10"/>
    </row>
    <row r="268" spans="2:8" x14ac:dyDescent="0.3">
      <c r="B268" s="10"/>
      <c r="C268" s="10"/>
      <c r="D268" s="10"/>
      <c r="E268" s="10"/>
      <c r="F268" s="10"/>
      <c r="G268" s="10"/>
      <c r="H268" s="10"/>
    </row>
    <row r="269" spans="2:8" x14ac:dyDescent="0.3">
      <c r="B269" s="10"/>
      <c r="C269" s="10"/>
      <c r="D269" s="10"/>
      <c r="E269" s="10"/>
      <c r="F269" s="10"/>
      <c r="G269" s="10"/>
      <c r="H269" s="10"/>
    </row>
    <row r="270" spans="2:8" x14ac:dyDescent="0.3">
      <c r="B270" s="10"/>
      <c r="C270" s="10"/>
      <c r="D270" s="10"/>
      <c r="E270" s="10"/>
      <c r="F270" s="10"/>
      <c r="G270" s="10"/>
      <c r="H270" s="10"/>
    </row>
    <row r="271" spans="2:8" x14ac:dyDescent="0.3">
      <c r="B271" s="10"/>
      <c r="C271" s="10"/>
      <c r="D271" s="10"/>
      <c r="E271" s="10"/>
      <c r="F271" s="10"/>
      <c r="G271" s="10"/>
      <c r="H271" s="10"/>
    </row>
    <row r="272" spans="2:8" x14ac:dyDescent="0.3">
      <c r="B272" s="10"/>
      <c r="C272" s="10"/>
      <c r="D272" s="10"/>
      <c r="E272" s="10"/>
      <c r="F272" s="10"/>
      <c r="G272" s="10"/>
      <c r="H272" s="10"/>
    </row>
    <row r="273" spans="2:8" x14ac:dyDescent="0.3">
      <c r="B273" s="10"/>
      <c r="C273" s="10"/>
      <c r="D273" s="10"/>
      <c r="E273" s="10"/>
      <c r="F273" s="10"/>
      <c r="G273" s="10"/>
      <c r="H273" s="10"/>
    </row>
    <row r="274" spans="2:8" x14ac:dyDescent="0.3">
      <c r="B274" s="10"/>
      <c r="C274" s="10"/>
      <c r="D274" s="10"/>
      <c r="E274" s="10"/>
      <c r="F274" s="10"/>
      <c r="G274" s="10"/>
      <c r="H274" s="10"/>
    </row>
    <row r="275" spans="2:8" x14ac:dyDescent="0.3">
      <c r="B275" s="10"/>
      <c r="C275" s="10"/>
      <c r="D275" s="10"/>
      <c r="E275" s="10"/>
      <c r="F275" s="10"/>
      <c r="G275" s="10"/>
      <c r="H275" s="10"/>
    </row>
    <row r="276" spans="2:8" x14ac:dyDescent="0.3">
      <c r="B276" s="10"/>
      <c r="C276" s="10"/>
      <c r="D276" s="10"/>
      <c r="E276" s="10"/>
      <c r="F276" s="10"/>
      <c r="G276" s="10"/>
      <c r="H276" s="10"/>
    </row>
    <row r="277" spans="2:8" x14ac:dyDescent="0.3">
      <c r="B277" s="10"/>
      <c r="C277" s="10"/>
      <c r="D277" s="10"/>
      <c r="E277" s="10"/>
      <c r="F277" s="10"/>
      <c r="G277" s="10"/>
      <c r="H277" s="10"/>
    </row>
    <row r="278" spans="2:8" x14ac:dyDescent="0.3">
      <c r="B278" s="10"/>
      <c r="C278" s="10"/>
      <c r="D278" s="10"/>
      <c r="E278" s="10"/>
      <c r="F278" s="10"/>
      <c r="G278" s="10"/>
      <c r="H278" s="10"/>
    </row>
    <row r="279" spans="2:8" x14ac:dyDescent="0.3">
      <c r="B279" s="10"/>
      <c r="C279" s="10"/>
      <c r="D279" s="10"/>
      <c r="E279" s="10"/>
      <c r="F279" s="10"/>
      <c r="G279" s="10"/>
      <c r="H279" s="10"/>
    </row>
    <row r="280" spans="2:8" x14ac:dyDescent="0.3">
      <c r="B280" s="10"/>
      <c r="C280" s="10"/>
      <c r="D280" s="10"/>
      <c r="E280" s="10"/>
      <c r="F280" s="10"/>
      <c r="G280" s="10"/>
      <c r="H280" s="10"/>
    </row>
    <row r="281" spans="2:8" x14ac:dyDescent="0.3">
      <c r="B281" s="10"/>
      <c r="C281" s="10"/>
      <c r="D281" s="10"/>
      <c r="E281" s="10"/>
      <c r="F281" s="10"/>
      <c r="G281" s="10"/>
      <c r="H281" s="10"/>
    </row>
    <row r="282" spans="2:8" x14ac:dyDescent="0.3">
      <c r="B282" s="10"/>
      <c r="C282" s="10"/>
      <c r="D282" s="10"/>
      <c r="E282" s="10"/>
      <c r="F282" s="10"/>
      <c r="G282" s="10"/>
      <c r="H282" s="10"/>
    </row>
    <row r="283" spans="2:8" x14ac:dyDescent="0.3">
      <c r="B283" s="10"/>
      <c r="C283" s="10"/>
      <c r="D283" s="10"/>
      <c r="E283" s="10"/>
      <c r="F283" s="10"/>
      <c r="G283" s="10"/>
      <c r="H283" s="10"/>
    </row>
    <row r="284" spans="2:8" x14ac:dyDescent="0.3">
      <c r="B284" s="10"/>
      <c r="C284" s="10"/>
      <c r="D284" s="10"/>
      <c r="E284" s="10"/>
      <c r="F284" s="10"/>
      <c r="G284" s="10"/>
      <c r="H284" s="10"/>
    </row>
    <row r="285" spans="2:8" x14ac:dyDescent="0.3">
      <c r="B285" s="10"/>
      <c r="C285" s="10"/>
      <c r="D285" s="10"/>
      <c r="E285" s="10"/>
      <c r="F285" s="10"/>
      <c r="G285" s="10"/>
      <c r="H285" s="10"/>
    </row>
    <row r="286" spans="2:8" x14ac:dyDescent="0.3">
      <c r="B286" s="10"/>
      <c r="C286" s="10"/>
      <c r="D286" s="10"/>
      <c r="E286" s="10"/>
      <c r="F286" s="10"/>
      <c r="G286" s="10"/>
      <c r="H286" s="10"/>
    </row>
    <row r="287" spans="2:8" x14ac:dyDescent="0.3">
      <c r="B287" s="10"/>
      <c r="C287" s="10"/>
      <c r="D287" s="10"/>
      <c r="E287" s="10"/>
      <c r="F287" s="10"/>
      <c r="G287" s="10"/>
      <c r="H287" s="10"/>
    </row>
    <row r="288" spans="2:8" x14ac:dyDescent="0.3">
      <c r="B288" s="10"/>
      <c r="C288" s="10"/>
      <c r="D288" s="10"/>
      <c r="E288" s="10"/>
      <c r="F288" s="10"/>
      <c r="G288" s="10"/>
      <c r="H288" s="10"/>
    </row>
    <row r="289" spans="2:8" x14ac:dyDescent="0.3">
      <c r="B289" s="10"/>
      <c r="C289" s="10"/>
      <c r="D289" s="10"/>
      <c r="E289" s="10"/>
      <c r="F289" s="10"/>
      <c r="G289" s="10"/>
      <c r="H289" s="10"/>
    </row>
    <row r="290" spans="2:8" x14ac:dyDescent="0.3">
      <c r="B290" s="10"/>
      <c r="C290" s="10"/>
      <c r="D290" s="10"/>
      <c r="E290" s="10"/>
      <c r="F290" s="10"/>
      <c r="G290" s="10"/>
      <c r="H290" s="10"/>
    </row>
    <row r="291" spans="2:8" x14ac:dyDescent="0.3">
      <c r="B291" s="10"/>
      <c r="C291" s="10"/>
      <c r="D291" s="10"/>
      <c r="E291" s="10"/>
      <c r="F291" s="10"/>
      <c r="G291" s="10"/>
      <c r="H291" s="10"/>
    </row>
    <row r="292" spans="2:8" x14ac:dyDescent="0.3">
      <c r="B292" s="10"/>
      <c r="C292" s="10"/>
      <c r="D292" s="10"/>
      <c r="E292" s="10"/>
      <c r="F292" s="10"/>
      <c r="G292" s="10"/>
      <c r="H292" s="10"/>
    </row>
    <row r="293" spans="2:8" x14ac:dyDescent="0.3">
      <c r="B293" s="10"/>
      <c r="C293" s="10"/>
      <c r="D293" s="10"/>
      <c r="E293" s="10"/>
      <c r="F293" s="10"/>
      <c r="G293" s="10"/>
      <c r="H293" s="10"/>
    </row>
    <row r="294" spans="2:8" x14ac:dyDescent="0.3">
      <c r="B294" s="10"/>
      <c r="C294" s="10"/>
      <c r="D294" s="10"/>
      <c r="E294" s="10"/>
      <c r="F294" s="10"/>
      <c r="G294" s="10"/>
      <c r="H294" s="10"/>
    </row>
    <row r="295" spans="2:8" x14ac:dyDescent="0.3">
      <c r="B295" s="10"/>
      <c r="C295" s="10"/>
      <c r="D295" s="10"/>
      <c r="E295" s="10"/>
      <c r="F295" s="10"/>
      <c r="G295" s="10"/>
      <c r="H295" s="10"/>
    </row>
    <row r="296" spans="2:8" x14ac:dyDescent="0.3">
      <c r="B296" s="10"/>
      <c r="C296" s="10"/>
      <c r="D296" s="10"/>
      <c r="E296" s="10"/>
      <c r="F296" s="10"/>
      <c r="G296" s="10"/>
      <c r="H296" s="10"/>
    </row>
    <row r="297" spans="2:8" x14ac:dyDescent="0.3">
      <c r="B297" s="10"/>
      <c r="C297" s="10"/>
      <c r="D297" s="10"/>
      <c r="E297" s="10"/>
      <c r="F297" s="10"/>
      <c r="G297" s="10"/>
      <c r="H297" s="10"/>
    </row>
    <row r="298" spans="2:8" x14ac:dyDescent="0.3">
      <c r="B298" s="10"/>
      <c r="C298" s="10"/>
      <c r="D298" s="10"/>
      <c r="E298" s="10"/>
      <c r="F298" s="10"/>
      <c r="G298" s="10"/>
      <c r="H298" s="10"/>
    </row>
    <row r="299" spans="2:8" x14ac:dyDescent="0.3">
      <c r="B299" s="10"/>
      <c r="C299" s="10"/>
      <c r="D299" s="10"/>
      <c r="E299" s="10"/>
      <c r="F299" s="10"/>
      <c r="G299" s="10"/>
      <c r="H299" s="10"/>
    </row>
    <row r="300" spans="2:8" x14ac:dyDescent="0.3">
      <c r="B300" s="10"/>
      <c r="C300" s="10"/>
      <c r="D300" s="10"/>
      <c r="E300" s="10"/>
      <c r="F300" s="10"/>
      <c r="G300" s="10"/>
      <c r="H300" s="10"/>
    </row>
    <row r="301" spans="2:8" x14ac:dyDescent="0.3">
      <c r="B301" s="10"/>
      <c r="C301" s="10"/>
      <c r="D301" s="10"/>
      <c r="E301" s="10"/>
      <c r="F301" s="10"/>
      <c r="G301" s="10"/>
      <c r="H301" s="10"/>
    </row>
    <row r="302" spans="2:8" x14ac:dyDescent="0.3">
      <c r="B302" s="10"/>
      <c r="C302" s="10"/>
      <c r="D302" s="10"/>
      <c r="E302" s="10"/>
      <c r="F302" s="10"/>
      <c r="G302" s="10"/>
      <c r="H302" s="10"/>
    </row>
    <row r="303" spans="2:8" x14ac:dyDescent="0.3">
      <c r="B303" s="10"/>
      <c r="C303" s="10"/>
      <c r="D303" s="10"/>
      <c r="E303" s="10"/>
      <c r="F303" s="10"/>
      <c r="G303" s="10"/>
      <c r="H303" s="10"/>
    </row>
    <row r="304" spans="2:8" x14ac:dyDescent="0.3">
      <c r="B304" s="10"/>
      <c r="C304" s="10"/>
      <c r="D304" s="10"/>
      <c r="E304" s="10"/>
      <c r="F304" s="10"/>
      <c r="G304" s="10"/>
      <c r="H304" s="10"/>
    </row>
    <row r="305" spans="2:8" x14ac:dyDescent="0.3">
      <c r="B305" s="10"/>
      <c r="C305" s="10"/>
      <c r="D305" s="10"/>
      <c r="E305" s="10"/>
      <c r="F305" s="10"/>
      <c r="G305" s="10"/>
      <c r="H305" s="10"/>
    </row>
    <row r="306" spans="2:8" x14ac:dyDescent="0.3">
      <c r="B306" s="10"/>
      <c r="C306" s="10"/>
      <c r="D306" s="10"/>
      <c r="E306" s="10"/>
      <c r="F306" s="10"/>
      <c r="G306" s="10"/>
      <c r="H306" s="10"/>
    </row>
    <row r="307" spans="2:8" x14ac:dyDescent="0.3">
      <c r="B307" s="10"/>
      <c r="C307" s="10"/>
      <c r="D307" s="10"/>
      <c r="E307" s="10"/>
      <c r="F307" s="10"/>
      <c r="G307" s="10"/>
      <c r="H307" s="10"/>
    </row>
    <row r="308" spans="2:8" x14ac:dyDescent="0.3">
      <c r="B308" s="10"/>
      <c r="C308" s="10"/>
      <c r="D308" s="10"/>
      <c r="E308" s="10"/>
      <c r="F308" s="10"/>
      <c r="G308" s="10"/>
      <c r="H308" s="10"/>
    </row>
    <row r="309" spans="2:8" x14ac:dyDescent="0.3">
      <c r="B309" s="10"/>
      <c r="C309" s="10"/>
      <c r="D309" s="10"/>
      <c r="E309" s="10"/>
      <c r="F309" s="10"/>
      <c r="G309" s="10"/>
      <c r="H309" s="10"/>
    </row>
    <row r="310" spans="2:8" x14ac:dyDescent="0.3">
      <c r="B310" s="10"/>
      <c r="C310" s="10"/>
      <c r="D310" s="10"/>
      <c r="E310" s="10"/>
      <c r="F310" s="10"/>
      <c r="G310" s="10"/>
      <c r="H310" s="10"/>
    </row>
    <row r="311" spans="2:8" x14ac:dyDescent="0.3">
      <c r="B311" s="10"/>
      <c r="C311" s="10"/>
      <c r="D311" s="10"/>
      <c r="E311" s="10"/>
      <c r="F311" s="10"/>
      <c r="G311" s="10"/>
      <c r="H311" s="10"/>
    </row>
    <row r="312" spans="2:8" x14ac:dyDescent="0.3">
      <c r="B312" s="10"/>
      <c r="C312" s="10"/>
      <c r="D312" s="10"/>
      <c r="E312" s="10"/>
      <c r="F312" s="10"/>
      <c r="G312" s="10"/>
      <c r="H312" s="10"/>
    </row>
    <row r="313" spans="2:8" x14ac:dyDescent="0.3">
      <c r="B313" s="10"/>
      <c r="C313" s="10"/>
      <c r="D313" s="10"/>
      <c r="E313" s="10"/>
      <c r="F313" s="10"/>
      <c r="G313" s="10"/>
      <c r="H313" s="10"/>
    </row>
    <row r="314" spans="2:8" x14ac:dyDescent="0.3">
      <c r="B314" s="10"/>
      <c r="C314" s="10"/>
      <c r="D314" s="10"/>
      <c r="E314" s="10"/>
      <c r="F314" s="10"/>
      <c r="G314" s="10"/>
      <c r="H314" s="10"/>
    </row>
    <row r="315" spans="2:8" x14ac:dyDescent="0.3">
      <c r="B315" s="10"/>
      <c r="C315" s="10"/>
      <c r="D315" s="10"/>
      <c r="E315" s="10"/>
      <c r="F315" s="10"/>
      <c r="G315" s="10"/>
      <c r="H315" s="10"/>
    </row>
    <row r="316" spans="2:8" x14ac:dyDescent="0.3">
      <c r="B316" s="10"/>
      <c r="C316" s="10"/>
      <c r="D316" s="10"/>
      <c r="E316" s="10"/>
      <c r="F316" s="10"/>
      <c r="G316" s="10"/>
      <c r="H316" s="10"/>
    </row>
    <row r="317" spans="2:8" x14ac:dyDescent="0.3">
      <c r="B317" s="10"/>
      <c r="C317" s="10"/>
      <c r="D317" s="10"/>
      <c r="E317" s="10"/>
      <c r="F317" s="10"/>
      <c r="G317" s="10"/>
      <c r="H317" s="10"/>
    </row>
    <row r="318" spans="2:8" x14ac:dyDescent="0.3">
      <c r="B318" s="10"/>
      <c r="C318" s="10"/>
      <c r="D318" s="10"/>
      <c r="E318" s="10"/>
      <c r="F318" s="10"/>
      <c r="G318" s="10"/>
      <c r="H318" s="10"/>
    </row>
    <row r="319" spans="2:8" x14ac:dyDescent="0.3">
      <c r="B319" s="10"/>
      <c r="C319" s="10"/>
      <c r="D319" s="10"/>
      <c r="E319" s="10"/>
      <c r="F319" s="10"/>
      <c r="G319" s="10"/>
      <c r="H319" s="10"/>
    </row>
    <row r="320" spans="2:8" x14ac:dyDescent="0.3">
      <c r="B320" s="10"/>
      <c r="C320" s="10"/>
      <c r="D320" s="10"/>
      <c r="E320" s="10"/>
      <c r="F320" s="10"/>
      <c r="G320" s="10"/>
      <c r="H320" s="10"/>
    </row>
    <row r="321" spans="2:8" x14ac:dyDescent="0.3">
      <c r="B321" s="10"/>
      <c r="C321" s="10"/>
      <c r="D321" s="10"/>
      <c r="E321" s="10"/>
      <c r="F321" s="10"/>
      <c r="G321" s="10"/>
      <c r="H321" s="10"/>
    </row>
    <row r="322" spans="2:8" x14ac:dyDescent="0.3">
      <c r="B322" s="10"/>
      <c r="C322" s="10"/>
      <c r="D322" s="10"/>
      <c r="E322" s="10"/>
      <c r="F322" s="10"/>
      <c r="G322" s="10"/>
      <c r="H322" s="10"/>
    </row>
    <row r="323" spans="2:8" x14ac:dyDescent="0.3">
      <c r="B323" s="10"/>
      <c r="C323" s="10"/>
      <c r="D323" s="10"/>
      <c r="E323" s="10"/>
      <c r="F323" s="10"/>
      <c r="G323" s="10"/>
      <c r="H323" s="10"/>
    </row>
    <row r="324" spans="2:8" x14ac:dyDescent="0.3">
      <c r="B324" s="10"/>
      <c r="C324" s="10"/>
      <c r="D324" s="10"/>
      <c r="E324" s="10"/>
      <c r="F324" s="10"/>
      <c r="G324" s="10"/>
      <c r="H324" s="10"/>
    </row>
    <row r="325" spans="2:8" x14ac:dyDescent="0.3">
      <c r="B325" s="10"/>
      <c r="C325" s="10"/>
      <c r="D325" s="10"/>
      <c r="E325" s="10"/>
      <c r="F325" s="10"/>
      <c r="G325" s="10"/>
      <c r="H325" s="10"/>
    </row>
    <row r="326" spans="2:8" x14ac:dyDescent="0.3">
      <c r="B326" s="10"/>
      <c r="C326" s="10"/>
      <c r="D326" s="10"/>
      <c r="E326" s="10"/>
      <c r="F326" s="10"/>
      <c r="G326" s="10"/>
      <c r="H326" s="10"/>
    </row>
    <row r="327" spans="2:8" x14ac:dyDescent="0.3">
      <c r="B327" s="10"/>
      <c r="C327" s="10"/>
      <c r="D327" s="10"/>
      <c r="E327" s="10"/>
      <c r="F327" s="10"/>
      <c r="G327" s="10"/>
      <c r="H327" s="10"/>
    </row>
    <row r="328" spans="2:8" x14ac:dyDescent="0.3">
      <c r="B328" s="10"/>
      <c r="C328" s="10"/>
      <c r="D328" s="10"/>
      <c r="E328" s="10"/>
      <c r="F328" s="10"/>
      <c r="G328" s="10"/>
      <c r="H328" s="10"/>
    </row>
    <row r="329" spans="2:8" x14ac:dyDescent="0.3">
      <c r="B329" s="10"/>
      <c r="C329" s="10"/>
      <c r="D329" s="10"/>
      <c r="E329" s="10"/>
      <c r="F329" s="10"/>
      <c r="G329" s="10"/>
      <c r="H329" s="10"/>
    </row>
    <row r="330" spans="2:8" x14ac:dyDescent="0.3">
      <c r="B330" s="10"/>
      <c r="C330" s="10"/>
      <c r="D330" s="10"/>
      <c r="E330" s="10"/>
      <c r="F330" s="10"/>
      <c r="G330" s="10"/>
      <c r="H330" s="10"/>
    </row>
    <row r="331" spans="2:8" x14ac:dyDescent="0.3">
      <c r="B331" s="10"/>
      <c r="C331" s="10"/>
      <c r="D331" s="10"/>
      <c r="E331" s="10"/>
      <c r="F331" s="10"/>
      <c r="G331" s="10"/>
      <c r="H331" s="10"/>
    </row>
    <row r="332" spans="2:8" x14ac:dyDescent="0.3">
      <c r="B332" s="10"/>
      <c r="C332" s="10"/>
      <c r="D332" s="10"/>
      <c r="E332" s="10"/>
      <c r="F332" s="10"/>
      <c r="G332" s="10"/>
      <c r="H332" s="10"/>
    </row>
    <row r="333" spans="2:8" x14ac:dyDescent="0.3">
      <c r="B333" s="10"/>
      <c r="C333" s="10"/>
      <c r="D333" s="10"/>
      <c r="E333" s="10"/>
      <c r="F333" s="10"/>
      <c r="G333" s="10"/>
      <c r="H333" s="10"/>
    </row>
    <row r="334" spans="2:8" x14ac:dyDescent="0.3">
      <c r="B334" s="10"/>
      <c r="C334" s="10"/>
      <c r="D334" s="10"/>
      <c r="E334" s="10"/>
      <c r="F334" s="10"/>
      <c r="G334" s="10"/>
      <c r="H334" s="10"/>
    </row>
    <row r="335" spans="2:8" x14ac:dyDescent="0.3">
      <c r="B335" s="10"/>
      <c r="C335" s="10"/>
      <c r="D335" s="10"/>
      <c r="E335" s="10"/>
      <c r="F335" s="10"/>
      <c r="G335" s="10"/>
      <c r="H335" s="10"/>
    </row>
    <row r="336" spans="2:8" x14ac:dyDescent="0.3">
      <c r="B336" s="10"/>
      <c r="C336" s="10"/>
      <c r="D336" s="10"/>
      <c r="E336" s="10"/>
      <c r="F336" s="10"/>
      <c r="G336" s="10"/>
      <c r="H336" s="10"/>
    </row>
    <row r="337" spans="2:8" x14ac:dyDescent="0.3">
      <c r="B337" s="10"/>
      <c r="C337" s="10"/>
      <c r="D337" s="10"/>
      <c r="E337" s="10"/>
      <c r="F337" s="10"/>
      <c r="G337" s="10"/>
      <c r="H337" s="10"/>
    </row>
    <row r="338" spans="2:8" x14ac:dyDescent="0.3">
      <c r="B338" s="10"/>
      <c r="C338" s="10"/>
      <c r="D338" s="10"/>
      <c r="E338" s="10"/>
      <c r="F338" s="10"/>
      <c r="G338" s="10"/>
      <c r="H338" s="10"/>
    </row>
    <row r="339" spans="2:8" x14ac:dyDescent="0.3">
      <c r="B339" s="10"/>
      <c r="C339" s="10"/>
      <c r="D339" s="10"/>
      <c r="E339" s="10"/>
      <c r="F339" s="10"/>
      <c r="G339" s="10"/>
      <c r="H339" s="10"/>
    </row>
    <row r="340" spans="2:8" x14ac:dyDescent="0.3">
      <c r="B340" s="10"/>
      <c r="C340" s="10"/>
      <c r="D340" s="10"/>
      <c r="E340" s="10"/>
      <c r="F340" s="10"/>
      <c r="G340" s="10"/>
      <c r="H340" s="10"/>
    </row>
    <row r="341" spans="2:8" x14ac:dyDescent="0.3">
      <c r="B341" s="10"/>
      <c r="C341" s="10"/>
      <c r="D341" s="10"/>
      <c r="E341" s="10"/>
      <c r="F341" s="10"/>
      <c r="G341" s="10"/>
      <c r="H341" s="10"/>
    </row>
    <row r="342" spans="2:8" x14ac:dyDescent="0.3">
      <c r="B342" s="10"/>
      <c r="C342" s="10"/>
      <c r="D342" s="10"/>
      <c r="E342" s="10"/>
      <c r="F342" s="10"/>
      <c r="G342" s="10"/>
      <c r="H342" s="10"/>
    </row>
    <row r="343" spans="2:8" x14ac:dyDescent="0.3">
      <c r="B343" s="10"/>
      <c r="C343" s="10"/>
      <c r="D343" s="10"/>
      <c r="E343" s="10"/>
      <c r="F343" s="10"/>
      <c r="G343" s="10"/>
      <c r="H343" s="10"/>
    </row>
    <row r="344" spans="2:8" x14ac:dyDescent="0.3">
      <c r="B344" s="10"/>
      <c r="C344" s="10"/>
      <c r="D344" s="10"/>
      <c r="E344" s="10"/>
      <c r="F344" s="10"/>
      <c r="G344" s="10"/>
      <c r="H344" s="10"/>
    </row>
    <row r="345" spans="2:8" x14ac:dyDescent="0.3">
      <c r="B345" s="10"/>
      <c r="C345" s="10"/>
      <c r="D345" s="10"/>
      <c r="E345" s="10"/>
      <c r="F345" s="10"/>
      <c r="G345" s="10"/>
      <c r="H345" s="10"/>
    </row>
    <row r="346" spans="2:8" x14ac:dyDescent="0.3">
      <c r="B346" s="10"/>
      <c r="C346" s="10"/>
      <c r="D346" s="10"/>
      <c r="E346" s="10"/>
      <c r="F346" s="10"/>
      <c r="G346" s="10"/>
      <c r="H346" s="10"/>
    </row>
    <row r="347" spans="2:8" x14ac:dyDescent="0.3">
      <c r="B347" s="10"/>
      <c r="C347" s="10"/>
      <c r="D347" s="10"/>
      <c r="E347" s="10"/>
      <c r="F347" s="10"/>
      <c r="G347" s="10"/>
      <c r="H347" s="10"/>
    </row>
    <row r="348" spans="2:8" x14ac:dyDescent="0.3">
      <c r="B348" s="10"/>
      <c r="C348" s="10"/>
      <c r="D348" s="10"/>
      <c r="E348" s="10"/>
      <c r="F348" s="10"/>
      <c r="G348" s="10"/>
      <c r="H348" s="10"/>
    </row>
    <row r="349" spans="2:8" x14ac:dyDescent="0.3">
      <c r="B349" s="10"/>
      <c r="C349" s="10"/>
      <c r="D349" s="10"/>
      <c r="E349" s="10"/>
      <c r="F349" s="10"/>
      <c r="G349" s="10"/>
      <c r="H349" s="10"/>
    </row>
    <row r="350" spans="2:8" x14ac:dyDescent="0.3">
      <c r="B350" s="10"/>
      <c r="C350" s="10"/>
      <c r="D350" s="10"/>
      <c r="E350" s="10"/>
      <c r="F350" s="10"/>
      <c r="G350" s="10"/>
      <c r="H350" s="10"/>
    </row>
    <row r="351" spans="2:8" x14ac:dyDescent="0.3">
      <c r="B351" s="10"/>
      <c r="C351" s="10"/>
      <c r="D351" s="10"/>
      <c r="E351" s="10"/>
      <c r="F351" s="10"/>
      <c r="G351" s="10"/>
      <c r="H351" s="10"/>
    </row>
    <row r="352" spans="2:8" x14ac:dyDescent="0.3">
      <c r="B352" s="10"/>
      <c r="C352" s="10"/>
      <c r="D352" s="10"/>
      <c r="E352" s="10"/>
      <c r="F352" s="10"/>
      <c r="G352" s="10"/>
      <c r="H352" s="10"/>
    </row>
    <row r="353" spans="2:8" x14ac:dyDescent="0.3">
      <c r="B353" s="10"/>
      <c r="C353" s="10"/>
      <c r="D353" s="10"/>
      <c r="E353" s="10"/>
      <c r="F353" s="10"/>
      <c r="G353" s="10"/>
      <c r="H353" s="10"/>
    </row>
    <row r="354" spans="2:8" x14ac:dyDescent="0.3">
      <c r="B354" s="10"/>
      <c r="C354" s="10"/>
      <c r="D354" s="10"/>
      <c r="E354" s="10"/>
      <c r="F354" s="10"/>
      <c r="G354" s="10"/>
      <c r="H354" s="10"/>
    </row>
    <row r="355" spans="2:8" x14ac:dyDescent="0.3">
      <c r="B355" s="10"/>
      <c r="C355" s="10"/>
      <c r="D355" s="10"/>
      <c r="E355" s="10"/>
      <c r="F355" s="10"/>
      <c r="G355" s="10"/>
      <c r="H355" s="10"/>
    </row>
    <row r="356" spans="2:8" x14ac:dyDescent="0.3">
      <c r="B356" s="10"/>
      <c r="C356" s="10"/>
      <c r="D356" s="10"/>
      <c r="E356" s="10"/>
      <c r="F356" s="10"/>
      <c r="G356" s="10"/>
      <c r="H356" s="10"/>
    </row>
    <row r="357" spans="2:8" x14ac:dyDescent="0.3">
      <c r="B357" s="10"/>
      <c r="C357" s="10"/>
      <c r="D357" s="10"/>
      <c r="E357" s="10"/>
      <c r="F357" s="10"/>
      <c r="G357" s="10"/>
      <c r="H357" s="10"/>
    </row>
    <row r="358" spans="2:8" x14ac:dyDescent="0.3">
      <c r="B358" s="10"/>
      <c r="C358" s="10"/>
      <c r="D358" s="10"/>
      <c r="E358" s="10"/>
      <c r="F358" s="10"/>
      <c r="G358" s="10"/>
      <c r="H358" s="10"/>
    </row>
    <row r="359" spans="2:8" x14ac:dyDescent="0.3">
      <c r="B359" s="10"/>
      <c r="C359" s="10"/>
      <c r="D359" s="10"/>
      <c r="E359" s="10"/>
      <c r="F359" s="10"/>
      <c r="G359" s="10"/>
      <c r="H359" s="10"/>
    </row>
    <row r="360" spans="2:8" x14ac:dyDescent="0.3">
      <c r="B360" s="10"/>
      <c r="C360" s="10"/>
      <c r="D360" s="10"/>
      <c r="E360" s="10"/>
      <c r="F360" s="10"/>
      <c r="G360" s="10"/>
      <c r="H360" s="10"/>
    </row>
    <row r="361" spans="2:8" x14ac:dyDescent="0.3">
      <c r="B361" s="10"/>
      <c r="C361" s="10"/>
      <c r="D361" s="10"/>
      <c r="E361" s="10"/>
      <c r="F361" s="10"/>
      <c r="G361" s="10"/>
      <c r="H361" s="10"/>
    </row>
    <row r="362" spans="2:8" x14ac:dyDescent="0.3">
      <c r="B362" s="10"/>
      <c r="C362" s="10"/>
      <c r="D362" s="10"/>
      <c r="E362" s="10"/>
      <c r="F362" s="10"/>
      <c r="G362" s="10"/>
      <c r="H362" s="10"/>
    </row>
    <row r="363" spans="2:8" x14ac:dyDescent="0.3">
      <c r="B363" s="10"/>
      <c r="C363" s="10"/>
      <c r="D363" s="10"/>
      <c r="E363" s="10"/>
      <c r="F363" s="10"/>
      <c r="G363" s="10"/>
      <c r="H363" s="10"/>
    </row>
    <row r="364" spans="2:8" x14ac:dyDescent="0.3">
      <c r="B364" s="10"/>
      <c r="C364" s="10"/>
      <c r="D364" s="10"/>
      <c r="E364" s="10"/>
      <c r="F364" s="10"/>
      <c r="G364" s="10"/>
      <c r="H364" s="10"/>
    </row>
    <row r="365" spans="2:8" x14ac:dyDescent="0.3">
      <c r="B365" s="10"/>
      <c r="C365" s="10"/>
      <c r="D365" s="10"/>
      <c r="E365" s="10"/>
      <c r="F365" s="10"/>
      <c r="G365" s="10"/>
      <c r="H365" s="10"/>
    </row>
    <row r="366" spans="2:8" x14ac:dyDescent="0.3">
      <c r="B366" s="10"/>
      <c r="C366" s="10"/>
      <c r="D366" s="10"/>
      <c r="E366" s="10"/>
      <c r="F366" s="10"/>
      <c r="G366" s="10"/>
      <c r="H366" s="10"/>
    </row>
    <row r="367" spans="2:8" x14ac:dyDescent="0.3">
      <c r="B367" s="10"/>
      <c r="C367" s="10"/>
      <c r="D367" s="10"/>
      <c r="E367" s="10"/>
      <c r="F367" s="10"/>
      <c r="G367" s="10"/>
      <c r="H367" s="10"/>
    </row>
    <row r="368" spans="2:8" x14ac:dyDescent="0.3">
      <c r="B368" s="10"/>
      <c r="C368" s="10"/>
      <c r="D368" s="10"/>
      <c r="E368" s="10"/>
      <c r="F368" s="10"/>
      <c r="G368" s="10"/>
      <c r="H368" s="10"/>
    </row>
    <row r="369" spans="2:8" x14ac:dyDescent="0.3">
      <c r="B369" s="10"/>
      <c r="C369" s="10"/>
      <c r="D369" s="10"/>
      <c r="E369" s="10"/>
      <c r="F369" s="10"/>
      <c r="G369" s="10"/>
      <c r="H369" s="10"/>
    </row>
    <row r="370" spans="2:8" x14ac:dyDescent="0.3">
      <c r="B370" s="10"/>
      <c r="C370" s="10"/>
      <c r="D370" s="10"/>
      <c r="E370" s="10"/>
      <c r="F370" s="10"/>
      <c r="G370" s="10"/>
      <c r="H370" s="10"/>
    </row>
    <row r="371" spans="2:8" x14ac:dyDescent="0.3">
      <c r="B371" s="10"/>
      <c r="C371" s="10"/>
      <c r="D371" s="10"/>
      <c r="E371" s="10"/>
      <c r="F371" s="10"/>
      <c r="G371" s="10"/>
      <c r="H371" s="10"/>
    </row>
    <row r="372" spans="2:8" x14ac:dyDescent="0.3">
      <c r="B372" s="10"/>
      <c r="C372" s="10"/>
      <c r="D372" s="10"/>
      <c r="E372" s="10"/>
      <c r="F372" s="10"/>
      <c r="G372" s="10"/>
      <c r="H372" s="10"/>
    </row>
    <row r="373" spans="2:8" x14ac:dyDescent="0.3">
      <c r="B373" s="10"/>
      <c r="C373" s="10"/>
      <c r="D373" s="10"/>
      <c r="E373" s="10"/>
      <c r="F373" s="10"/>
      <c r="G373" s="10"/>
      <c r="H373" s="10"/>
    </row>
    <row r="374" spans="2:8" x14ac:dyDescent="0.3">
      <c r="B374" s="10"/>
      <c r="C374" s="10"/>
      <c r="D374" s="10"/>
      <c r="E374" s="10"/>
      <c r="F374" s="10"/>
      <c r="G374" s="10"/>
      <c r="H374" s="10"/>
    </row>
    <row r="375" spans="2:8" x14ac:dyDescent="0.3">
      <c r="B375" s="10"/>
      <c r="C375" s="10"/>
      <c r="D375" s="10"/>
      <c r="E375" s="10"/>
      <c r="F375" s="10"/>
      <c r="G375" s="10"/>
      <c r="H375" s="10"/>
    </row>
    <row r="376" spans="2:8" x14ac:dyDescent="0.3">
      <c r="B376" s="10"/>
      <c r="C376" s="10"/>
      <c r="D376" s="10"/>
      <c r="E376" s="10"/>
      <c r="F376" s="10"/>
      <c r="G376" s="10"/>
      <c r="H376" s="10"/>
    </row>
    <row r="377" spans="2:8" x14ac:dyDescent="0.3">
      <c r="B377" s="10"/>
      <c r="C377" s="10"/>
      <c r="D377" s="10"/>
      <c r="E377" s="10"/>
      <c r="F377" s="10"/>
      <c r="G377" s="10"/>
      <c r="H377" s="10"/>
    </row>
    <row r="378" spans="2:8" x14ac:dyDescent="0.3">
      <c r="B378" s="10"/>
      <c r="C378" s="10"/>
      <c r="D378" s="10"/>
      <c r="E378" s="10"/>
      <c r="F378" s="10"/>
      <c r="G378" s="10"/>
      <c r="H378" s="10"/>
    </row>
    <row r="379" spans="2:8" x14ac:dyDescent="0.3">
      <c r="B379" s="10"/>
      <c r="C379" s="10"/>
      <c r="D379" s="10"/>
      <c r="E379" s="10"/>
      <c r="F379" s="10"/>
      <c r="G379" s="10"/>
      <c r="H379" s="10"/>
    </row>
    <row r="380" spans="2:8" x14ac:dyDescent="0.3">
      <c r="B380" s="10"/>
      <c r="C380" s="10"/>
      <c r="D380" s="10"/>
      <c r="E380" s="10"/>
      <c r="F380" s="10"/>
      <c r="G380" s="10"/>
      <c r="H380" s="10"/>
    </row>
    <row r="381" spans="2:8" x14ac:dyDescent="0.3">
      <c r="B381" s="10"/>
      <c r="C381" s="10"/>
      <c r="D381" s="10"/>
      <c r="E381" s="10"/>
      <c r="F381" s="10"/>
      <c r="G381" s="10"/>
      <c r="H381" s="10"/>
    </row>
    <row r="382" spans="2:8" x14ac:dyDescent="0.3">
      <c r="B382" s="10"/>
      <c r="C382" s="10"/>
      <c r="D382" s="10"/>
      <c r="E382" s="10"/>
      <c r="F382" s="10"/>
      <c r="G382" s="10"/>
      <c r="H382" s="10"/>
    </row>
    <row r="383" spans="2:8" x14ac:dyDescent="0.3">
      <c r="B383" s="10"/>
      <c r="C383" s="10"/>
      <c r="D383" s="10"/>
      <c r="E383" s="10"/>
      <c r="F383" s="10"/>
      <c r="G383" s="10"/>
      <c r="H383" s="10"/>
    </row>
    <row r="384" spans="2:8" x14ac:dyDescent="0.3">
      <c r="B384" s="10"/>
      <c r="C384" s="10"/>
      <c r="D384" s="10"/>
      <c r="E384" s="10"/>
      <c r="F384" s="10"/>
      <c r="G384" s="10"/>
      <c r="H384" s="10"/>
    </row>
    <row r="385" spans="2:8" x14ac:dyDescent="0.3">
      <c r="B385" s="10"/>
      <c r="C385" s="10"/>
      <c r="D385" s="10"/>
      <c r="E385" s="10"/>
      <c r="F385" s="10"/>
      <c r="G385" s="10"/>
      <c r="H385" s="10"/>
    </row>
    <row r="386" spans="2:8" x14ac:dyDescent="0.3">
      <c r="B386" s="10"/>
      <c r="C386" s="10"/>
      <c r="D386" s="10"/>
      <c r="E386" s="10"/>
      <c r="F386" s="10"/>
      <c r="G386" s="10"/>
      <c r="H386" s="10"/>
    </row>
    <row r="387" spans="2:8" x14ac:dyDescent="0.3">
      <c r="B387" s="10"/>
      <c r="C387" s="10"/>
      <c r="D387" s="10"/>
      <c r="E387" s="10"/>
      <c r="F387" s="10"/>
      <c r="G387" s="10"/>
      <c r="H387" s="10"/>
    </row>
    <row r="388" spans="2:8" x14ac:dyDescent="0.3">
      <c r="B388" s="10"/>
      <c r="C388" s="10"/>
      <c r="D388" s="10"/>
      <c r="E388" s="10"/>
      <c r="F388" s="10"/>
      <c r="G388" s="10"/>
      <c r="H388" s="10"/>
    </row>
    <row r="389" spans="2:8" x14ac:dyDescent="0.3">
      <c r="B389" s="10"/>
      <c r="C389" s="10"/>
      <c r="D389" s="10"/>
      <c r="E389" s="10"/>
      <c r="F389" s="10"/>
      <c r="G389" s="10"/>
      <c r="H389" s="10"/>
    </row>
    <row r="390" spans="2:8" x14ac:dyDescent="0.3">
      <c r="B390" s="10"/>
      <c r="C390" s="10"/>
      <c r="D390" s="10"/>
      <c r="E390" s="10"/>
      <c r="F390" s="10"/>
      <c r="G390" s="10"/>
      <c r="H390" s="10"/>
    </row>
    <row r="391" spans="2:8" x14ac:dyDescent="0.3">
      <c r="B391" s="10"/>
      <c r="C391" s="10"/>
      <c r="D391" s="10"/>
      <c r="E391" s="10"/>
      <c r="F391" s="10"/>
      <c r="G391" s="10"/>
      <c r="H391" s="10"/>
    </row>
    <row r="392" spans="2:8" x14ac:dyDescent="0.3">
      <c r="B392" s="10"/>
      <c r="C392" s="10"/>
      <c r="D392" s="10"/>
      <c r="E392" s="10"/>
      <c r="F392" s="10"/>
      <c r="G392" s="10"/>
      <c r="H392" s="10"/>
    </row>
    <row r="393" spans="2:8" x14ac:dyDescent="0.3">
      <c r="B393" s="10"/>
      <c r="C393" s="10"/>
      <c r="D393" s="10"/>
      <c r="E393" s="10"/>
      <c r="F393" s="10"/>
      <c r="G393" s="10"/>
      <c r="H393" s="10"/>
    </row>
    <row r="394" spans="2:8" x14ac:dyDescent="0.3">
      <c r="B394" s="10"/>
      <c r="C394" s="10"/>
      <c r="D394" s="10"/>
      <c r="E394" s="10"/>
      <c r="F394" s="10"/>
      <c r="G394" s="10"/>
      <c r="H394" s="10"/>
    </row>
    <row r="395" spans="2:8" x14ac:dyDescent="0.3">
      <c r="B395" s="10"/>
      <c r="C395" s="10"/>
      <c r="D395" s="10"/>
      <c r="E395" s="10"/>
      <c r="F395" s="10"/>
      <c r="G395" s="10"/>
      <c r="H395" s="10"/>
    </row>
    <row r="396" spans="2:8" x14ac:dyDescent="0.3">
      <c r="B396" s="10"/>
      <c r="C396" s="10"/>
      <c r="D396" s="10"/>
      <c r="E396" s="10"/>
      <c r="F396" s="10"/>
      <c r="G396" s="10"/>
      <c r="H396" s="10"/>
    </row>
    <row r="397" spans="2:8" x14ac:dyDescent="0.3">
      <c r="B397" s="10"/>
      <c r="C397" s="10"/>
      <c r="D397" s="10"/>
      <c r="E397" s="10"/>
      <c r="F397" s="10"/>
      <c r="G397" s="10"/>
      <c r="H397" s="10"/>
    </row>
    <row r="398" spans="2:8" x14ac:dyDescent="0.3">
      <c r="B398" s="10"/>
      <c r="C398" s="10"/>
      <c r="D398" s="10"/>
      <c r="E398" s="10"/>
      <c r="F398" s="10"/>
      <c r="G398" s="10"/>
      <c r="H398" s="10"/>
    </row>
    <row r="399" spans="2:8" x14ac:dyDescent="0.3">
      <c r="B399" s="10"/>
      <c r="C399" s="10"/>
      <c r="D399" s="10"/>
      <c r="E399" s="10"/>
      <c r="F399" s="10"/>
      <c r="G399" s="10"/>
      <c r="H399" s="10"/>
    </row>
    <row r="400" spans="2:8" x14ac:dyDescent="0.3">
      <c r="B400" s="10"/>
      <c r="C400" s="10"/>
      <c r="D400" s="10"/>
      <c r="E400" s="10"/>
      <c r="F400" s="10"/>
      <c r="G400" s="10"/>
      <c r="H400" s="10"/>
    </row>
    <row r="401" spans="2:8" x14ac:dyDescent="0.3">
      <c r="B401" s="10"/>
      <c r="C401" s="10"/>
      <c r="D401" s="10"/>
      <c r="E401" s="10"/>
      <c r="F401" s="10"/>
      <c r="G401" s="10"/>
      <c r="H401" s="10"/>
    </row>
    <row r="402" spans="2:8" x14ac:dyDescent="0.3">
      <c r="B402" s="10"/>
      <c r="C402" s="10"/>
      <c r="D402" s="10"/>
      <c r="E402" s="10"/>
      <c r="F402" s="10"/>
      <c r="G402" s="10"/>
      <c r="H402" s="10"/>
    </row>
    <row r="403" spans="2:8" x14ac:dyDescent="0.3">
      <c r="B403" s="10"/>
      <c r="C403" s="10"/>
      <c r="D403" s="10"/>
      <c r="E403" s="10"/>
      <c r="F403" s="10"/>
      <c r="G403" s="10"/>
      <c r="H403" s="10"/>
    </row>
    <row r="404" spans="2:8" x14ac:dyDescent="0.3">
      <c r="B404" s="10"/>
      <c r="C404" s="10"/>
      <c r="D404" s="10"/>
      <c r="E404" s="10"/>
      <c r="F404" s="10"/>
      <c r="G404" s="10"/>
      <c r="H404" s="10"/>
    </row>
    <row r="405" spans="2:8" x14ac:dyDescent="0.3">
      <c r="B405" s="10"/>
      <c r="C405" s="10"/>
      <c r="D405" s="10"/>
      <c r="E405" s="10"/>
      <c r="F405" s="10"/>
      <c r="G405" s="10"/>
      <c r="H405" s="10"/>
    </row>
    <row r="406" spans="2:8" x14ac:dyDescent="0.3">
      <c r="B406" s="10"/>
      <c r="C406" s="10"/>
      <c r="D406" s="10"/>
      <c r="E406" s="10"/>
      <c r="F406" s="10"/>
      <c r="G406" s="10"/>
      <c r="H406" s="10"/>
    </row>
    <row r="407" spans="2:8" x14ac:dyDescent="0.3">
      <c r="B407" s="10"/>
      <c r="C407" s="10"/>
      <c r="D407" s="10"/>
      <c r="E407" s="10"/>
      <c r="F407" s="10"/>
      <c r="G407" s="10"/>
      <c r="H407" s="10"/>
    </row>
    <row r="408" spans="2:8" x14ac:dyDescent="0.3">
      <c r="B408" s="10"/>
      <c r="C408" s="10"/>
      <c r="D408" s="10"/>
      <c r="E408" s="10"/>
      <c r="F408" s="10"/>
      <c r="G408" s="10"/>
      <c r="H408" s="10"/>
    </row>
    <row r="409" spans="2:8" x14ac:dyDescent="0.3">
      <c r="B409" s="10"/>
      <c r="C409" s="10"/>
      <c r="D409" s="10"/>
      <c r="E409" s="10"/>
      <c r="F409" s="10"/>
      <c r="G409" s="10"/>
      <c r="H409" s="10"/>
    </row>
    <row r="410" spans="2:8" x14ac:dyDescent="0.3">
      <c r="B410" s="10"/>
      <c r="C410" s="10"/>
      <c r="D410" s="10"/>
      <c r="E410" s="10"/>
      <c r="F410" s="10"/>
      <c r="G410" s="10"/>
      <c r="H410" s="10"/>
    </row>
    <row r="411" spans="2:8" x14ac:dyDescent="0.3">
      <c r="B411" s="10"/>
      <c r="C411" s="10"/>
      <c r="D411" s="10"/>
      <c r="E411" s="10"/>
      <c r="F411" s="10"/>
      <c r="G411" s="10"/>
      <c r="H411" s="10"/>
    </row>
    <row r="412" spans="2:8" x14ac:dyDescent="0.3">
      <c r="B412" s="10"/>
      <c r="C412" s="10"/>
      <c r="D412" s="10"/>
      <c r="E412" s="10"/>
      <c r="F412" s="10"/>
      <c r="G412" s="10"/>
      <c r="H412" s="10"/>
    </row>
    <row r="413" spans="2:8" x14ac:dyDescent="0.3">
      <c r="B413" s="10"/>
      <c r="C413" s="10"/>
      <c r="D413" s="10"/>
      <c r="E413" s="10"/>
      <c r="F413" s="10"/>
      <c r="G413" s="10"/>
      <c r="H413" s="10"/>
    </row>
    <row r="414" spans="2:8" x14ac:dyDescent="0.3">
      <c r="B414" s="10"/>
      <c r="C414" s="10"/>
      <c r="D414" s="10"/>
      <c r="E414" s="10"/>
      <c r="F414" s="10"/>
      <c r="G414" s="10"/>
      <c r="H414" s="10"/>
    </row>
    <row r="415" spans="2:8" x14ac:dyDescent="0.3">
      <c r="B415" s="10"/>
      <c r="C415" s="10"/>
      <c r="D415" s="10"/>
      <c r="E415" s="10"/>
      <c r="F415" s="10"/>
      <c r="G415" s="10"/>
      <c r="H415" s="10"/>
    </row>
    <row r="416" spans="2:8" x14ac:dyDescent="0.3">
      <c r="B416" s="10"/>
      <c r="C416" s="10"/>
      <c r="D416" s="10"/>
      <c r="E416" s="10"/>
      <c r="F416" s="10"/>
      <c r="G416" s="10"/>
      <c r="H416" s="10"/>
    </row>
    <row r="417" spans="2:8" x14ac:dyDescent="0.3">
      <c r="B417" s="10"/>
      <c r="C417" s="10"/>
      <c r="D417" s="10"/>
      <c r="E417" s="10"/>
      <c r="F417" s="10"/>
      <c r="G417" s="10"/>
      <c r="H417" s="10"/>
    </row>
    <row r="418" spans="2:8" x14ac:dyDescent="0.3">
      <c r="B418" s="10"/>
      <c r="C418" s="10"/>
      <c r="D418" s="10"/>
      <c r="E418" s="10"/>
      <c r="F418" s="10"/>
      <c r="G418" s="10"/>
      <c r="H418" s="10"/>
    </row>
    <row r="419" spans="2:8" x14ac:dyDescent="0.3">
      <c r="B419" s="10"/>
      <c r="C419" s="10"/>
      <c r="D419" s="10"/>
      <c r="E419" s="10"/>
      <c r="F419" s="10"/>
      <c r="G419" s="10"/>
      <c r="H419" s="10"/>
    </row>
    <row r="420" spans="2:8" x14ac:dyDescent="0.3">
      <c r="B420" s="10"/>
      <c r="C420" s="10"/>
      <c r="D420" s="10"/>
      <c r="E420" s="10"/>
      <c r="F420" s="10"/>
      <c r="G420" s="10"/>
      <c r="H420" s="10"/>
    </row>
    <row r="421" spans="2:8" x14ac:dyDescent="0.3">
      <c r="B421" s="10"/>
      <c r="C421" s="10"/>
      <c r="D421" s="10"/>
      <c r="E421" s="10"/>
      <c r="F421" s="10"/>
      <c r="G421" s="10"/>
      <c r="H421" s="10"/>
    </row>
    <row r="422" spans="2:8" x14ac:dyDescent="0.3">
      <c r="B422" s="10"/>
      <c r="C422" s="10"/>
      <c r="D422" s="10"/>
      <c r="E422" s="10"/>
      <c r="F422" s="10"/>
      <c r="G422" s="10"/>
      <c r="H422" s="10"/>
    </row>
    <row r="423" spans="2:8" x14ac:dyDescent="0.3">
      <c r="B423" s="10"/>
      <c r="C423" s="10"/>
      <c r="D423" s="10"/>
      <c r="E423" s="10"/>
      <c r="F423" s="10"/>
      <c r="G423" s="10"/>
      <c r="H423" s="10"/>
    </row>
    <row r="424" spans="2:8" x14ac:dyDescent="0.3">
      <c r="B424" s="10"/>
      <c r="C424" s="10"/>
      <c r="D424" s="10"/>
      <c r="E424" s="10"/>
      <c r="F424" s="10"/>
      <c r="G424" s="10"/>
      <c r="H424" s="10"/>
    </row>
    <row r="425" spans="2:8" x14ac:dyDescent="0.3">
      <c r="B425" s="10"/>
      <c r="C425" s="10"/>
      <c r="D425" s="10"/>
      <c r="E425" s="10"/>
      <c r="F425" s="10"/>
      <c r="G425" s="10"/>
      <c r="H425" s="10"/>
    </row>
    <row r="426" spans="2:8" x14ac:dyDescent="0.3">
      <c r="B426" s="10"/>
      <c r="C426" s="10"/>
      <c r="D426" s="10"/>
      <c r="E426" s="10"/>
      <c r="F426" s="10"/>
      <c r="G426" s="10"/>
      <c r="H426" s="10"/>
    </row>
    <row r="427" spans="2:8" x14ac:dyDescent="0.3">
      <c r="B427" s="10"/>
      <c r="C427" s="10"/>
      <c r="D427" s="10"/>
      <c r="E427" s="10"/>
      <c r="F427" s="10"/>
      <c r="G427" s="10"/>
      <c r="H427" s="10"/>
    </row>
    <row r="428" spans="2:8" x14ac:dyDescent="0.3">
      <c r="B428" s="10"/>
      <c r="C428" s="10"/>
      <c r="D428" s="10"/>
      <c r="E428" s="10"/>
      <c r="F428" s="10"/>
      <c r="G428" s="10"/>
      <c r="H428" s="10"/>
    </row>
    <row r="429" spans="2:8" x14ac:dyDescent="0.3">
      <c r="B429" s="10"/>
      <c r="C429" s="10"/>
      <c r="D429" s="10"/>
      <c r="E429" s="10"/>
      <c r="F429" s="10"/>
      <c r="G429" s="10"/>
      <c r="H429" s="10"/>
    </row>
    <row r="430" spans="2:8" x14ac:dyDescent="0.3">
      <c r="B430" s="10"/>
      <c r="C430" s="10"/>
      <c r="D430" s="10"/>
      <c r="E430" s="10"/>
      <c r="F430" s="10"/>
      <c r="G430" s="10"/>
      <c r="H430" s="10"/>
    </row>
    <row r="431" spans="2:8" x14ac:dyDescent="0.3">
      <c r="B431" s="10"/>
      <c r="C431" s="10"/>
      <c r="D431" s="10"/>
      <c r="E431" s="10"/>
      <c r="F431" s="10"/>
      <c r="G431" s="10"/>
      <c r="H431" s="10"/>
    </row>
    <row r="432" spans="2:8" x14ac:dyDescent="0.3">
      <c r="B432" s="10"/>
      <c r="C432" s="10"/>
      <c r="D432" s="10"/>
      <c r="E432" s="10"/>
      <c r="F432" s="10"/>
      <c r="G432" s="10"/>
      <c r="H432" s="10"/>
    </row>
    <row r="433" spans="2:8" x14ac:dyDescent="0.3">
      <c r="B433" s="10"/>
      <c r="C433" s="10"/>
      <c r="D433" s="10"/>
      <c r="E433" s="10"/>
      <c r="F433" s="10"/>
      <c r="G433" s="10"/>
      <c r="H433" s="10"/>
    </row>
    <row r="434" spans="2:8" x14ac:dyDescent="0.3">
      <c r="B434" s="10"/>
      <c r="C434" s="10"/>
      <c r="D434" s="10"/>
      <c r="E434" s="10"/>
      <c r="F434" s="10"/>
      <c r="G434" s="10"/>
      <c r="H434" s="10"/>
    </row>
    <row r="435" spans="2:8" x14ac:dyDescent="0.3">
      <c r="B435" s="10"/>
      <c r="C435" s="10"/>
      <c r="D435" s="10"/>
      <c r="E435" s="10"/>
      <c r="F435" s="10"/>
      <c r="G435" s="10"/>
      <c r="H435" s="10"/>
    </row>
    <row r="436" spans="2:8" x14ac:dyDescent="0.3">
      <c r="B436" s="10"/>
      <c r="C436" s="10"/>
      <c r="D436" s="10"/>
      <c r="E436" s="10"/>
      <c r="F436" s="10"/>
      <c r="G436" s="10"/>
      <c r="H436" s="10"/>
    </row>
    <row r="437" spans="2:8" x14ac:dyDescent="0.3">
      <c r="B437" s="10"/>
      <c r="C437" s="10"/>
      <c r="D437" s="10"/>
      <c r="E437" s="10"/>
      <c r="F437" s="10"/>
      <c r="G437" s="10"/>
      <c r="H437" s="10"/>
    </row>
    <row r="438" spans="2:8" x14ac:dyDescent="0.3">
      <c r="B438" s="10"/>
      <c r="C438" s="10"/>
      <c r="D438" s="10"/>
      <c r="E438" s="10"/>
      <c r="F438" s="10"/>
      <c r="G438" s="10"/>
      <c r="H438" s="10"/>
    </row>
    <row r="439" spans="2:8" x14ac:dyDescent="0.3">
      <c r="B439" s="10"/>
      <c r="C439" s="10"/>
      <c r="D439" s="10"/>
      <c r="E439" s="10"/>
      <c r="F439" s="10"/>
      <c r="G439" s="10"/>
      <c r="H439" s="10"/>
    </row>
    <row r="440" spans="2:8" x14ac:dyDescent="0.3">
      <c r="B440" s="10"/>
      <c r="C440" s="10"/>
      <c r="D440" s="10"/>
      <c r="E440" s="10"/>
      <c r="F440" s="10"/>
      <c r="G440" s="10"/>
      <c r="H440" s="10"/>
    </row>
    <row r="441" spans="2:8" x14ac:dyDescent="0.3">
      <c r="B441" s="10"/>
      <c r="C441" s="10"/>
      <c r="D441" s="10"/>
      <c r="E441" s="10"/>
      <c r="F441" s="10"/>
      <c r="G441" s="10"/>
      <c r="H441" s="10"/>
    </row>
    <row r="442" spans="2:8" x14ac:dyDescent="0.3">
      <c r="B442" s="10"/>
      <c r="C442" s="10"/>
      <c r="D442" s="10"/>
      <c r="E442" s="10"/>
      <c r="F442" s="10"/>
      <c r="G442" s="10"/>
      <c r="H442" s="10"/>
    </row>
    <row r="443" spans="2:8" x14ac:dyDescent="0.3">
      <c r="B443" s="10"/>
      <c r="C443" s="10"/>
      <c r="D443" s="10"/>
      <c r="E443" s="10"/>
      <c r="F443" s="10"/>
      <c r="G443" s="10"/>
      <c r="H443" s="10"/>
    </row>
    <row r="444" spans="2:8" x14ac:dyDescent="0.3">
      <c r="B444" s="10"/>
      <c r="C444" s="10"/>
      <c r="D444" s="10"/>
      <c r="E444" s="10"/>
      <c r="F444" s="10"/>
      <c r="G444" s="10"/>
      <c r="H444" s="10"/>
    </row>
    <row r="445" spans="2:8" x14ac:dyDescent="0.3">
      <c r="B445" s="10"/>
      <c r="C445" s="10"/>
      <c r="D445" s="10"/>
      <c r="E445" s="10"/>
      <c r="F445" s="10"/>
      <c r="G445" s="10"/>
      <c r="H445" s="10"/>
    </row>
    <row r="446" spans="2:8" x14ac:dyDescent="0.3">
      <c r="B446" s="10"/>
      <c r="C446" s="10"/>
      <c r="D446" s="10"/>
      <c r="E446" s="10"/>
      <c r="F446" s="10"/>
      <c r="G446" s="10"/>
      <c r="H446" s="10"/>
    </row>
    <row r="447" spans="2:8" x14ac:dyDescent="0.3">
      <c r="B447" s="10"/>
      <c r="C447" s="10"/>
      <c r="D447" s="10"/>
      <c r="E447" s="10"/>
      <c r="F447" s="10"/>
      <c r="G447" s="10"/>
      <c r="H447" s="10"/>
    </row>
    <row r="448" spans="2:8" x14ac:dyDescent="0.3">
      <c r="B448" s="10"/>
      <c r="C448" s="10"/>
      <c r="D448" s="10"/>
      <c r="E448" s="10"/>
      <c r="F448" s="10"/>
      <c r="G448" s="10"/>
      <c r="H448" s="10"/>
    </row>
    <row r="449" spans="2:8" x14ac:dyDescent="0.3">
      <c r="B449" s="10"/>
      <c r="C449" s="10"/>
      <c r="D449" s="10"/>
      <c r="E449" s="10"/>
      <c r="F449" s="10"/>
      <c r="G449" s="10"/>
      <c r="H449" s="10"/>
    </row>
    <row r="450" spans="2:8" x14ac:dyDescent="0.3">
      <c r="B450" s="10"/>
      <c r="C450" s="10"/>
      <c r="D450" s="10"/>
      <c r="E450" s="10"/>
      <c r="F450" s="10"/>
      <c r="G450" s="10"/>
      <c r="H450" s="10"/>
    </row>
    <row r="451" spans="2:8" x14ac:dyDescent="0.3">
      <c r="B451" s="10"/>
      <c r="C451" s="10"/>
      <c r="D451" s="10"/>
      <c r="E451" s="10"/>
      <c r="F451" s="10"/>
      <c r="G451" s="10"/>
      <c r="H451" s="10"/>
    </row>
    <row r="452" spans="2:8" x14ac:dyDescent="0.3">
      <c r="B452" s="10"/>
      <c r="C452" s="10"/>
      <c r="D452" s="10"/>
      <c r="E452" s="10"/>
      <c r="F452" s="10"/>
      <c r="G452" s="10"/>
      <c r="H452" s="10"/>
    </row>
    <row r="453" spans="2:8" x14ac:dyDescent="0.3">
      <c r="B453" s="10"/>
      <c r="C453" s="10"/>
      <c r="D453" s="10"/>
      <c r="E453" s="10"/>
      <c r="F453" s="10"/>
      <c r="G453" s="10"/>
      <c r="H453" s="10"/>
    </row>
    <row r="454" spans="2:8" x14ac:dyDescent="0.3">
      <c r="B454" s="10"/>
      <c r="C454" s="10"/>
      <c r="D454" s="10"/>
      <c r="E454" s="10"/>
      <c r="F454" s="10"/>
      <c r="G454" s="10"/>
      <c r="H454" s="10"/>
    </row>
    <row r="455" spans="2:8" x14ac:dyDescent="0.3">
      <c r="B455" s="10"/>
      <c r="C455" s="10"/>
      <c r="D455" s="10"/>
      <c r="E455" s="10"/>
      <c r="F455" s="10"/>
      <c r="G455" s="10"/>
      <c r="H455" s="10"/>
    </row>
    <row r="456" spans="2:8" x14ac:dyDescent="0.3">
      <c r="B456" s="10"/>
      <c r="C456" s="10"/>
      <c r="D456" s="10"/>
      <c r="E456" s="10"/>
      <c r="F456" s="10"/>
      <c r="G456" s="10"/>
      <c r="H456" s="10"/>
    </row>
    <row r="457" spans="2:8" x14ac:dyDescent="0.3">
      <c r="B457" s="10"/>
      <c r="C457" s="10"/>
      <c r="D457" s="10"/>
      <c r="E457" s="10"/>
      <c r="F457" s="10"/>
      <c r="G457" s="10"/>
      <c r="H457" s="10"/>
    </row>
    <row r="458" spans="2:8" x14ac:dyDescent="0.3">
      <c r="B458" s="10"/>
      <c r="C458" s="10"/>
      <c r="D458" s="10"/>
      <c r="E458" s="10"/>
      <c r="F458" s="10"/>
      <c r="G458" s="10"/>
      <c r="H458" s="10"/>
    </row>
    <row r="459" spans="2:8" x14ac:dyDescent="0.3">
      <c r="B459" s="10"/>
      <c r="C459" s="10"/>
      <c r="D459" s="10"/>
      <c r="E459" s="10"/>
      <c r="F459" s="10"/>
      <c r="G459" s="10"/>
      <c r="H459" s="10"/>
    </row>
    <row r="460" spans="2:8" x14ac:dyDescent="0.3">
      <c r="B460" s="10"/>
      <c r="C460" s="10"/>
      <c r="D460" s="10"/>
      <c r="E460" s="10"/>
      <c r="F460" s="10"/>
      <c r="G460" s="10"/>
      <c r="H460" s="10"/>
    </row>
    <row r="461" spans="2:8" x14ac:dyDescent="0.3">
      <c r="B461" s="10"/>
      <c r="C461" s="10"/>
      <c r="D461" s="10"/>
      <c r="E461" s="10"/>
      <c r="F461" s="10"/>
      <c r="G461" s="10"/>
      <c r="H461" s="10"/>
    </row>
    <row r="462" spans="2:8" x14ac:dyDescent="0.3">
      <c r="B462" s="10"/>
      <c r="C462" s="10"/>
      <c r="D462" s="10"/>
      <c r="E462" s="10"/>
      <c r="F462" s="10"/>
      <c r="G462" s="10"/>
      <c r="H462" s="10"/>
    </row>
    <row r="463" spans="2:8" x14ac:dyDescent="0.3">
      <c r="B463" s="10"/>
      <c r="C463" s="10"/>
      <c r="D463" s="10"/>
      <c r="E463" s="10"/>
      <c r="F463" s="10"/>
      <c r="G463" s="10"/>
      <c r="H463" s="10"/>
    </row>
    <row r="464" spans="2:8" x14ac:dyDescent="0.3">
      <c r="B464" s="10"/>
      <c r="C464" s="10"/>
      <c r="D464" s="10"/>
      <c r="E464" s="10"/>
      <c r="F464" s="10"/>
      <c r="G464" s="10"/>
      <c r="H464" s="10"/>
    </row>
    <row r="465" spans="2:8" x14ac:dyDescent="0.3">
      <c r="B465" s="10"/>
      <c r="C465" s="10"/>
      <c r="D465" s="10"/>
      <c r="E465" s="10"/>
      <c r="F465" s="10"/>
      <c r="G465" s="10"/>
      <c r="H465" s="10"/>
    </row>
    <row r="466" spans="2:8" x14ac:dyDescent="0.3">
      <c r="B466" s="10"/>
      <c r="C466" s="10"/>
      <c r="D466" s="10"/>
      <c r="E466" s="10"/>
      <c r="F466" s="10"/>
      <c r="G466" s="10"/>
      <c r="H466" s="10"/>
    </row>
    <row r="467" spans="2:8" x14ac:dyDescent="0.3">
      <c r="B467" s="10"/>
      <c r="C467" s="10"/>
      <c r="D467" s="10"/>
      <c r="E467" s="10"/>
      <c r="F467" s="10"/>
      <c r="G467" s="10"/>
      <c r="H467" s="10"/>
    </row>
    <row r="468" spans="2:8" x14ac:dyDescent="0.3">
      <c r="B468" s="10"/>
      <c r="C468" s="10"/>
      <c r="D468" s="10"/>
      <c r="E468" s="10"/>
      <c r="F468" s="10"/>
      <c r="G468" s="10"/>
      <c r="H468" s="10"/>
    </row>
    <row r="469" spans="2:8" x14ac:dyDescent="0.3">
      <c r="B469" s="10"/>
      <c r="C469" s="10"/>
      <c r="D469" s="10"/>
      <c r="E469" s="10"/>
      <c r="F469" s="10"/>
      <c r="G469" s="10"/>
      <c r="H469" s="10"/>
    </row>
    <row r="470" spans="2:8" x14ac:dyDescent="0.3">
      <c r="B470" s="10"/>
      <c r="C470" s="10"/>
      <c r="D470" s="10"/>
      <c r="E470" s="10"/>
      <c r="F470" s="10"/>
      <c r="G470" s="10"/>
      <c r="H470" s="10"/>
    </row>
    <row r="471" spans="2:8" x14ac:dyDescent="0.3">
      <c r="B471" s="10"/>
      <c r="C471" s="10"/>
      <c r="D471" s="10"/>
      <c r="E471" s="10"/>
      <c r="F471" s="10"/>
      <c r="G471" s="10"/>
      <c r="H471" s="10"/>
    </row>
    <row r="472" spans="2:8" x14ac:dyDescent="0.3">
      <c r="B472" s="10"/>
      <c r="C472" s="10"/>
      <c r="D472" s="10"/>
      <c r="E472" s="10"/>
      <c r="F472" s="10"/>
      <c r="G472" s="10"/>
      <c r="H472" s="10"/>
    </row>
    <row r="473" spans="2:8" x14ac:dyDescent="0.3">
      <c r="B473" s="10"/>
      <c r="C473" s="10"/>
      <c r="D473" s="10"/>
      <c r="E473" s="10"/>
      <c r="F473" s="10"/>
      <c r="G473" s="10"/>
      <c r="H473" s="10"/>
    </row>
    <row r="474" spans="2:8" x14ac:dyDescent="0.3">
      <c r="B474" s="10"/>
      <c r="C474" s="10"/>
      <c r="D474" s="10"/>
      <c r="E474" s="10"/>
      <c r="F474" s="10"/>
      <c r="G474" s="10"/>
      <c r="H474" s="10"/>
    </row>
    <row r="475" spans="2:8" x14ac:dyDescent="0.3">
      <c r="B475" s="10"/>
      <c r="C475" s="10"/>
      <c r="D475" s="10"/>
      <c r="E475" s="10"/>
      <c r="F475" s="10"/>
      <c r="G475" s="10"/>
      <c r="H475" s="10"/>
    </row>
    <row r="476" spans="2:8" x14ac:dyDescent="0.3">
      <c r="B476" s="10"/>
      <c r="C476" s="10"/>
      <c r="D476" s="10"/>
      <c r="E476" s="10"/>
      <c r="F476" s="10"/>
      <c r="G476" s="10"/>
      <c r="H476" s="10"/>
    </row>
    <row r="477" spans="2:8" x14ac:dyDescent="0.3">
      <c r="B477" s="10"/>
      <c r="C477" s="10"/>
      <c r="D477" s="10"/>
      <c r="E477" s="10"/>
      <c r="F477" s="10"/>
      <c r="G477" s="10"/>
      <c r="H477" s="10"/>
    </row>
    <row r="478" spans="2:8" x14ac:dyDescent="0.3">
      <c r="B478" s="10"/>
      <c r="C478" s="10"/>
      <c r="D478" s="10"/>
      <c r="E478" s="10"/>
      <c r="F478" s="10"/>
      <c r="G478" s="10"/>
      <c r="H478" s="10"/>
    </row>
    <row r="479" spans="2:8" x14ac:dyDescent="0.3">
      <c r="B479" s="10"/>
      <c r="C479" s="10"/>
      <c r="D479" s="10"/>
      <c r="E479" s="10"/>
      <c r="F479" s="10"/>
      <c r="G479" s="10"/>
      <c r="H479" s="10"/>
    </row>
    <row r="480" spans="2:8" x14ac:dyDescent="0.3">
      <c r="B480" s="10"/>
      <c r="C480" s="10"/>
      <c r="D480" s="10"/>
      <c r="E480" s="10"/>
      <c r="F480" s="10"/>
      <c r="G480" s="10"/>
      <c r="H480" s="10"/>
    </row>
    <row r="481" spans="2:8" x14ac:dyDescent="0.3">
      <c r="B481" s="10"/>
      <c r="C481" s="10"/>
      <c r="D481" s="10"/>
      <c r="E481" s="10"/>
      <c r="F481" s="10"/>
      <c r="G481" s="10"/>
      <c r="H481" s="10"/>
    </row>
    <row r="482" spans="2:8" x14ac:dyDescent="0.3">
      <c r="B482" s="10"/>
      <c r="C482" s="10"/>
      <c r="D482" s="10"/>
      <c r="E482" s="10"/>
      <c r="F482" s="10"/>
      <c r="G482" s="10"/>
      <c r="H482" s="10"/>
    </row>
    <row r="483" spans="2:8" x14ac:dyDescent="0.3">
      <c r="B483" s="10"/>
      <c r="C483" s="10"/>
      <c r="D483" s="10"/>
      <c r="E483" s="10"/>
      <c r="F483" s="10"/>
      <c r="G483" s="10"/>
      <c r="H483" s="10"/>
    </row>
    <row r="484" spans="2:8" x14ac:dyDescent="0.3">
      <c r="B484" s="10"/>
      <c r="C484" s="10"/>
      <c r="D484" s="10"/>
      <c r="E484" s="10"/>
      <c r="F484" s="10"/>
      <c r="G484" s="10"/>
      <c r="H484" s="10"/>
    </row>
    <row r="485" spans="2:8" x14ac:dyDescent="0.3">
      <c r="B485" s="10"/>
      <c r="C485" s="10"/>
      <c r="D485" s="10"/>
      <c r="E485" s="10"/>
      <c r="F485" s="10"/>
      <c r="G485" s="10"/>
      <c r="H485" s="10"/>
    </row>
    <row r="486" spans="2:8" x14ac:dyDescent="0.3">
      <c r="B486" s="10"/>
      <c r="C486" s="10"/>
      <c r="D486" s="10"/>
      <c r="E486" s="10"/>
      <c r="F486" s="10"/>
      <c r="G486" s="10"/>
      <c r="H486" s="10"/>
    </row>
    <row r="487" spans="2:8" x14ac:dyDescent="0.3">
      <c r="B487" s="10"/>
      <c r="C487" s="10"/>
      <c r="D487" s="10"/>
      <c r="E487" s="10"/>
      <c r="F487" s="10"/>
      <c r="G487" s="10"/>
      <c r="H487" s="10"/>
    </row>
    <row r="488" spans="2:8" x14ac:dyDescent="0.3">
      <c r="B488" s="10"/>
      <c r="C488" s="10"/>
      <c r="D488" s="10"/>
      <c r="E488" s="10"/>
      <c r="F488" s="10"/>
      <c r="G488" s="10"/>
      <c r="H488" s="10"/>
    </row>
    <row r="489" spans="2:8" x14ac:dyDescent="0.3">
      <c r="B489" s="10"/>
      <c r="C489" s="10"/>
      <c r="D489" s="10"/>
      <c r="E489" s="10"/>
      <c r="F489" s="10"/>
      <c r="G489" s="10"/>
      <c r="H489" s="10"/>
    </row>
    <row r="490" spans="2:8" x14ac:dyDescent="0.3">
      <c r="B490" s="10"/>
      <c r="C490" s="10"/>
      <c r="D490" s="10"/>
      <c r="E490" s="10"/>
      <c r="F490" s="10"/>
      <c r="G490" s="10"/>
      <c r="H490" s="10"/>
    </row>
    <row r="491" spans="2:8" x14ac:dyDescent="0.3">
      <c r="B491" s="10"/>
      <c r="C491" s="10"/>
      <c r="D491" s="10"/>
      <c r="E491" s="10"/>
      <c r="F491" s="10"/>
      <c r="G491" s="10"/>
      <c r="H491" s="10"/>
    </row>
    <row r="492" spans="2:8" x14ac:dyDescent="0.3">
      <c r="B492" s="10"/>
      <c r="C492" s="10"/>
      <c r="D492" s="10"/>
      <c r="E492" s="10"/>
      <c r="F492" s="10"/>
      <c r="G492" s="10"/>
      <c r="H492" s="10"/>
    </row>
    <row r="493" spans="2:8" x14ac:dyDescent="0.3">
      <c r="B493" s="10"/>
      <c r="C493" s="10"/>
      <c r="D493" s="10"/>
      <c r="E493" s="10"/>
      <c r="F493" s="10"/>
      <c r="G493" s="10"/>
      <c r="H493" s="10"/>
    </row>
    <row r="494" spans="2:8" x14ac:dyDescent="0.3">
      <c r="B494" s="10"/>
      <c r="C494" s="10"/>
      <c r="D494" s="10"/>
      <c r="E494" s="10"/>
      <c r="F494" s="10"/>
      <c r="G494" s="10"/>
      <c r="H494" s="10"/>
    </row>
    <row r="495" spans="2:8" x14ac:dyDescent="0.3">
      <c r="B495" s="10"/>
      <c r="C495" s="10"/>
      <c r="D495" s="10"/>
      <c r="E495" s="10"/>
      <c r="F495" s="10"/>
      <c r="G495" s="10"/>
      <c r="H495" s="10"/>
    </row>
    <row r="496" spans="2:8" x14ac:dyDescent="0.3">
      <c r="B496" s="10"/>
      <c r="C496" s="10"/>
      <c r="D496" s="10"/>
      <c r="E496" s="10"/>
      <c r="F496" s="10"/>
      <c r="G496" s="10"/>
      <c r="H496" s="10"/>
    </row>
    <row r="497" spans="2:8" x14ac:dyDescent="0.3">
      <c r="B497" s="10"/>
      <c r="C497" s="10"/>
      <c r="D497" s="10"/>
      <c r="E497" s="10"/>
      <c r="F497" s="10"/>
      <c r="G497" s="10"/>
      <c r="H497" s="10"/>
    </row>
    <row r="498" spans="2:8" x14ac:dyDescent="0.3">
      <c r="B498" s="10"/>
      <c r="C498" s="10"/>
      <c r="D498" s="10"/>
      <c r="E498" s="10"/>
      <c r="F498" s="10"/>
      <c r="G498" s="10"/>
      <c r="H498" s="10"/>
    </row>
    <row r="499" spans="2:8" x14ac:dyDescent="0.3">
      <c r="B499" s="10"/>
      <c r="C499" s="10"/>
      <c r="D499" s="10"/>
      <c r="E499" s="10"/>
      <c r="F499" s="10"/>
      <c r="G499" s="10"/>
      <c r="H499" s="10"/>
    </row>
    <row r="500" spans="2:8" x14ac:dyDescent="0.3">
      <c r="B500" s="10"/>
      <c r="C500" s="10"/>
      <c r="D500" s="10"/>
      <c r="E500" s="10"/>
      <c r="F500" s="10"/>
      <c r="G500" s="10"/>
      <c r="H500" s="10"/>
    </row>
    <row r="501" spans="2:8" x14ac:dyDescent="0.3">
      <c r="B501" s="10"/>
      <c r="C501" s="10"/>
      <c r="D501" s="10"/>
      <c r="E501" s="10"/>
      <c r="F501" s="10"/>
      <c r="G501" s="10"/>
      <c r="H501" s="10"/>
    </row>
    <row r="502" spans="2:8" x14ac:dyDescent="0.3">
      <c r="B502" s="10"/>
      <c r="C502" s="10"/>
      <c r="D502" s="10"/>
      <c r="E502" s="10"/>
      <c r="F502" s="10"/>
      <c r="G502" s="10"/>
      <c r="H502" s="10"/>
    </row>
    <row r="503" spans="2:8" x14ac:dyDescent="0.3">
      <c r="B503" s="10"/>
      <c r="C503" s="10"/>
      <c r="D503" s="10"/>
      <c r="E503" s="10"/>
      <c r="F503" s="10"/>
      <c r="G503" s="10"/>
      <c r="H503" s="10"/>
    </row>
    <row r="504" spans="2:8" x14ac:dyDescent="0.3">
      <c r="B504" s="10"/>
      <c r="C504" s="10"/>
      <c r="D504" s="10"/>
      <c r="E504" s="10"/>
      <c r="F504" s="10"/>
      <c r="G504" s="10"/>
      <c r="H504" s="10"/>
    </row>
    <row r="505" spans="2:8" x14ac:dyDescent="0.3">
      <c r="B505" s="10"/>
      <c r="C505" s="10"/>
      <c r="D505" s="10"/>
      <c r="E505" s="10"/>
      <c r="F505" s="10"/>
      <c r="G505" s="10"/>
      <c r="H505" s="10"/>
    </row>
    <row r="506" spans="2:8" x14ac:dyDescent="0.3">
      <c r="B506" s="10"/>
      <c r="C506" s="10"/>
      <c r="D506" s="10"/>
      <c r="E506" s="10"/>
      <c r="F506" s="10"/>
      <c r="G506" s="10"/>
      <c r="H506" s="10"/>
    </row>
    <row r="507" spans="2:8" x14ac:dyDescent="0.3">
      <c r="B507" s="10"/>
      <c r="C507" s="10"/>
      <c r="D507" s="10"/>
      <c r="E507" s="10"/>
      <c r="F507" s="10"/>
      <c r="G507" s="10"/>
      <c r="H507" s="10"/>
    </row>
    <row r="508" spans="2:8" x14ac:dyDescent="0.3">
      <c r="B508" s="10"/>
      <c r="C508" s="10"/>
      <c r="D508" s="10"/>
      <c r="E508" s="10"/>
      <c r="F508" s="10"/>
      <c r="G508" s="10"/>
      <c r="H508" s="10"/>
    </row>
    <row r="509" spans="2:8" x14ac:dyDescent="0.3">
      <c r="B509" s="10"/>
      <c r="C509" s="10"/>
      <c r="D509" s="10"/>
      <c r="E509" s="10"/>
      <c r="F509" s="10"/>
      <c r="G509" s="10"/>
      <c r="H509" s="10"/>
    </row>
    <row r="510" spans="2:8" x14ac:dyDescent="0.3">
      <c r="B510" s="10"/>
      <c r="C510" s="10"/>
      <c r="D510" s="10"/>
      <c r="E510" s="10"/>
      <c r="F510" s="10"/>
      <c r="G510" s="10"/>
      <c r="H510" s="10"/>
    </row>
    <row r="511" spans="2:8" x14ac:dyDescent="0.3">
      <c r="B511" s="10"/>
      <c r="C511" s="10"/>
      <c r="D511" s="10"/>
      <c r="E511" s="10"/>
      <c r="F511" s="10"/>
      <c r="G511" s="10"/>
      <c r="H511" s="10"/>
    </row>
    <row r="512" spans="2:8" x14ac:dyDescent="0.3">
      <c r="B512" s="10"/>
      <c r="C512" s="10"/>
      <c r="D512" s="10"/>
      <c r="E512" s="10"/>
      <c r="F512" s="10"/>
      <c r="G512" s="10"/>
      <c r="H512" s="10"/>
    </row>
    <row r="513" spans="2:8" x14ac:dyDescent="0.3">
      <c r="B513" s="10"/>
      <c r="C513" s="10"/>
      <c r="D513" s="10"/>
      <c r="E513" s="10"/>
      <c r="F513" s="10"/>
      <c r="G513" s="10"/>
      <c r="H513" s="10"/>
    </row>
    <row r="514" spans="2:8" x14ac:dyDescent="0.3">
      <c r="B514" s="10"/>
      <c r="C514" s="10"/>
      <c r="D514" s="10"/>
      <c r="E514" s="10"/>
      <c r="F514" s="10"/>
      <c r="G514" s="10"/>
      <c r="H514" s="10"/>
    </row>
    <row r="515" spans="2:8" x14ac:dyDescent="0.3">
      <c r="B515" s="10"/>
      <c r="C515" s="10"/>
      <c r="D515" s="10"/>
      <c r="E515" s="10"/>
      <c r="F515" s="10"/>
      <c r="G515" s="10"/>
      <c r="H515" s="10"/>
    </row>
    <row r="516" spans="2:8" x14ac:dyDescent="0.3">
      <c r="B516" s="10"/>
      <c r="C516" s="10"/>
      <c r="D516" s="10"/>
      <c r="E516" s="10"/>
      <c r="F516" s="10"/>
      <c r="G516" s="10"/>
      <c r="H516" s="10"/>
    </row>
    <row r="517" spans="2:8" x14ac:dyDescent="0.3">
      <c r="B517" s="10"/>
      <c r="C517" s="10"/>
      <c r="D517" s="10"/>
      <c r="E517" s="10"/>
      <c r="F517" s="10"/>
      <c r="G517" s="10"/>
      <c r="H517" s="10"/>
    </row>
    <row r="518" spans="2:8" x14ac:dyDescent="0.3">
      <c r="B518" s="10"/>
      <c r="C518" s="10"/>
      <c r="D518" s="10"/>
      <c r="E518" s="10"/>
      <c r="F518" s="10"/>
      <c r="G518" s="10"/>
      <c r="H518" s="10"/>
    </row>
    <row r="519" spans="2:8" x14ac:dyDescent="0.3">
      <c r="B519" s="10"/>
      <c r="C519" s="10"/>
      <c r="D519" s="10"/>
      <c r="E519" s="10"/>
      <c r="F519" s="10"/>
      <c r="G519" s="10"/>
      <c r="H519" s="10"/>
    </row>
    <row r="520" spans="2:8" x14ac:dyDescent="0.3">
      <c r="B520" s="10"/>
      <c r="C520" s="10"/>
      <c r="D520" s="10"/>
      <c r="E520" s="10"/>
      <c r="F520" s="10"/>
      <c r="G520" s="10"/>
      <c r="H520" s="10"/>
    </row>
    <row r="521" spans="2:8" x14ac:dyDescent="0.3">
      <c r="B521" s="10"/>
      <c r="C521" s="10"/>
      <c r="D521" s="10"/>
      <c r="E521" s="10"/>
      <c r="F521" s="10"/>
      <c r="G521" s="10"/>
      <c r="H521" s="10"/>
    </row>
    <row r="522" spans="2:8" x14ac:dyDescent="0.3">
      <c r="B522" s="10"/>
      <c r="C522" s="10"/>
      <c r="D522" s="10"/>
      <c r="E522" s="10"/>
      <c r="F522" s="10"/>
      <c r="G522" s="10"/>
      <c r="H522" s="10"/>
    </row>
    <row r="523" spans="2:8" x14ac:dyDescent="0.3">
      <c r="B523" s="10"/>
      <c r="C523" s="10"/>
      <c r="D523" s="10"/>
      <c r="E523" s="10"/>
      <c r="F523" s="10"/>
      <c r="G523" s="10"/>
      <c r="H523" s="10"/>
    </row>
    <row r="524" spans="2:8" x14ac:dyDescent="0.3">
      <c r="B524" s="10"/>
      <c r="C524" s="10"/>
      <c r="D524" s="10"/>
      <c r="E524" s="10"/>
      <c r="F524" s="10"/>
      <c r="G524" s="10"/>
      <c r="H524" s="10"/>
    </row>
    <row r="525" spans="2:8" x14ac:dyDescent="0.3">
      <c r="B525" s="10"/>
      <c r="C525" s="10"/>
      <c r="D525" s="10"/>
      <c r="E525" s="10"/>
      <c r="F525" s="10"/>
      <c r="G525" s="10"/>
      <c r="H525" s="10"/>
    </row>
    <row r="526" spans="2:8" x14ac:dyDescent="0.3">
      <c r="B526" s="10"/>
      <c r="C526" s="10"/>
      <c r="D526" s="10"/>
      <c r="E526" s="10"/>
      <c r="F526" s="10"/>
      <c r="G526" s="10"/>
      <c r="H526" s="10"/>
    </row>
    <row r="527" spans="2:8" x14ac:dyDescent="0.3">
      <c r="B527" s="10"/>
      <c r="C527" s="10"/>
      <c r="D527" s="10"/>
      <c r="E527" s="10"/>
      <c r="F527" s="10"/>
      <c r="G527" s="10"/>
      <c r="H527" s="10"/>
    </row>
    <row r="528" spans="2:8" x14ac:dyDescent="0.3">
      <c r="B528" s="10"/>
      <c r="C528" s="10"/>
      <c r="D528" s="10"/>
      <c r="E528" s="10"/>
      <c r="F528" s="10"/>
      <c r="G528" s="10"/>
      <c r="H528" s="10"/>
    </row>
    <row r="529" spans="2:8" x14ac:dyDescent="0.3">
      <c r="B529" s="10"/>
      <c r="C529" s="10"/>
      <c r="D529" s="10"/>
      <c r="E529" s="10"/>
      <c r="F529" s="10"/>
      <c r="G529" s="10"/>
      <c r="H529" s="10"/>
    </row>
    <row r="530" spans="2:8" x14ac:dyDescent="0.3">
      <c r="B530" s="10"/>
      <c r="C530" s="10"/>
      <c r="D530" s="10"/>
      <c r="E530" s="10"/>
      <c r="F530" s="10"/>
      <c r="G530" s="10"/>
      <c r="H530" s="10"/>
    </row>
    <row r="531" spans="2:8" x14ac:dyDescent="0.3">
      <c r="B531" s="10"/>
      <c r="C531" s="10"/>
      <c r="D531" s="10"/>
      <c r="E531" s="10"/>
      <c r="F531" s="10"/>
      <c r="G531" s="10"/>
      <c r="H531" s="10"/>
    </row>
    <row r="532" spans="2:8" x14ac:dyDescent="0.3">
      <c r="B532" s="10"/>
      <c r="C532" s="10"/>
      <c r="D532" s="10"/>
      <c r="E532" s="10"/>
      <c r="F532" s="10"/>
      <c r="G532" s="10"/>
      <c r="H532" s="10"/>
    </row>
    <row r="533" spans="2:8" x14ac:dyDescent="0.3">
      <c r="B533" s="10"/>
      <c r="C533" s="10"/>
      <c r="D533" s="10"/>
      <c r="E533" s="10"/>
      <c r="F533" s="10"/>
      <c r="G533" s="10"/>
      <c r="H533" s="10"/>
    </row>
    <row r="534" spans="2:8" x14ac:dyDescent="0.3">
      <c r="B534" s="10"/>
      <c r="C534" s="10"/>
      <c r="D534" s="10"/>
      <c r="E534" s="10"/>
      <c r="F534" s="10"/>
      <c r="G534" s="10"/>
      <c r="H534" s="10"/>
    </row>
    <row r="535" spans="2:8" x14ac:dyDescent="0.3">
      <c r="B535" s="10"/>
      <c r="C535" s="10"/>
      <c r="D535" s="10"/>
      <c r="E535" s="10"/>
      <c r="F535" s="10"/>
      <c r="G535" s="10"/>
      <c r="H535" s="10"/>
    </row>
    <row r="536" spans="2:8" x14ac:dyDescent="0.3">
      <c r="B536" s="10"/>
      <c r="C536" s="10"/>
      <c r="D536" s="10"/>
      <c r="E536" s="10"/>
      <c r="F536" s="10"/>
      <c r="G536" s="10"/>
      <c r="H536" s="10"/>
    </row>
    <row r="537" spans="2:8" x14ac:dyDescent="0.3">
      <c r="B537" s="10"/>
      <c r="C537" s="10"/>
      <c r="D537" s="10"/>
      <c r="E537" s="10"/>
      <c r="F537" s="10"/>
      <c r="G537" s="10"/>
      <c r="H537" s="10"/>
    </row>
    <row r="538" spans="2:8" x14ac:dyDescent="0.3">
      <c r="B538" s="10"/>
      <c r="C538" s="10"/>
      <c r="D538" s="10"/>
      <c r="E538" s="10"/>
      <c r="F538" s="10"/>
      <c r="G538" s="10"/>
      <c r="H538" s="10"/>
    </row>
    <row r="539" spans="2:8" x14ac:dyDescent="0.3">
      <c r="B539" s="10"/>
      <c r="C539" s="10"/>
      <c r="D539" s="10"/>
      <c r="E539" s="10"/>
      <c r="F539" s="10"/>
      <c r="G539" s="10"/>
      <c r="H539" s="10"/>
    </row>
    <row r="540" spans="2:8" x14ac:dyDescent="0.3">
      <c r="B540" s="10"/>
      <c r="C540" s="10"/>
      <c r="D540" s="10"/>
      <c r="E540" s="10"/>
      <c r="F540" s="10"/>
      <c r="G540" s="10"/>
      <c r="H540" s="10"/>
    </row>
    <row r="541" spans="2:8" x14ac:dyDescent="0.3">
      <c r="B541" s="10"/>
      <c r="C541" s="10"/>
      <c r="D541" s="10"/>
      <c r="E541" s="10"/>
      <c r="F541" s="10"/>
      <c r="G541" s="10"/>
      <c r="H541" s="10"/>
    </row>
    <row r="542" spans="2:8" x14ac:dyDescent="0.3">
      <c r="B542" s="10"/>
      <c r="C542" s="10"/>
      <c r="D542" s="10"/>
      <c r="E542" s="10"/>
      <c r="F542" s="10"/>
      <c r="G542" s="10"/>
      <c r="H542" s="10"/>
    </row>
    <row r="543" spans="2:8" x14ac:dyDescent="0.3">
      <c r="B543" s="10"/>
      <c r="C543" s="10"/>
      <c r="D543" s="10"/>
      <c r="E543" s="10"/>
      <c r="F543" s="10"/>
      <c r="G543" s="10"/>
      <c r="H543" s="10"/>
    </row>
    <row r="544" spans="2:8" x14ac:dyDescent="0.3">
      <c r="B544" s="10"/>
      <c r="C544" s="10"/>
      <c r="D544" s="10"/>
      <c r="E544" s="10"/>
      <c r="F544" s="10"/>
      <c r="G544" s="10"/>
      <c r="H544" s="10"/>
    </row>
    <row r="545" spans="2:8" x14ac:dyDescent="0.3">
      <c r="B545" s="10"/>
      <c r="C545" s="10"/>
      <c r="D545" s="10"/>
      <c r="E545" s="10"/>
      <c r="F545" s="10"/>
      <c r="G545" s="10"/>
      <c r="H545" s="10"/>
    </row>
    <row r="546" spans="2:8" x14ac:dyDescent="0.3">
      <c r="B546" s="10"/>
      <c r="C546" s="10"/>
      <c r="D546" s="10"/>
      <c r="E546" s="10"/>
      <c r="F546" s="10"/>
      <c r="G546" s="10"/>
      <c r="H546" s="10"/>
    </row>
    <row r="547" spans="2:8" x14ac:dyDescent="0.3">
      <c r="B547" s="10"/>
      <c r="C547" s="10"/>
      <c r="D547" s="10"/>
      <c r="E547" s="10"/>
      <c r="F547" s="10"/>
      <c r="G547" s="10"/>
      <c r="H547" s="10"/>
    </row>
    <row r="548" spans="2:8" x14ac:dyDescent="0.3">
      <c r="B548" s="10"/>
      <c r="C548" s="10"/>
      <c r="D548" s="10"/>
      <c r="E548" s="10"/>
      <c r="F548" s="10"/>
      <c r="G548" s="10"/>
      <c r="H548" s="10"/>
    </row>
    <row r="549" spans="2:8" x14ac:dyDescent="0.3">
      <c r="B549" s="10"/>
      <c r="C549" s="10"/>
      <c r="D549" s="10"/>
      <c r="E549" s="10"/>
      <c r="F549" s="10"/>
      <c r="G549" s="10"/>
      <c r="H549" s="10"/>
    </row>
    <row r="550" spans="2:8" x14ac:dyDescent="0.3">
      <c r="B550" s="10"/>
      <c r="C550" s="10"/>
      <c r="D550" s="10"/>
      <c r="E550" s="10"/>
      <c r="F550" s="10"/>
      <c r="G550" s="10"/>
      <c r="H550" s="10"/>
    </row>
    <row r="551" spans="2:8" x14ac:dyDescent="0.3">
      <c r="B551" s="10"/>
      <c r="C551" s="10"/>
      <c r="D551" s="10"/>
      <c r="E551" s="10"/>
      <c r="F551" s="10"/>
      <c r="G551" s="10"/>
      <c r="H551" s="10"/>
    </row>
    <row r="552" spans="2:8" x14ac:dyDescent="0.3">
      <c r="B552" s="10"/>
      <c r="C552" s="10"/>
      <c r="D552" s="10"/>
      <c r="E552" s="10"/>
      <c r="F552" s="10"/>
      <c r="G552" s="10"/>
      <c r="H552" s="10"/>
    </row>
    <row r="553" spans="2:8" x14ac:dyDescent="0.3">
      <c r="B553" s="10"/>
      <c r="C553" s="10"/>
      <c r="D553" s="10"/>
      <c r="E553" s="10"/>
      <c r="F553" s="10"/>
      <c r="G553" s="10"/>
      <c r="H553" s="10"/>
    </row>
    <row r="554" spans="2:8" x14ac:dyDescent="0.3">
      <c r="B554" s="10"/>
      <c r="C554" s="10"/>
      <c r="D554" s="10"/>
      <c r="E554" s="10"/>
      <c r="F554" s="10"/>
      <c r="G554" s="10"/>
      <c r="H554" s="10"/>
    </row>
    <row r="555" spans="2:8" x14ac:dyDescent="0.3">
      <c r="B555" s="10"/>
      <c r="C555" s="10"/>
      <c r="D555" s="10"/>
      <c r="E555" s="10"/>
      <c r="F555" s="10"/>
      <c r="G555" s="10"/>
      <c r="H555" s="10"/>
    </row>
    <row r="556" spans="2:8" x14ac:dyDescent="0.3">
      <c r="B556" s="10"/>
      <c r="C556" s="10"/>
      <c r="D556" s="10"/>
      <c r="E556" s="10"/>
      <c r="F556" s="10"/>
      <c r="G556" s="10"/>
      <c r="H556" s="10"/>
    </row>
    <row r="557" spans="2:8" x14ac:dyDescent="0.3">
      <c r="B557" s="10"/>
      <c r="C557" s="10"/>
      <c r="D557" s="10"/>
      <c r="E557" s="10"/>
      <c r="F557" s="10"/>
      <c r="G557" s="10"/>
      <c r="H557" s="10"/>
    </row>
    <row r="558" spans="2:8" x14ac:dyDescent="0.3">
      <c r="B558" s="10"/>
      <c r="C558" s="10"/>
      <c r="D558" s="10"/>
      <c r="E558" s="10"/>
      <c r="F558" s="10"/>
      <c r="G558" s="10"/>
      <c r="H558" s="10"/>
    </row>
    <row r="559" spans="2:8" x14ac:dyDescent="0.3">
      <c r="B559" s="10"/>
      <c r="C559" s="10"/>
      <c r="D559" s="10"/>
      <c r="E559" s="10"/>
      <c r="F559" s="10"/>
      <c r="G559" s="10"/>
      <c r="H559" s="10"/>
    </row>
    <row r="560" spans="2:8" x14ac:dyDescent="0.3">
      <c r="B560" s="10"/>
      <c r="C560" s="10"/>
      <c r="D560" s="10"/>
      <c r="E560" s="10"/>
      <c r="F560" s="10"/>
      <c r="G560" s="10"/>
      <c r="H560" s="10"/>
    </row>
    <row r="561" spans="2:8" x14ac:dyDescent="0.3">
      <c r="B561" s="10"/>
      <c r="C561" s="10"/>
      <c r="D561" s="10"/>
      <c r="E561" s="10"/>
      <c r="F561" s="10"/>
      <c r="G561" s="10"/>
      <c r="H561" s="10"/>
    </row>
    <row r="562" spans="2:8" x14ac:dyDescent="0.3">
      <c r="B562" s="10"/>
      <c r="C562" s="10"/>
      <c r="D562" s="10"/>
      <c r="E562" s="10"/>
      <c r="F562" s="10"/>
      <c r="G562" s="10"/>
      <c r="H562" s="10"/>
    </row>
    <row r="563" spans="2:8" x14ac:dyDescent="0.3">
      <c r="B563" s="10"/>
      <c r="C563" s="10"/>
      <c r="D563" s="10"/>
      <c r="E563" s="10"/>
      <c r="F563" s="10"/>
      <c r="G563" s="10"/>
      <c r="H563" s="10"/>
    </row>
    <row r="564" spans="2:8" x14ac:dyDescent="0.3">
      <c r="B564" s="10"/>
      <c r="C564" s="10"/>
      <c r="D564" s="10"/>
      <c r="E564" s="10"/>
      <c r="F564" s="10"/>
      <c r="G564" s="10"/>
      <c r="H564" s="10"/>
    </row>
    <row r="565" spans="2:8" x14ac:dyDescent="0.3">
      <c r="B565" s="10"/>
      <c r="C565" s="10"/>
      <c r="D565" s="10"/>
      <c r="E565" s="10"/>
      <c r="F565" s="10"/>
      <c r="G565" s="10"/>
      <c r="H565" s="10"/>
    </row>
    <row r="566" spans="2:8" x14ac:dyDescent="0.3">
      <c r="B566" s="10"/>
      <c r="C566" s="10"/>
      <c r="D566" s="10"/>
      <c r="E566" s="10"/>
      <c r="F566" s="10"/>
      <c r="G566" s="10"/>
      <c r="H566" s="10"/>
    </row>
    <row r="567" spans="2:8" x14ac:dyDescent="0.3">
      <c r="B567" s="10"/>
      <c r="C567" s="10"/>
      <c r="D567" s="10"/>
      <c r="E567" s="10"/>
      <c r="F567" s="10"/>
      <c r="G567" s="10"/>
      <c r="H567" s="10"/>
    </row>
    <row r="568" spans="2:8" x14ac:dyDescent="0.3">
      <c r="B568" s="10"/>
      <c r="C568" s="10"/>
      <c r="D568" s="10"/>
      <c r="E568" s="10"/>
      <c r="F568" s="10"/>
      <c r="G568" s="10"/>
      <c r="H568" s="10"/>
    </row>
    <row r="569" spans="2:8" x14ac:dyDescent="0.3">
      <c r="B569" s="10"/>
      <c r="C569" s="10"/>
      <c r="D569" s="10"/>
      <c r="E569" s="10"/>
      <c r="F569" s="10"/>
      <c r="G569" s="10"/>
      <c r="H569" s="10"/>
    </row>
    <row r="570" spans="2:8" x14ac:dyDescent="0.3">
      <c r="B570" s="10"/>
      <c r="C570" s="10"/>
      <c r="D570" s="10"/>
      <c r="E570" s="10"/>
      <c r="F570" s="10"/>
      <c r="G570" s="10"/>
      <c r="H570" s="10"/>
    </row>
    <row r="571" spans="2:8" x14ac:dyDescent="0.3">
      <c r="B571" s="10"/>
      <c r="C571" s="10"/>
      <c r="D571" s="10"/>
      <c r="E571" s="10"/>
      <c r="F571" s="10"/>
      <c r="G571" s="10"/>
      <c r="H571" s="10"/>
    </row>
    <row r="572" spans="2:8" x14ac:dyDescent="0.3">
      <c r="B572" s="10"/>
      <c r="C572" s="10"/>
      <c r="D572" s="10"/>
      <c r="E572" s="10"/>
      <c r="F572" s="10"/>
      <c r="G572" s="10"/>
      <c r="H572" s="10"/>
    </row>
    <row r="573" spans="2:8" x14ac:dyDescent="0.3">
      <c r="B573" s="10"/>
      <c r="C573" s="10"/>
      <c r="D573" s="10"/>
      <c r="E573" s="10"/>
      <c r="F573" s="10"/>
      <c r="G573" s="10"/>
      <c r="H573" s="10"/>
    </row>
    <row r="574" spans="2:8" x14ac:dyDescent="0.3">
      <c r="B574" s="10"/>
      <c r="C574" s="10"/>
      <c r="D574" s="10"/>
      <c r="E574" s="10"/>
      <c r="F574" s="10"/>
      <c r="G574" s="10"/>
      <c r="H574" s="10"/>
    </row>
    <row r="575" spans="2:8" x14ac:dyDescent="0.3">
      <c r="B575" s="10"/>
      <c r="C575" s="10"/>
      <c r="D575" s="10"/>
      <c r="E575" s="10"/>
      <c r="F575" s="10"/>
      <c r="G575" s="10"/>
      <c r="H575" s="10"/>
    </row>
    <row r="576" spans="2:8" x14ac:dyDescent="0.3">
      <c r="B576" s="10"/>
      <c r="C576" s="10"/>
      <c r="D576" s="10"/>
      <c r="E576" s="10"/>
      <c r="F576" s="10"/>
      <c r="G576" s="10"/>
      <c r="H576" s="10"/>
    </row>
    <row r="577" spans="2:8" x14ac:dyDescent="0.3">
      <c r="B577" s="10"/>
      <c r="C577" s="10"/>
      <c r="D577" s="10"/>
      <c r="E577" s="10"/>
      <c r="F577" s="10"/>
      <c r="G577" s="10"/>
      <c r="H577" s="10"/>
    </row>
    <row r="578" spans="2:8" x14ac:dyDescent="0.3">
      <c r="B578" s="10"/>
      <c r="C578" s="10"/>
      <c r="D578" s="10"/>
      <c r="E578" s="10"/>
      <c r="F578" s="10"/>
      <c r="G578" s="10"/>
      <c r="H578" s="10"/>
    </row>
    <row r="579" spans="2:8" x14ac:dyDescent="0.3">
      <c r="B579" s="10"/>
      <c r="C579" s="10"/>
      <c r="D579" s="10"/>
      <c r="E579" s="10"/>
      <c r="F579" s="10"/>
      <c r="G579" s="10"/>
      <c r="H579" s="10"/>
    </row>
    <row r="580" spans="2:8" x14ac:dyDescent="0.3">
      <c r="B580" s="10"/>
      <c r="C580" s="10"/>
      <c r="D580" s="10"/>
      <c r="E580" s="10"/>
      <c r="F580" s="10"/>
      <c r="G580" s="10"/>
      <c r="H580" s="10"/>
    </row>
    <row r="581" spans="2:8" x14ac:dyDescent="0.3">
      <c r="B581" s="10"/>
      <c r="C581" s="10"/>
      <c r="D581" s="10"/>
      <c r="E581" s="10"/>
      <c r="F581" s="10"/>
      <c r="G581" s="10"/>
      <c r="H581" s="10"/>
    </row>
    <row r="582" spans="2:8" x14ac:dyDescent="0.3">
      <c r="B582" s="10"/>
      <c r="C582" s="10"/>
      <c r="D582" s="10"/>
      <c r="E582" s="10"/>
      <c r="F582" s="10"/>
      <c r="G582" s="10"/>
      <c r="H582" s="10"/>
    </row>
    <row r="583" spans="2:8" x14ac:dyDescent="0.3">
      <c r="B583" s="10"/>
      <c r="C583" s="10"/>
      <c r="D583" s="10"/>
      <c r="E583" s="10"/>
      <c r="F583" s="10"/>
      <c r="G583" s="10"/>
      <c r="H583" s="10"/>
    </row>
    <row r="584" spans="2:8" x14ac:dyDescent="0.3">
      <c r="B584" s="10"/>
      <c r="C584" s="10"/>
      <c r="D584" s="10"/>
      <c r="E584" s="10"/>
      <c r="F584" s="10"/>
      <c r="G584" s="10"/>
      <c r="H584" s="10"/>
    </row>
    <row r="585" spans="2:8" x14ac:dyDescent="0.3">
      <c r="B585" s="10"/>
      <c r="C585" s="10"/>
      <c r="D585" s="10"/>
      <c r="E585" s="10"/>
      <c r="F585" s="10"/>
      <c r="G585" s="10"/>
      <c r="H585" s="10"/>
    </row>
    <row r="586" spans="2:8" x14ac:dyDescent="0.3">
      <c r="B586" s="10"/>
      <c r="C586" s="10"/>
      <c r="D586" s="10"/>
      <c r="E586" s="10"/>
      <c r="F586" s="10"/>
      <c r="G586" s="10"/>
      <c r="H586" s="10"/>
    </row>
    <row r="587" spans="2:8" x14ac:dyDescent="0.3">
      <c r="B587" s="10"/>
      <c r="C587" s="10"/>
      <c r="D587" s="10"/>
      <c r="E587" s="10"/>
      <c r="F587" s="10"/>
      <c r="G587" s="10"/>
      <c r="H587" s="10"/>
    </row>
    <row r="588" spans="2:8" x14ac:dyDescent="0.3">
      <c r="B588" s="10"/>
      <c r="C588" s="10"/>
      <c r="D588" s="10"/>
      <c r="E588" s="10"/>
      <c r="F588" s="10"/>
      <c r="G588" s="10"/>
      <c r="H588" s="10"/>
    </row>
    <row r="589" spans="2:8" x14ac:dyDescent="0.3">
      <c r="B589" s="10"/>
      <c r="C589" s="10"/>
      <c r="D589" s="10"/>
      <c r="E589" s="10"/>
      <c r="F589" s="10"/>
      <c r="G589" s="10"/>
      <c r="H589" s="10"/>
    </row>
    <row r="590" spans="2:8" x14ac:dyDescent="0.3">
      <c r="B590" s="10"/>
      <c r="C590" s="10"/>
      <c r="D590" s="10"/>
      <c r="E590" s="10"/>
      <c r="F590" s="10"/>
      <c r="G590" s="10"/>
      <c r="H590" s="10"/>
    </row>
    <row r="591" spans="2:8" x14ac:dyDescent="0.3">
      <c r="B591" s="10"/>
      <c r="C591" s="10"/>
      <c r="D591" s="10"/>
      <c r="E591" s="10"/>
      <c r="F591" s="10"/>
      <c r="G591" s="10"/>
      <c r="H591" s="10"/>
    </row>
    <row r="592" spans="2:8" x14ac:dyDescent="0.3">
      <c r="B592" s="10"/>
      <c r="C592" s="10"/>
      <c r="D592" s="10"/>
      <c r="E592" s="10"/>
      <c r="F592" s="10"/>
      <c r="G592" s="10"/>
      <c r="H592" s="10"/>
    </row>
    <row r="593" spans="2:8" x14ac:dyDescent="0.3">
      <c r="B593" s="10"/>
      <c r="C593" s="10"/>
      <c r="D593" s="10"/>
      <c r="E593" s="10"/>
      <c r="F593" s="10"/>
      <c r="G593" s="10"/>
      <c r="H593" s="10"/>
    </row>
    <row r="594" spans="2:8" x14ac:dyDescent="0.3">
      <c r="B594" s="10"/>
      <c r="C594" s="10"/>
      <c r="D594" s="10"/>
      <c r="E594" s="10"/>
      <c r="F594" s="10"/>
      <c r="G594" s="10"/>
      <c r="H594" s="10"/>
    </row>
    <row r="595" spans="2:8" x14ac:dyDescent="0.3">
      <c r="B595" s="10"/>
      <c r="C595" s="10"/>
      <c r="D595" s="10"/>
      <c r="E595" s="10"/>
      <c r="F595" s="10"/>
      <c r="G595" s="10"/>
      <c r="H595" s="10"/>
    </row>
    <row r="596" spans="2:8" x14ac:dyDescent="0.3">
      <c r="B596" s="10"/>
      <c r="C596" s="10"/>
      <c r="D596" s="10"/>
      <c r="E596" s="10"/>
      <c r="F596" s="10"/>
      <c r="G596" s="10"/>
      <c r="H596" s="10"/>
    </row>
    <row r="597" spans="2:8" x14ac:dyDescent="0.3">
      <c r="B597" s="10"/>
      <c r="C597" s="10"/>
      <c r="D597" s="10"/>
      <c r="E597" s="10"/>
      <c r="F597" s="10"/>
      <c r="G597" s="10"/>
      <c r="H597" s="10"/>
    </row>
    <row r="598" spans="2:8" x14ac:dyDescent="0.3">
      <c r="B598" s="10"/>
      <c r="C598" s="10"/>
      <c r="D598" s="10"/>
      <c r="E598" s="10"/>
      <c r="F598" s="10"/>
      <c r="G598" s="10"/>
      <c r="H598" s="10"/>
    </row>
    <row r="599" spans="2:8" x14ac:dyDescent="0.3">
      <c r="B599" s="10"/>
      <c r="C599" s="10"/>
      <c r="D599" s="10"/>
      <c r="E599" s="10"/>
      <c r="F599" s="10"/>
      <c r="G599" s="10"/>
      <c r="H599" s="10"/>
    </row>
    <row r="600" spans="2:8" x14ac:dyDescent="0.3">
      <c r="B600" s="10"/>
      <c r="C600" s="10"/>
      <c r="D600" s="10"/>
      <c r="E600" s="10"/>
      <c r="F600" s="10"/>
      <c r="G600" s="10"/>
      <c r="H600" s="10"/>
    </row>
    <row r="601" spans="2:8" x14ac:dyDescent="0.3">
      <c r="B601" s="10"/>
      <c r="C601" s="10"/>
      <c r="D601" s="10"/>
      <c r="E601" s="10"/>
      <c r="F601" s="10"/>
      <c r="G601" s="10"/>
      <c r="H601" s="10"/>
    </row>
    <row r="602" spans="2:8" x14ac:dyDescent="0.3">
      <c r="B602" s="10"/>
      <c r="C602" s="10"/>
      <c r="D602" s="10"/>
      <c r="E602" s="10"/>
      <c r="F602" s="10"/>
      <c r="G602" s="10"/>
      <c r="H602" s="10"/>
    </row>
    <row r="603" spans="2:8" x14ac:dyDescent="0.3">
      <c r="B603" s="10"/>
      <c r="C603" s="10"/>
      <c r="D603" s="10"/>
      <c r="E603" s="10"/>
      <c r="F603" s="10"/>
      <c r="G603" s="10"/>
      <c r="H603" s="10"/>
    </row>
    <row r="604" spans="2:8" x14ac:dyDescent="0.3">
      <c r="B604" s="10"/>
      <c r="C604" s="10"/>
      <c r="D604" s="10"/>
      <c r="E604" s="10"/>
      <c r="F604" s="10"/>
      <c r="G604" s="10"/>
      <c r="H604" s="10"/>
    </row>
    <row r="605" spans="2:8" x14ac:dyDescent="0.3">
      <c r="B605" s="10"/>
      <c r="C605" s="10"/>
      <c r="D605" s="10"/>
      <c r="E605" s="10"/>
      <c r="F605" s="10"/>
      <c r="G605" s="10"/>
      <c r="H605" s="10"/>
    </row>
    <row r="606" spans="2:8" x14ac:dyDescent="0.3">
      <c r="B606" s="10"/>
      <c r="C606" s="10"/>
      <c r="D606" s="10"/>
      <c r="E606" s="10"/>
      <c r="F606" s="10"/>
      <c r="G606" s="10"/>
      <c r="H606" s="10"/>
    </row>
    <row r="607" spans="2:8" x14ac:dyDescent="0.3">
      <c r="B607" s="10"/>
      <c r="C607" s="10"/>
      <c r="D607" s="10"/>
      <c r="E607" s="10"/>
      <c r="F607" s="10"/>
      <c r="G607" s="10"/>
      <c r="H607" s="10"/>
    </row>
    <row r="608" spans="2:8" x14ac:dyDescent="0.3">
      <c r="B608" s="10"/>
      <c r="C608" s="10"/>
      <c r="D608" s="10"/>
      <c r="E608" s="10"/>
      <c r="F608" s="10"/>
      <c r="G608" s="10"/>
      <c r="H608" s="10"/>
    </row>
    <row r="609" spans="2:8" x14ac:dyDescent="0.3">
      <c r="B609" s="10"/>
      <c r="C609" s="10"/>
      <c r="D609" s="10"/>
      <c r="E609" s="10"/>
      <c r="F609" s="10"/>
      <c r="G609" s="10"/>
      <c r="H609" s="10"/>
    </row>
    <row r="610" spans="2:8" x14ac:dyDescent="0.3">
      <c r="B610" s="10"/>
      <c r="C610" s="10"/>
      <c r="D610" s="10"/>
      <c r="E610" s="10"/>
      <c r="F610" s="10"/>
      <c r="G610" s="10"/>
      <c r="H610" s="10"/>
    </row>
    <row r="611" spans="2:8" x14ac:dyDescent="0.3">
      <c r="B611" s="10"/>
      <c r="C611" s="10"/>
      <c r="D611" s="10"/>
      <c r="E611" s="10"/>
      <c r="F611" s="10"/>
      <c r="G611" s="10"/>
      <c r="H611" s="10"/>
    </row>
    <row r="612" spans="2:8" x14ac:dyDescent="0.3">
      <c r="B612" s="10"/>
      <c r="C612" s="10"/>
      <c r="D612" s="10"/>
      <c r="E612" s="10"/>
      <c r="F612" s="10"/>
      <c r="G612" s="10"/>
      <c r="H612" s="10"/>
    </row>
    <row r="613" spans="2:8" x14ac:dyDescent="0.3">
      <c r="B613" s="10"/>
      <c r="C613" s="10"/>
      <c r="D613" s="10"/>
      <c r="E613" s="10"/>
      <c r="F613" s="10"/>
      <c r="G613" s="10"/>
      <c r="H613" s="10"/>
    </row>
    <row r="614" spans="2:8" x14ac:dyDescent="0.3">
      <c r="B614" s="10"/>
      <c r="C614" s="10"/>
      <c r="D614" s="10"/>
      <c r="E614" s="10"/>
      <c r="F614" s="10"/>
      <c r="G614" s="10"/>
      <c r="H614" s="10"/>
    </row>
    <row r="615" spans="2:8" x14ac:dyDescent="0.3">
      <c r="B615" s="10"/>
      <c r="C615" s="10"/>
      <c r="D615" s="10"/>
      <c r="E615" s="10"/>
      <c r="F615" s="10"/>
      <c r="G615" s="10"/>
      <c r="H615" s="10"/>
    </row>
    <row r="616" spans="2:8" x14ac:dyDescent="0.3">
      <c r="B616" s="10"/>
      <c r="C616" s="10"/>
      <c r="D616" s="10"/>
      <c r="E616" s="10"/>
      <c r="F616" s="10"/>
      <c r="G616" s="10"/>
      <c r="H616" s="10"/>
    </row>
    <row r="617" spans="2:8" x14ac:dyDescent="0.3">
      <c r="B617" s="10"/>
      <c r="C617" s="10"/>
      <c r="D617" s="10"/>
      <c r="E617" s="10"/>
      <c r="F617" s="10"/>
      <c r="G617" s="10"/>
      <c r="H617" s="10"/>
    </row>
    <row r="618" spans="2:8" x14ac:dyDescent="0.3">
      <c r="B618" s="10"/>
      <c r="C618" s="10"/>
      <c r="D618" s="10"/>
      <c r="E618" s="10"/>
      <c r="F618" s="10"/>
      <c r="G618" s="10"/>
      <c r="H618" s="10"/>
    </row>
    <row r="619" spans="2:8" x14ac:dyDescent="0.3">
      <c r="B619" s="10"/>
      <c r="C619" s="10"/>
      <c r="D619" s="10"/>
      <c r="E619" s="10"/>
      <c r="F619" s="10"/>
      <c r="G619" s="10"/>
      <c r="H619" s="10"/>
    </row>
    <row r="620" spans="2:8" x14ac:dyDescent="0.3">
      <c r="B620" s="10"/>
      <c r="C620" s="10"/>
      <c r="D620" s="10"/>
      <c r="E620" s="10"/>
      <c r="F620" s="10"/>
      <c r="G620" s="10"/>
      <c r="H620" s="10"/>
    </row>
    <row r="621" spans="2:8" x14ac:dyDescent="0.3">
      <c r="B621" s="10"/>
      <c r="C621" s="10"/>
      <c r="D621" s="10"/>
      <c r="E621" s="10"/>
      <c r="F621" s="10"/>
      <c r="G621" s="10"/>
      <c r="H621" s="10"/>
    </row>
    <row r="622" spans="2:8" x14ac:dyDescent="0.3">
      <c r="B622" s="10"/>
      <c r="C622" s="10"/>
      <c r="D622" s="10"/>
      <c r="E622" s="10"/>
      <c r="F622" s="10"/>
      <c r="G622" s="10"/>
      <c r="H622" s="10"/>
    </row>
    <row r="623" spans="2:8" x14ac:dyDescent="0.3">
      <c r="B623" s="10"/>
      <c r="C623" s="10"/>
      <c r="D623" s="10"/>
      <c r="E623" s="10"/>
      <c r="F623" s="10"/>
      <c r="G623" s="10"/>
      <c r="H623" s="10"/>
    </row>
    <row r="624" spans="2:8" x14ac:dyDescent="0.3">
      <c r="B624" s="10"/>
      <c r="C624" s="10"/>
      <c r="D624" s="10"/>
      <c r="E624" s="10"/>
      <c r="F624" s="10"/>
      <c r="G624" s="10"/>
      <c r="H624" s="10"/>
    </row>
    <row r="625" spans="2:8" x14ac:dyDescent="0.3">
      <c r="B625" s="10"/>
      <c r="C625" s="10"/>
      <c r="D625" s="10"/>
      <c r="E625" s="10"/>
      <c r="F625" s="10"/>
      <c r="G625" s="10"/>
      <c r="H625" s="10"/>
    </row>
    <row r="626" spans="2:8" x14ac:dyDescent="0.3">
      <c r="B626" s="10"/>
      <c r="C626" s="10"/>
      <c r="D626" s="10"/>
      <c r="E626" s="10"/>
      <c r="F626" s="10"/>
      <c r="G626" s="10"/>
      <c r="H626" s="10"/>
    </row>
    <row r="627" spans="2:8" x14ac:dyDescent="0.3">
      <c r="B627" s="10"/>
      <c r="C627" s="10"/>
      <c r="D627" s="10"/>
      <c r="E627" s="10"/>
      <c r="F627" s="10"/>
      <c r="G627" s="10"/>
      <c r="H627" s="10"/>
    </row>
    <row r="628" spans="2:8" x14ac:dyDescent="0.3">
      <c r="B628" s="10"/>
      <c r="C628" s="10"/>
      <c r="D628" s="10"/>
      <c r="E628" s="10"/>
      <c r="F628" s="10"/>
      <c r="G628" s="10"/>
      <c r="H628" s="10"/>
    </row>
    <row r="629" spans="2:8" x14ac:dyDescent="0.3">
      <c r="B629" s="10"/>
      <c r="C629" s="10"/>
      <c r="D629" s="10"/>
      <c r="E629" s="10"/>
      <c r="F629" s="10"/>
      <c r="G629" s="10"/>
      <c r="H629" s="10"/>
    </row>
    <row r="630" spans="2:8" x14ac:dyDescent="0.3">
      <c r="B630" s="10"/>
      <c r="C630" s="10"/>
      <c r="D630" s="10"/>
      <c r="E630" s="10"/>
      <c r="F630" s="10"/>
      <c r="G630" s="10"/>
      <c r="H630" s="10"/>
    </row>
    <row r="631" spans="2:8" x14ac:dyDescent="0.3">
      <c r="B631" s="10"/>
      <c r="C631" s="10"/>
      <c r="D631" s="10"/>
      <c r="E631" s="10"/>
      <c r="F631" s="10"/>
      <c r="G631" s="10"/>
      <c r="H631" s="10"/>
    </row>
    <row r="632" spans="2:8" x14ac:dyDescent="0.3">
      <c r="B632" s="10"/>
      <c r="C632" s="10"/>
      <c r="D632" s="10"/>
      <c r="E632" s="10"/>
      <c r="F632" s="10"/>
      <c r="G632" s="10"/>
      <c r="H632" s="10"/>
    </row>
    <row r="633" spans="2:8" x14ac:dyDescent="0.3">
      <c r="B633" s="10"/>
      <c r="C633" s="10"/>
      <c r="D633" s="10"/>
      <c r="E633" s="10"/>
      <c r="F633" s="10"/>
      <c r="G633" s="10"/>
      <c r="H633" s="10"/>
    </row>
    <row r="634" spans="2:8" x14ac:dyDescent="0.3">
      <c r="B634" s="10"/>
      <c r="C634" s="10"/>
      <c r="D634" s="10"/>
      <c r="E634" s="10"/>
      <c r="F634" s="10"/>
      <c r="G634" s="10"/>
      <c r="H634" s="10"/>
    </row>
    <row r="635" spans="2:8" x14ac:dyDescent="0.3">
      <c r="B635" s="10"/>
      <c r="C635" s="10"/>
      <c r="D635" s="10"/>
      <c r="E635" s="10"/>
      <c r="F635" s="10"/>
      <c r="G635" s="10"/>
      <c r="H635" s="10"/>
    </row>
    <row r="636" spans="2:8" x14ac:dyDescent="0.3">
      <c r="B636" s="10"/>
      <c r="C636" s="10"/>
      <c r="D636" s="10"/>
      <c r="E636" s="10"/>
      <c r="F636" s="10"/>
      <c r="G636" s="10"/>
      <c r="H636" s="10"/>
    </row>
    <row r="637" spans="2:8" x14ac:dyDescent="0.3">
      <c r="B637" s="10"/>
      <c r="C637" s="10"/>
      <c r="D637" s="10"/>
      <c r="E637" s="10"/>
      <c r="F637" s="10"/>
      <c r="G637" s="10"/>
      <c r="H637" s="10"/>
    </row>
    <row r="638" spans="2:8" x14ac:dyDescent="0.3">
      <c r="B638" s="10"/>
      <c r="C638" s="10"/>
      <c r="D638" s="10"/>
      <c r="E638" s="10"/>
      <c r="F638" s="10"/>
      <c r="G638" s="10"/>
      <c r="H638" s="10"/>
    </row>
    <row r="639" spans="2:8" x14ac:dyDescent="0.3">
      <c r="B639" s="10"/>
      <c r="C639" s="10"/>
      <c r="D639" s="10"/>
      <c r="E639" s="10"/>
      <c r="F639" s="10"/>
      <c r="G639" s="10"/>
      <c r="H639" s="10"/>
    </row>
    <row r="640" spans="2:8" x14ac:dyDescent="0.3">
      <c r="B640" s="10"/>
      <c r="C640" s="10"/>
      <c r="D640" s="10"/>
      <c r="E640" s="10"/>
      <c r="F640" s="10"/>
      <c r="G640" s="10"/>
      <c r="H640" s="10"/>
    </row>
    <row r="641" spans="2:8" x14ac:dyDescent="0.3">
      <c r="B641" s="10"/>
      <c r="C641" s="10"/>
      <c r="D641" s="10"/>
      <c r="E641" s="10"/>
      <c r="F641" s="10"/>
      <c r="G641" s="10"/>
      <c r="H641" s="10"/>
    </row>
    <row r="642" spans="2:8" x14ac:dyDescent="0.3">
      <c r="B642" s="10"/>
      <c r="C642" s="10"/>
      <c r="D642" s="10"/>
      <c r="E642" s="10"/>
      <c r="F642" s="10"/>
      <c r="G642" s="10"/>
      <c r="H642" s="10"/>
    </row>
    <row r="643" spans="2:8" x14ac:dyDescent="0.3">
      <c r="B643" s="10"/>
      <c r="C643" s="10"/>
      <c r="D643" s="10"/>
      <c r="E643" s="10"/>
      <c r="F643" s="10"/>
      <c r="G643" s="10"/>
      <c r="H643" s="10"/>
    </row>
    <row r="644" spans="2:8" x14ac:dyDescent="0.3">
      <c r="B644" s="10"/>
      <c r="C644" s="10"/>
      <c r="D644" s="10"/>
      <c r="E644" s="10"/>
      <c r="F644" s="10"/>
      <c r="G644" s="10"/>
      <c r="H644" s="10"/>
    </row>
    <row r="645" spans="2:8" x14ac:dyDescent="0.3">
      <c r="B645" s="10"/>
      <c r="C645" s="10"/>
      <c r="D645" s="10"/>
      <c r="E645" s="10"/>
      <c r="F645" s="10"/>
      <c r="G645" s="10"/>
      <c r="H645" s="10"/>
    </row>
    <row r="646" spans="2:8" x14ac:dyDescent="0.3">
      <c r="B646" s="10"/>
      <c r="C646" s="10"/>
      <c r="D646" s="10"/>
      <c r="E646" s="10"/>
      <c r="F646" s="10"/>
      <c r="G646" s="10"/>
      <c r="H646" s="10"/>
    </row>
    <row r="647" spans="2:8" x14ac:dyDescent="0.3">
      <c r="B647" s="10"/>
      <c r="C647" s="10"/>
      <c r="D647" s="10"/>
      <c r="E647" s="10"/>
      <c r="F647" s="10"/>
      <c r="G647" s="10"/>
      <c r="H647" s="10"/>
    </row>
    <row r="648" spans="2:8" x14ac:dyDescent="0.3">
      <c r="B648" s="10"/>
      <c r="C648" s="10"/>
      <c r="D648" s="10"/>
      <c r="E648" s="10"/>
      <c r="F648" s="10"/>
      <c r="G648" s="10"/>
      <c r="H648" s="10"/>
    </row>
    <row r="649" spans="2:8" x14ac:dyDescent="0.3">
      <c r="B649" s="10"/>
      <c r="C649" s="10"/>
      <c r="D649" s="10"/>
      <c r="E649" s="10"/>
      <c r="F649" s="10"/>
      <c r="G649" s="10"/>
      <c r="H649" s="10"/>
    </row>
    <row r="650" spans="2:8" x14ac:dyDescent="0.3">
      <c r="B650" s="10"/>
      <c r="C650" s="10"/>
      <c r="D650" s="10"/>
      <c r="E650" s="10"/>
      <c r="F650" s="10"/>
      <c r="G650" s="10"/>
      <c r="H650" s="10"/>
    </row>
    <row r="651" spans="2:8" x14ac:dyDescent="0.3">
      <c r="B651" s="10"/>
      <c r="C651" s="10"/>
      <c r="D651" s="10"/>
      <c r="E651" s="10"/>
      <c r="F651" s="10"/>
      <c r="G651" s="10"/>
      <c r="H651" s="10"/>
    </row>
    <row r="652" spans="2:8" x14ac:dyDescent="0.3">
      <c r="B652" s="10"/>
      <c r="C652" s="10"/>
      <c r="D652" s="10"/>
      <c r="E652" s="10"/>
      <c r="F652" s="10"/>
      <c r="G652" s="10"/>
      <c r="H652" s="10"/>
    </row>
    <row r="653" spans="2:8" x14ac:dyDescent="0.3">
      <c r="B653" s="10"/>
      <c r="C653" s="10"/>
      <c r="D653" s="10"/>
      <c r="E653" s="10"/>
      <c r="F653" s="10"/>
      <c r="G653" s="10"/>
      <c r="H653" s="10"/>
    </row>
    <row r="654" spans="2:8" x14ac:dyDescent="0.3">
      <c r="B654" s="10"/>
      <c r="C654" s="10"/>
      <c r="D654" s="10"/>
      <c r="E654" s="10"/>
      <c r="F654" s="10"/>
      <c r="G654" s="10"/>
      <c r="H654" s="10"/>
    </row>
    <row r="655" spans="2:8" x14ac:dyDescent="0.3">
      <c r="B655" s="10"/>
      <c r="C655" s="10"/>
      <c r="D655" s="10"/>
      <c r="E655" s="10"/>
      <c r="F655" s="10"/>
      <c r="G655" s="10"/>
      <c r="H655" s="10"/>
    </row>
    <row r="656" spans="2:8" x14ac:dyDescent="0.3">
      <c r="B656" s="10"/>
      <c r="C656" s="10"/>
      <c r="D656" s="10"/>
      <c r="E656" s="10"/>
      <c r="F656" s="10"/>
      <c r="G656" s="10"/>
      <c r="H656" s="10"/>
    </row>
    <row r="657" spans="2:8" x14ac:dyDescent="0.3">
      <c r="B657" s="10"/>
      <c r="C657" s="10"/>
      <c r="D657" s="10"/>
      <c r="E657" s="10"/>
      <c r="F657" s="10"/>
      <c r="G657" s="10"/>
      <c r="H657" s="10"/>
    </row>
    <row r="658" spans="2:8" x14ac:dyDescent="0.3">
      <c r="B658" s="10"/>
      <c r="C658" s="10"/>
      <c r="D658" s="10"/>
      <c r="E658" s="10"/>
      <c r="F658" s="10"/>
      <c r="G658" s="10"/>
      <c r="H658" s="10"/>
    </row>
    <row r="659" spans="2:8" x14ac:dyDescent="0.3">
      <c r="B659" s="10"/>
      <c r="C659" s="10"/>
      <c r="D659" s="10"/>
      <c r="E659" s="10"/>
      <c r="F659" s="10"/>
      <c r="G659" s="10"/>
      <c r="H659" s="10"/>
    </row>
    <row r="660" spans="2:8" x14ac:dyDescent="0.3">
      <c r="B660" s="10"/>
      <c r="C660" s="10"/>
      <c r="D660" s="10"/>
      <c r="E660" s="10"/>
      <c r="F660" s="10"/>
      <c r="G660" s="10"/>
      <c r="H660" s="10"/>
    </row>
    <row r="661" spans="2:8" x14ac:dyDescent="0.3">
      <c r="B661" s="10"/>
      <c r="C661" s="10"/>
      <c r="D661" s="10"/>
      <c r="E661" s="10"/>
      <c r="F661" s="10"/>
      <c r="G661" s="10"/>
      <c r="H661" s="10"/>
    </row>
    <row r="662" spans="2:8" x14ac:dyDescent="0.3">
      <c r="B662" s="10"/>
      <c r="C662" s="10"/>
      <c r="D662" s="10"/>
      <c r="E662" s="10"/>
      <c r="F662" s="10"/>
      <c r="G662" s="10"/>
      <c r="H662" s="10"/>
    </row>
    <row r="663" spans="2:8" x14ac:dyDescent="0.3">
      <c r="B663" s="10"/>
      <c r="C663" s="10"/>
      <c r="D663" s="10"/>
      <c r="E663" s="10"/>
      <c r="F663" s="10"/>
      <c r="G663" s="10"/>
      <c r="H663" s="10"/>
    </row>
    <row r="664" spans="2:8" x14ac:dyDescent="0.3">
      <c r="B664" s="10"/>
      <c r="C664" s="10"/>
      <c r="D664" s="10"/>
      <c r="E664" s="10"/>
      <c r="F664" s="10"/>
      <c r="G664" s="10"/>
      <c r="H664" s="10"/>
    </row>
    <row r="665" spans="2:8" x14ac:dyDescent="0.3">
      <c r="B665" s="10"/>
      <c r="C665" s="10"/>
      <c r="D665" s="10"/>
      <c r="E665" s="10"/>
      <c r="F665" s="10"/>
      <c r="G665" s="10"/>
      <c r="H665" s="10"/>
    </row>
    <row r="666" spans="2:8" x14ac:dyDescent="0.3">
      <c r="B666" s="10"/>
      <c r="C666" s="10"/>
      <c r="D666" s="10"/>
      <c r="E666" s="10"/>
      <c r="F666" s="10"/>
      <c r="G666" s="10"/>
      <c r="H666" s="10"/>
    </row>
    <row r="667" spans="2:8" x14ac:dyDescent="0.3">
      <c r="B667" s="10"/>
      <c r="C667" s="10"/>
      <c r="D667" s="10"/>
      <c r="E667" s="10"/>
      <c r="F667" s="10"/>
      <c r="G667" s="10"/>
      <c r="H667" s="10"/>
    </row>
    <row r="668" spans="2:8" x14ac:dyDescent="0.3">
      <c r="B668" s="10"/>
      <c r="C668" s="10"/>
      <c r="D668" s="10"/>
      <c r="E668" s="10"/>
      <c r="F668" s="10"/>
      <c r="G668" s="10"/>
      <c r="H668" s="10"/>
    </row>
    <row r="669" spans="2:8" x14ac:dyDescent="0.3">
      <c r="B669" s="10"/>
      <c r="C669" s="10"/>
      <c r="D669" s="10"/>
      <c r="E669" s="10"/>
      <c r="F669" s="10"/>
      <c r="G669" s="10"/>
      <c r="H669" s="10"/>
    </row>
    <row r="670" spans="2:8" x14ac:dyDescent="0.3">
      <c r="B670" s="10"/>
      <c r="C670" s="10"/>
      <c r="D670" s="10"/>
      <c r="E670" s="10"/>
      <c r="F670" s="10"/>
      <c r="G670" s="10"/>
      <c r="H670" s="10"/>
    </row>
    <row r="671" spans="2:8" x14ac:dyDescent="0.3">
      <c r="B671" s="10"/>
      <c r="C671" s="10"/>
      <c r="D671" s="10"/>
      <c r="E671" s="10"/>
      <c r="F671" s="10"/>
      <c r="G671" s="10"/>
      <c r="H671" s="10"/>
    </row>
    <row r="672" spans="2:8" x14ac:dyDescent="0.3">
      <c r="B672" s="10"/>
      <c r="C672" s="10"/>
      <c r="D672" s="10"/>
      <c r="E672" s="10"/>
      <c r="F672" s="10"/>
      <c r="G672" s="10"/>
      <c r="H672" s="10"/>
    </row>
    <row r="673" spans="2:8" x14ac:dyDescent="0.3">
      <c r="B673" s="10"/>
      <c r="C673" s="10"/>
      <c r="D673" s="10"/>
      <c r="E673" s="10"/>
      <c r="F673" s="10"/>
      <c r="G673" s="10"/>
      <c r="H673" s="10"/>
    </row>
    <row r="674" spans="2:8" x14ac:dyDescent="0.3">
      <c r="B674" s="10"/>
      <c r="C674" s="10"/>
      <c r="D674" s="10"/>
      <c r="E674" s="10"/>
      <c r="F674" s="10"/>
      <c r="G674" s="10"/>
      <c r="H674" s="10"/>
    </row>
    <row r="675" spans="2:8" x14ac:dyDescent="0.3">
      <c r="B675" s="10"/>
      <c r="C675" s="10"/>
      <c r="D675" s="10"/>
      <c r="E675" s="10"/>
      <c r="F675" s="10"/>
      <c r="G675" s="10"/>
      <c r="H675" s="10"/>
    </row>
    <row r="676" spans="2:8" x14ac:dyDescent="0.3">
      <c r="B676" s="10"/>
      <c r="C676" s="10"/>
      <c r="D676" s="10"/>
      <c r="E676" s="10"/>
      <c r="F676" s="10"/>
      <c r="G676" s="10"/>
      <c r="H676" s="10"/>
    </row>
    <row r="677" spans="2:8" x14ac:dyDescent="0.3">
      <c r="B677" s="10"/>
      <c r="C677" s="10"/>
      <c r="D677" s="10"/>
      <c r="E677" s="10"/>
      <c r="F677" s="10"/>
      <c r="G677" s="10"/>
      <c r="H677" s="10"/>
    </row>
    <row r="678" spans="2:8" x14ac:dyDescent="0.3">
      <c r="B678" s="10"/>
      <c r="C678" s="10"/>
      <c r="D678" s="10"/>
      <c r="E678" s="10"/>
      <c r="F678" s="10"/>
      <c r="G678" s="10"/>
      <c r="H678" s="10"/>
    </row>
    <row r="679" spans="2:8" x14ac:dyDescent="0.3">
      <c r="B679" s="10"/>
      <c r="C679" s="10"/>
      <c r="D679" s="10"/>
      <c r="E679" s="10"/>
      <c r="F679" s="10"/>
      <c r="G679" s="10"/>
      <c r="H679" s="10"/>
    </row>
    <row r="680" spans="2:8" x14ac:dyDescent="0.3">
      <c r="B680" s="10"/>
      <c r="C680" s="10"/>
      <c r="D680" s="10"/>
      <c r="E680" s="10"/>
      <c r="F680" s="10"/>
      <c r="G680" s="10"/>
      <c r="H680" s="10"/>
    </row>
    <row r="681" spans="2:8" x14ac:dyDescent="0.3">
      <c r="B681" s="10"/>
      <c r="C681" s="10"/>
      <c r="D681" s="10"/>
      <c r="E681" s="10"/>
      <c r="F681" s="10"/>
      <c r="G681" s="10"/>
      <c r="H681" s="10"/>
    </row>
    <row r="682" spans="2:8" x14ac:dyDescent="0.3">
      <c r="B682" s="10"/>
      <c r="C682" s="10"/>
      <c r="D682" s="10"/>
      <c r="E682" s="10"/>
      <c r="F682" s="10"/>
      <c r="G682" s="10"/>
      <c r="H682" s="10"/>
    </row>
    <row r="683" spans="2:8" x14ac:dyDescent="0.3">
      <c r="B683" s="10"/>
      <c r="C683" s="10"/>
      <c r="D683" s="10"/>
      <c r="E683" s="10"/>
      <c r="F683" s="10"/>
      <c r="G683" s="10"/>
      <c r="H683" s="10"/>
    </row>
    <row r="684" spans="2:8" x14ac:dyDescent="0.3">
      <c r="B684" s="10"/>
      <c r="C684" s="10"/>
      <c r="D684" s="10"/>
      <c r="E684" s="10"/>
      <c r="F684" s="10"/>
      <c r="G684" s="10"/>
      <c r="H684" s="10"/>
    </row>
    <row r="685" spans="2:8" x14ac:dyDescent="0.3">
      <c r="B685" s="10"/>
      <c r="C685" s="10"/>
      <c r="D685" s="10"/>
      <c r="E685" s="10"/>
      <c r="F685" s="10"/>
      <c r="G685" s="10"/>
      <c r="H685" s="10"/>
    </row>
    <row r="686" spans="2:8" x14ac:dyDescent="0.3">
      <c r="B686" s="10"/>
      <c r="C686" s="10"/>
      <c r="D686" s="10"/>
      <c r="E686" s="10"/>
      <c r="F686" s="10"/>
      <c r="G686" s="10"/>
      <c r="H686" s="10"/>
    </row>
    <row r="687" spans="2:8" x14ac:dyDescent="0.3">
      <c r="B687" s="10"/>
      <c r="C687" s="10"/>
      <c r="D687" s="10"/>
      <c r="E687" s="10"/>
      <c r="F687" s="10"/>
      <c r="G687" s="10"/>
      <c r="H687" s="10"/>
    </row>
    <row r="688" spans="2:8" x14ac:dyDescent="0.3">
      <c r="B688" s="10"/>
      <c r="C688" s="10"/>
      <c r="D688" s="10"/>
      <c r="E688" s="10"/>
      <c r="F688" s="10"/>
      <c r="G688" s="10"/>
      <c r="H688" s="10"/>
    </row>
    <row r="689" spans="2:8" x14ac:dyDescent="0.3">
      <c r="B689" s="10"/>
      <c r="C689" s="10"/>
      <c r="D689" s="10"/>
      <c r="E689" s="10"/>
      <c r="F689" s="10"/>
      <c r="G689" s="10"/>
      <c r="H689" s="10"/>
    </row>
    <row r="690" spans="2:8" x14ac:dyDescent="0.3">
      <c r="B690" s="10"/>
      <c r="C690" s="10"/>
      <c r="D690" s="10"/>
      <c r="E690" s="10"/>
      <c r="F690" s="10"/>
      <c r="G690" s="10"/>
      <c r="H690" s="10"/>
    </row>
    <row r="691" spans="2:8" x14ac:dyDescent="0.3">
      <c r="B691" s="10"/>
      <c r="C691" s="10"/>
      <c r="D691" s="10"/>
      <c r="E691" s="10"/>
      <c r="F691" s="10"/>
      <c r="G691" s="10"/>
      <c r="H691" s="10"/>
    </row>
    <row r="692" spans="2:8" x14ac:dyDescent="0.3">
      <c r="B692" s="10"/>
      <c r="C692" s="10"/>
      <c r="D692" s="10"/>
      <c r="E692" s="10"/>
      <c r="F692" s="10"/>
      <c r="G692" s="10"/>
      <c r="H692" s="10"/>
    </row>
    <row r="693" spans="2:8" x14ac:dyDescent="0.3">
      <c r="B693" s="10"/>
      <c r="C693" s="10"/>
      <c r="D693" s="10"/>
      <c r="E693" s="10"/>
      <c r="F693" s="10"/>
      <c r="G693" s="10"/>
      <c r="H693" s="10"/>
    </row>
    <row r="694" spans="2:8" x14ac:dyDescent="0.3">
      <c r="B694" s="10"/>
      <c r="C694" s="10"/>
      <c r="D694" s="10"/>
      <c r="E694" s="10"/>
      <c r="F694" s="10"/>
      <c r="G694" s="10"/>
      <c r="H694" s="10"/>
    </row>
    <row r="695" spans="2:8" x14ac:dyDescent="0.3">
      <c r="B695" s="10"/>
      <c r="C695" s="10"/>
      <c r="D695" s="10"/>
      <c r="E695" s="10"/>
      <c r="F695" s="10"/>
      <c r="G695" s="10"/>
      <c r="H695" s="10"/>
    </row>
    <row r="696" spans="2:8" x14ac:dyDescent="0.3">
      <c r="B696" s="10"/>
      <c r="C696" s="10"/>
      <c r="D696" s="10"/>
      <c r="E696" s="10"/>
      <c r="F696" s="10"/>
      <c r="G696" s="10"/>
      <c r="H696" s="10"/>
    </row>
    <row r="697" spans="2:8" x14ac:dyDescent="0.3">
      <c r="B697" s="10"/>
      <c r="C697" s="10"/>
      <c r="D697" s="10"/>
      <c r="E697" s="10"/>
      <c r="F697" s="10"/>
      <c r="G697" s="10"/>
      <c r="H697" s="10"/>
    </row>
    <row r="698" spans="2:8" x14ac:dyDescent="0.3">
      <c r="B698" s="10"/>
      <c r="C698" s="10"/>
      <c r="D698" s="10"/>
      <c r="E698" s="10"/>
      <c r="F698" s="10"/>
      <c r="G698" s="10"/>
      <c r="H698" s="10"/>
    </row>
    <row r="699" spans="2:8" x14ac:dyDescent="0.3">
      <c r="B699" s="10"/>
      <c r="C699" s="10"/>
      <c r="D699" s="10"/>
      <c r="E699" s="10"/>
      <c r="F699" s="10"/>
      <c r="G699" s="10"/>
      <c r="H699" s="10"/>
    </row>
    <row r="700" spans="2:8" x14ac:dyDescent="0.3">
      <c r="B700" s="10"/>
      <c r="C700" s="10"/>
      <c r="D700" s="10"/>
      <c r="E700" s="10"/>
      <c r="F700" s="10"/>
      <c r="G700" s="10"/>
      <c r="H700" s="10"/>
    </row>
    <row r="701" spans="2:8" x14ac:dyDescent="0.3">
      <c r="B701" s="10"/>
      <c r="C701" s="10"/>
      <c r="D701" s="10"/>
      <c r="E701" s="10"/>
      <c r="F701" s="10"/>
      <c r="G701" s="10"/>
      <c r="H701" s="10"/>
    </row>
    <row r="702" spans="2:8" x14ac:dyDescent="0.3">
      <c r="B702" s="10"/>
      <c r="C702" s="10"/>
      <c r="D702" s="10"/>
      <c r="E702" s="10"/>
      <c r="F702" s="10"/>
      <c r="G702" s="10"/>
      <c r="H702" s="10"/>
    </row>
    <row r="703" spans="2:8" x14ac:dyDescent="0.3">
      <c r="B703" s="10"/>
      <c r="C703" s="10"/>
      <c r="D703" s="10"/>
      <c r="E703" s="10"/>
      <c r="F703" s="10"/>
      <c r="G703" s="10"/>
      <c r="H703" s="10"/>
    </row>
    <row r="704" spans="2:8" x14ac:dyDescent="0.3">
      <c r="B704" s="10"/>
      <c r="C704" s="10"/>
      <c r="D704" s="10"/>
      <c r="E704" s="10"/>
      <c r="F704" s="10"/>
      <c r="G704" s="10"/>
      <c r="H704" s="10"/>
    </row>
    <row r="705" spans="2:8" x14ac:dyDescent="0.3">
      <c r="B705" s="10"/>
      <c r="C705" s="10"/>
      <c r="D705" s="10"/>
      <c r="E705" s="10"/>
      <c r="F705" s="10"/>
      <c r="G705" s="10"/>
      <c r="H705" s="10"/>
    </row>
    <row r="706" spans="2:8" x14ac:dyDescent="0.3">
      <c r="B706" s="10"/>
      <c r="C706" s="10"/>
      <c r="D706" s="10"/>
      <c r="E706" s="10"/>
      <c r="F706" s="10"/>
      <c r="G706" s="10"/>
      <c r="H706" s="10"/>
    </row>
    <row r="707" spans="2:8" x14ac:dyDescent="0.3">
      <c r="B707" s="10"/>
      <c r="C707" s="10"/>
      <c r="D707" s="10"/>
      <c r="E707" s="10"/>
      <c r="F707" s="10"/>
      <c r="G707" s="10"/>
      <c r="H707" s="10"/>
    </row>
    <row r="708" spans="2:8" x14ac:dyDescent="0.3">
      <c r="B708" s="10"/>
      <c r="C708" s="10"/>
      <c r="D708" s="10"/>
      <c r="E708" s="10"/>
      <c r="F708" s="10"/>
      <c r="G708" s="10"/>
      <c r="H708" s="10"/>
    </row>
    <row r="709" spans="2:8" x14ac:dyDescent="0.3">
      <c r="B709" s="10"/>
      <c r="C709" s="10"/>
      <c r="D709" s="10"/>
      <c r="E709" s="10"/>
      <c r="F709" s="10"/>
      <c r="G709" s="10"/>
      <c r="H709" s="10"/>
    </row>
    <row r="710" spans="2:8" x14ac:dyDescent="0.3">
      <c r="B710" s="10"/>
      <c r="C710" s="10"/>
      <c r="D710" s="10"/>
      <c r="E710" s="10"/>
      <c r="F710" s="10"/>
      <c r="G710" s="10"/>
      <c r="H710" s="10"/>
    </row>
    <row r="711" spans="2:8" x14ac:dyDescent="0.3">
      <c r="B711" s="10"/>
      <c r="C711" s="10"/>
      <c r="D711" s="10"/>
      <c r="E711" s="10"/>
      <c r="F711" s="10"/>
      <c r="G711" s="10"/>
      <c r="H711" s="10"/>
    </row>
    <row r="712" spans="2:8" x14ac:dyDescent="0.3">
      <c r="B712" s="10"/>
      <c r="C712" s="10"/>
      <c r="D712" s="10"/>
      <c r="E712" s="10"/>
      <c r="F712" s="10"/>
      <c r="G712" s="10"/>
      <c r="H712" s="10"/>
    </row>
    <row r="713" spans="2:8" x14ac:dyDescent="0.3">
      <c r="B713" s="10"/>
      <c r="C713" s="10"/>
      <c r="D713" s="10"/>
      <c r="E713" s="10"/>
      <c r="F713" s="10"/>
      <c r="G713" s="10"/>
      <c r="H713" s="10"/>
    </row>
    <row r="714" spans="2:8" x14ac:dyDescent="0.3">
      <c r="B714" s="10"/>
      <c r="C714" s="10"/>
      <c r="D714" s="10"/>
      <c r="E714" s="10"/>
      <c r="F714" s="10"/>
      <c r="G714" s="10"/>
      <c r="H714" s="10"/>
    </row>
    <row r="715" spans="2:8" x14ac:dyDescent="0.3">
      <c r="B715" s="10"/>
      <c r="C715" s="10"/>
      <c r="D715" s="10"/>
      <c r="E715" s="10"/>
      <c r="F715" s="10"/>
      <c r="G715" s="10"/>
      <c r="H715" s="10"/>
    </row>
    <row r="716" spans="2:8" x14ac:dyDescent="0.3">
      <c r="B716" s="10"/>
      <c r="C716" s="10"/>
      <c r="D716" s="10"/>
      <c r="E716" s="10"/>
      <c r="F716" s="10"/>
      <c r="G716" s="10"/>
      <c r="H716" s="10"/>
    </row>
    <row r="717" spans="2:8" x14ac:dyDescent="0.3">
      <c r="B717" s="10"/>
      <c r="C717" s="10"/>
      <c r="D717" s="10"/>
      <c r="E717" s="10"/>
      <c r="F717" s="10"/>
      <c r="G717" s="10"/>
      <c r="H717" s="10"/>
    </row>
    <row r="718" spans="2:8" x14ac:dyDescent="0.3">
      <c r="B718" s="10"/>
      <c r="C718" s="10"/>
      <c r="D718" s="10"/>
      <c r="E718" s="10"/>
      <c r="F718" s="10"/>
      <c r="G718" s="10"/>
      <c r="H718" s="10"/>
    </row>
    <row r="719" spans="2:8" x14ac:dyDescent="0.3">
      <c r="B719" s="10"/>
      <c r="C719" s="10"/>
      <c r="D719" s="10"/>
      <c r="E719" s="10"/>
      <c r="F719" s="10"/>
      <c r="G719" s="10"/>
      <c r="H719" s="10"/>
    </row>
    <row r="720" spans="2:8" x14ac:dyDescent="0.3">
      <c r="B720" s="10"/>
      <c r="C720" s="10"/>
      <c r="D720" s="10"/>
      <c r="E720" s="10"/>
      <c r="F720" s="10"/>
      <c r="G720" s="10"/>
      <c r="H720" s="10"/>
    </row>
    <row r="721" spans="2:8" x14ac:dyDescent="0.3">
      <c r="B721" s="10"/>
      <c r="C721" s="10"/>
      <c r="D721" s="10"/>
      <c r="E721" s="10"/>
      <c r="F721" s="10"/>
      <c r="G721" s="10"/>
      <c r="H721" s="10"/>
    </row>
    <row r="722" spans="2:8" x14ac:dyDescent="0.3">
      <c r="B722" s="10"/>
      <c r="C722" s="10"/>
      <c r="D722" s="10"/>
      <c r="E722" s="10"/>
      <c r="F722" s="10"/>
      <c r="G722" s="10"/>
      <c r="H722" s="10"/>
    </row>
    <row r="723" spans="2:8" x14ac:dyDescent="0.3">
      <c r="B723" s="10"/>
      <c r="C723" s="10"/>
      <c r="D723" s="10"/>
      <c r="E723" s="10"/>
      <c r="F723" s="10"/>
      <c r="G723" s="10"/>
      <c r="H723" s="10"/>
    </row>
    <row r="724" spans="2:8" x14ac:dyDescent="0.3">
      <c r="B724" s="10"/>
      <c r="C724" s="10"/>
      <c r="D724" s="10"/>
      <c r="E724" s="10"/>
      <c r="F724" s="10"/>
      <c r="G724" s="10"/>
      <c r="H724" s="10"/>
    </row>
    <row r="725" spans="2:8" x14ac:dyDescent="0.3">
      <c r="B725" s="10"/>
      <c r="C725" s="10"/>
      <c r="D725" s="10"/>
      <c r="E725" s="10"/>
      <c r="F725" s="10"/>
      <c r="G725" s="10"/>
      <c r="H725" s="10"/>
    </row>
    <row r="726" spans="2:8" x14ac:dyDescent="0.3">
      <c r="B726" s="10"/>
      <c r="C726" s="10"/>
      <c r="D726" s="10"/>
      <c r="E726" s="10"/>
      <c r="F726" s="10"/>
      <c r="G726" s="10"/>
      <c r="H726" s="10"/>
    </row>
    <row r="727" spans="2:8" x14ac:dyDescent="0.3">
      <c r="B727" s="10"/>
      <c r="C727" s="10"/>
      <c r="D727" s="10"/>
      <c r="E727" s="10"/>
      <c r="F727" s="10"/>
      <c r="G727" s="10"/>
      <c r="H727" s="10"/>
    </row>
    <row r="728" spans="2:8" x14ac:dyDescent="0.3">
      <c r="B728" s="10"/>
      <c r="C728" s="10"/>
      <c r="D728" s="10"/>
      <c r="E728" s="10"/>
      <c r="F728" s="10"/>
      <c r="G728" s="10"/>
      <c r="H728" s="10"/>
    </row>
    <row r="729" spans="2:8" x14ac:dyDescent="0.3">
      <c r="B729" s="10"/>
      <c r="C729" s="10"/>
      <c r="D729" s="10"/>
      <c r="E729" s="10"/>
      <c r="F729" s="10"/>
      <c r="G729" s="10"/>
      <c r="H729" s="10"/>
    </row>
    <row r="730" spans="2:8" x14ac:dyDescent="0.3">
      <c r="B730" s="10"/>
      <c r="C730" s="10"/>
      <c r="D730" s="10"/>
      <c r="E730" s="10"/>
      <c r="F730" s="10"/>
      <c r="G730" s="10"/>
      <c r="H730" s="10"/>
    </row>
    <row r="731" spans="2:8" x14ac:dyDescent="0.3">
      <c r="B731" s="10"/>
      <c r="C731" s="10"/>
      <c r="D731" s="10"/>
      <c r="E731" s="10"/>
      <c r="F731" s="10"/>
      <c r="G731" s="10"/>
      <c r="H731" s="10"/>
    </row>
    <row r="732" spans="2:8" x14ac:dyDescent="0.3">
      <c r="B732" s="10"/>
      <c r="C732" s="10"/>
      <c r="D732" s="10"/>
      <c r="E732" s="10"/>
      <c r="F732" s="10"/>
      <c r="G732" s="10"/>
      <c r="H732" s="10"/>
    </row>
    <row r="733" spans="2:8" x14ac:dyDescent="0.3">
      <c r="B733" s="10"/>
      <c r="C733" s="10"/>
      <c r="D733" s="10"/>
      <c r="E733" s="10"/>
      <c r="F733" s="10"/>
      <c r="G733" s="10"/>
      <c r="H733" s="10"/>
    </row>
    <row r="734" spans="2:8" x14ac:dyDescent="0.3">
      <c r="B734" s="10"/>
      <c r="C734" s="10"/>
      <c r="D734" s="10"/>
      <c r="E734" s="10"/>
      <c r="F734" s="10"/>
      <c r="G734" s="10"/>
      <c r="H734" s="10"/>
    </row>
    <row r="735" spans="2:8" x14ac:dyDescent="0.3">
      <c r="B735" s="10"/>
      <c r="C735" s="10"/>
      <c r="D735" s="10"/>
      <c r="E735" s="10"/>
      <c r="F735" s="10"/>
      <c r="G735" s="10"/>
      <c r="H735" s="10"/>
    </row>
    <row r="736" spans="2:8" x14ac:dyDescent="0.3">
      <c r="B736" s="10"/>
      <c r="C736" s="10"/>
      <c r="D736" s="10"/>
      <c r="E736" s="10"/>
      <c r="F736" s="10"/>
      <c r="G736" s="10"/>
      <c r="H736" s="10"/>
    </row>
    <row r="737" spans="2:8" x14ac:dyDescent="0.3">
      <c r="B737" s="10"/>
      <c r="C737" s="10"/>
      <c r="D737" s="10"/>
      <c r="E737" s="10"/>
      <c r="F737" s="10"/>
      <c r="G737" s="10"/>
      <c r="H737" s="10"/>
    </row>
    <row r="738" spans="2:8" x14ac:dyDescent="0.3">
      <c r="B738" s="10"/>
      <c r="C738" s="10"/>
      <c r="D738" s="10"/>
      <c r="E738" s="10"/>
      <c r="F738" s="10"/>
      <c r="G738" s="10"/>
      <c r="H738" s="10"/>
    </row>
    <row r="739" spans="2:8" x14ac:dyDescent="0.3">
      <c r="B739" s="10"/>
      <c r="C739" s="10"/>
      <c r="D739" s="10"/>
      <c r="E739" s="10"/>
      <c r="F739" s="10"/>
      <c r="G739" s="10"/>
      <c r="H739" s="10"/>
    </row>
    <row r="740" spans="2:8" x14ac:dyDescent="0.3">
      <c r="B740" s="10"/>
      <c r="C740" s="10"/>
      <c r="D740" s="10"/>
      <c r="E740" s="10"/>
      <c r="F740" s="10"/>
      <c r="G740" s="10"/>
      <c r="H740" s="10"/>
    </row>
    <row r="741" spans="2:8" x14ac:dyDescent="0.3">
      <c r="B741" s="10"/>
      <c r="C741" s="10"/>
      <c r="D741" s="10"/>
      <c r="E741" s="10"/>
      <c r="F741" s="10"/>
      <c r="G741" s="10"/>
      <c r="H741" s="10"/>
    </row>
    <row r="742" spans="2:8" x14ac:dyDescent="0.3">
      <c r="B742" s="10"/>
      <c r="C742" s="10"/>
      <c r="D742" s="10"/>
      <c r="E742" s="10"/>
      <c r="F742" s="10"/>
      <c r="G742" s="10"/>
      <c r="H742" s="10"/>
    </row>
    <row r="743" spans="2:8" x14ac:dyDescent="0.3">
      <c r="B743" s="10"/>
      <c r="C743" s="10"/>
      <c r="D743" s="10"/>
      <c r="E743" s="10"/>
      <c r="F743" s="10"/>
      <c r="G743" s="10"/>
      <c r="H743" s="10"/>
    </row>
    <row r="744" spans="2:8" x14ac:dyDescent="0.3">
      <c r="B744" s="10"/>
      <c r="C744" s="10"/>
      <c r="D744" s="10"/>
      <c r="E744" s="10"/>
      <c r="F744" s="10"/>
      <c r="G744" s="10"/>
      <c r="H744" s="10"/>
    </row>
    <row r="745" spans="2:8" x14ac:dyDescent="0.3">
      <c r="B745" s="10"/>
      <c r="C745" s="10"/>
      <c r="D745" s="10"/>
      <c r="E745" s="10"/>
      <c r="F745" s="10"/>
      <c r="G745" s="10"/>
      <c r="H745" s="10"/>
    </row>
    <row r="746" spans="2:8" x14ac:dyDescent="0.3">
      <c r="B746" s="10"/>
      <c r="C746" s="10"/>
      <c r="D746" s="10"/>
      <c r="E746" s="10"/>
      <c r="F746" s="10"/>
      <c r="G746" s="10"/>
      <c r="H746" s="10"/>
    </row>
    <row r="747" spans="2:8" x14ac:dyDescent="0.3">
      <c r="B747" s="10"/>
      <c r="C747" s="10"/>
      <c r="D747" s="10"/>
      <c r="E747" s="10"/>
      <c r="F747" s="10"/>
      <c r="G747" s="10"/>
      <c r="H747" s="10"/>
    </row>
    <row r="748" spans="2:8" x14ac:dyDescent="0.3">
      <c r="B748" s="10"/>
      <c r="C748" s="10"/>
      <c r="D748" s="10"/>
      <c r="E748" s="10"/>
      <c r="F748" s="10"/>
      <c r="G748" s="10"/>
      <c r="H748" s="10"/>
    </row>
    <row r="749" spans="2:8" x14ac:dyDescent="0.3">
      <c r="B749" s="10"/>
      <c r="C749" s="10"/>
      <c r="D749" s="10"/>
      <c r="E749" s="10"/>
      <c r="F749" s="10"/>
      <c r="G749" s="10"/>
      <c r="H749" s="10"/>
    </row>
    <row r="750" spans="2:8" x14ac:dyDescent="0.3">
      <c r="B750" s="10"/>
      <c r="C750" s="10"/>
      <c r="D750" s="10"/>
      <c r="E750" s="10"/>
      <c r="F750" s="10"/>
      <c r="G750" s="10"/>
      <c r="H750" s="10"/>
    </row>
    <row r="751" spans="2:8" x14ac:dyDescent="0.3">
      <c r="B751" s="10"/>
      <c r="C751" s="10"/>
      <c r="D751" s="10"/>
      <c r="E751" s="10"/>
      <c r="F751" s="10"/>
      <c r="G751" s="10"/>
      <c r="H751" s="10"/>
    </row>
    <row r="752" spans="2:8" x14ac:dyDescent="0.3">
      <c r="B752" s="10"/>
      <c r="C752" s="10"/>
      <c r="D752" s="10"/>
      <c r="E752" s="10"/>
      <c r="F752" s="10"/>
      <c r="G752" s="10"/>
      <c r="H752" s="10"/>
    </row>
    <row r="753" spans="2:8" x14ac:dyDescent="0.3">
      <c r="B753" s="10"/>
      <c r="C753" s="10"/>
      <c r="D753" s="10"/>
      <c r="E753" s="10"/>
      <c r="F753" s="10"/>
      <c r="G753" s="10"/>
      <c r="H753" s="10"/>
    </row>
    <row r="754" spans="2:8" x14ac:dyDescent="0.3">
      <c r="B754" s="10"/>
      <c r="C754" s="10"/>
      <c r="D754" s="10"/>
      <c r="E754" s="10"/>
      <c r="F754" s="10"/>
      <c r="G754" s="10"/>
      <c r="H754" s="10"/>
    </row>
    <row r="755" spans="2:8" x14ac:dyDescent="0.3">
      <c r="B755" s="10"/>
      <c r="C755" s="10"/>
      <c r="D755" s="10"/>
      <c r="E755" s="10"/>
      <c r="F755" s="10"/>
      <c r="G755" s="10"/>
      <c r="H755" s="10"/>
    </row>
    <row r="756" spans="2:8" x14ac:dyDescent="0.3">
      <c r="B756" s="10"/>
      <c r="C756" s="10"/>
      <c r="D756" s="10"/>
      <c r="E756" s="10"/>
      <c r="F756" s="10"/>
      <c r="G756" s="10"/>
      <c r="H756" s="10"/>
    </row>
    <row r="757" spans="2:8" x14ac:dyDescent="0.3">
      <c r="B757" s="10"/>
      <c r="C757" s="10"/>
      <c r="D757" s="10"/>
      <c r="E757" s="10"/>
      <c r="F757" s="10"/>
      <c r="G757" s="10"/>
      <c r="H757" s="10"/>
    </row>
    <row r="758" spans="2:8" x14ac:dyDescent="0.3">
      <c r="B758" s="10"/>
      <c r="C758" s="10"/>
      <c r="D758" s="10"/>
      <c r="E758" s="10"/>
      <c r="F758" s="10"/>
      <c r="G758" s="10"/>
      <c r="H758" s="10"/>
    </row>
    <row r="759" spans="2:8" x14ac:dyDescent="0.3">
      <c r="B759" s="10"/>
      <c r="C759" s="10"/>
      <c r="D759" s="10"/>
      <c r="E759" s="10"/>
      <c r="F759" s="10"/>
      <c r="G759" s="10"/>
      <c r="H759" s="10"/>
    </row>
    <row r="760" spans="2:8" x14ac:dyDescent="0.3">
      <c r="B760" s="10"/>
      <c r="C760" s="10"/>
      <c r="D760" s="10"/>
      <c r="E760" s="10"/>
      <c r="F760" s="10"/>
      <c r="G760" s="10"/>
      <c r="H760" s="10"/>
    </row>
    <row r="761" spans="2:8" x14ac:dyDescent="0.3">
      <c r="B761" s="10"/>
      <c r="C761" s="10"/>
      <c r="D761" s="10"/>
      <c r="E761" s="10"/>
      <c r="F761" s="10"/>
      <c r="G761" s="10"/>
      <c r="H761" s="10"/>
    </row>
    <row r="762" spans="2:8" x14ac:dyDescent="0.3">
      <c r="B762" s="10"/>
      <c r="C762" s="10"/>
      <c r="D762" s="10"/>
      <c r="E762" s="10"/>
      <c r="F762" s="10"/>
      <c r="G762" s="10"/>
      <c r="H762" s="10"/>
    </row>
    <row r="763" spans="2:8" x14ac:dyDescent="0.3">
      <c r="B763" s="10"/>
      <c r="C763" s="10"/>
      <c r="D763" s="10"/>
      <c r="E763" s="10"/>
      <c r="F763" s="10"/>
      <c r="G763" s="10"/>
      <c r="H763" s="10"/>
    </row>
    <row r="764" spans="2:8" x14ac:dyDescent="0.3">
      <c r="B764" s="10"/>
      <c r="C764" s="10"/>
      <c r="D764" s="10"/>
      <c r="E764" s="10"/>
      <c r="F764" s="10"/>
      <c r="G764" s="10"/>
      <c r="H764" s="10"/>
    </row>
    <row r="765" spans="2:8" x14ac:dyDescent="0.3">
      <c r="B765" s="10"/>
      <c r="C765" s="10"/>
      <c r="D765" s="10"/>
      <c r="E765" s="10"/>
      <c r="F765" s="10"/>
      <c r="G765" s="10"/>
      <c r="H765" s="10"/>
    </row>
    <row r="766" spans="2:8" x14ac:dyDescent="0.3">
      <c r="B766" s="10"/>
      <c r="C766" s="10"/>
      <c r="D766" s="10"/>
      <c r="E766" s="10"/>
      <c r="F766" s="10"/>
      <c r="G766" s="10"/>
      <c r="H766" s="10"/>
    </row>
    <row r="767" spans="2:8" x14ac:dyDescent="0.3">
      <c r="B767" s="10"/>
      <c r="C767" s="10"/>
      <c r="D767" s="10"/>
      <c r="E767" s="10"/>
      <c r="F767" s="10"/>
      <c r="G767" s="10"/>
      <c r="H767" s="10"/>
    </row>
    <row r="768" spans="2:8" x14ac:dyDescent="0.3">
      <c r="B768" s="10"/>
      <c r="C768" s="10"/>
      <c r="D768" s="10"/>
      <c r="E768" s="10"/>
      <c r="F768" s="10"/>
      <c r="G768" s="10"/>
      <c r="H768" s="10"/>
    </row>
    <row r="769" spans="2:8" x14ac:dyDescent="0.3">
      <c r="B769" s="10"/>
      <c r="C769" s="10"/>
      <c r="D769" s="10"/>
      <c r="E769" s="10"/>
      <c r="F769" s="10"/>
      <c r="G769" s="10"/>
      <c r="H769" s="10"/>
    </row>
    <row r="770" spans="2:8" x14ac:dyDescent="0.3">
      <c r="B770" s="10"/>
      <c r="C770" s="10"/>
      <c r="D770" s="10"/>
      <c r="E770" s="10"/>
      <c r="F770" s="10"/>
      <c r="G770" s="10"/>
      <c r="H770" s="10"/>
    </row>
    <row r="771" spans="2:8" x14ac:dyDescent="0.3">
      <c r="B771" s="10"/>
      <c r="C771" s="10"/>
      <c r="D771" s="10"/>
      <c r="E771" s="10"/>
      <c r="F771" s="10"/>
      <c r="G771" s="10"/>
      <c r="H771" s="10"/>
    </row>
    <row r="772" spans="2:8" x14ac:dyDescent="0.3">
      <c r="B772" s="10"/>
      <c r="C772" s="10"/>
      <c r="D772" s="10"/>
      <c r="E772" s="10"/>
      <c r="F772" s="10"/>
      <c r="G772" s="10"/>
      <c r="H772" s="10"/>
    </row>
    <row r="773" spans="2:8" x14ac:dyDescent="0.3">
      <c r="B773" s="10"/>
      <c r="C773" s="10"/>
      <c r="D773" s="10"/>
      <c r="E773" s="10"/>
      <c r="F773" s="10"/>
      <c r="G773" s="10"/>
      <c r="H773" s="10"/>
    </row>
    <row r="774" spans="2:8" x14ac:dyDescent="0.3">
      <c r="B774" s="10"/>
      <c r="C774" s="10"/>
      <c r="D774" s="10"/>
      <c r="E774" s="10"/>
      <c r="F774" s="10"/>
      <c r="G774" s="10"/>
      <c r="H774" s="10"/>
    </row>
    <row r="775" spans="2:8" x14ac:dyDescent="0.3">
      <c r="B775" s="10"/>
      <c r="C775" s="10"/>
      <c r="D775" s="10"/>
      <c r="E775" s="10"/>
      <c r="F775" s="10"/>
      <c r="G775" s="10"/>
      <c r="H775" s="10"/>
    </row>
    <row r="776" spans="2:8" x14ac:dyDescent="0.3">
      <c r="B776" s="10"/>
      <c r="C776" s="10"/>
      <c r="D776" s="10"/>
      <c r="E776" s="10"/>
      <c r="F776" s="10"/>
      <c r="G776" s="10"/>
      <c r="H776" s="10"/>
    </row>
    <row r="777" spans="2:8" x14ac:dyDescent="0.3">
      <c r="B777" s="10"/>
      <c r="C777" s="10"/>
      <c r="D777" s="10"/>
      <c r="E777" s="10"/>
      <c r="F777" s="10"/>
      <c r="G777" s="10"/>
      <c r="H777" s="10"/>
    </row>
    <row r="778" spans="2:8" x14ac:dyDescent="0.3">
      <c r="B778" s="10"/>
      <c r="C778" s="10"/>
      <c r="D778" s="10"/>
      <c r="E778" s="10"/>
      <c r="F778" s="10"/>
      <c r="G778" s="10"/>
      <c r="H778" s="10"/>
    </row>
    <row r="779" spans="2:8" x14ac:dyDescent="0.3">
      <c r="B779" s="10"/>
      <c r="C779" s="10"/>
      <c r="D779" s="10"/>
      <c r="E779" s="10"/>
      <c r="F779" s="10"/>
      <c r="G779" s="10"/>
      <c r="H779" s="10"/>
    </row>
    <row r="780" spans="2:8" x14ac:dyDescent="0.3">
      <c r="B780" s="10"/>
      <c r="C780" s="10"/>
      <c r="D780" s="10"/>
      <c r="E780" s="10"/>
      <c r="F780" s="10"/>
      <c r="G780" s="10"/>
      <c r="H780" s="10"/>
    </row>
    <row r="781" spans="2:8" x14ac:dyDescent="0.3">
      <c r="B781" s="10"/>
      <c r="C781" s="10"/>
      <c r="D781" s="10"/>
      <c r="E781" s="10"/>
      <c r="F781" s="10"/>
      <c r="G781" s="10"/>
      <c r="H781" s="10"/>
    </row>
    <row r="782" spans="2:8" x14ac:dyDescent="0.3">
      <c r="B782" s="10"/>
      <c r="C782" s="10"/>
      <c r="D782" s="10"/>
      <c r="E782" s="10"/>
      <c r="F782" s="10"/>
      <c r="G782" s="10"/>
      <c r="H782" s="10"/>
    </row>
    <row r="783" spans="2:8" x14ac:dyDescent="0.3">
      <c r="B783" s="10"/>
      <c r="C783" s="10"/>
      <c r="D783" s="10"/>
      <c r="E783" s="10"/>
      <c r="F783" s="10"/>
      <c r="G783" s="10"/>
      <c r="H783" s="10"/>
    </row>
    <row r="784" spans="2:8" x14ac:dyDescent="0.3">
      <c r="B784" s="10"/>
      <c r="C784" s="10"/>
      <c r="D784" s="10"/>
      <c r="E784" s="10"/>
      <c r="F784" s="10"/>
      <c r="G784" s="10"/>
      <c r="H784" s="10"/>
    </row>
    <row r="785" spans="2:8" x14ac:dyDescent="0.3">
      <c r="B785" s="10"/>
      <c r="C785" s="10"/>
      <c r="D785" s="10"/>
      <c r="E785" s="10"/>
      <c r="F785" s="10"/>
      <c r="G785" s="10"/>
      <c r="H785" s="10"/>
    </row>
    <row r="786" spans="2:8" x14ac:dyDescent="0.3">
      <c r="B786" s="10"/>
      <c r="C786" s="10"/>
      <c r="D786" s="10"/>
      <c r="E786" s="10"/>
      <c r="F786" s="10"/>
      <c r="G786" s="10"/>
      <c r="H786" s="10"/>
    </row>
    <row r="787" spans="2:8" x14ac:dyDescent="0.3">
      <c r="B787" s="10"/>
      <c r="C787" s="10"/>
      <c r="D787" s="10"/>
      <c r="E787" s="10"/>
      <c r="F787" s="10"/>
      <c r="G787" s="10"/>
      <c r="H787" s="10"/>
    </row>
    <row r="788" spans="2:8" x14ac:dyDescent="0.3">
      <c r="B788" s="10"/>
      <c r="C788" s="10"/>
      <c r="D788" s="10"/>
      <c r="E788" s="10"/>
      <c r="F788" s="10"/>
      <c r="G788" s="10"/>
      <c r="H788" s="10"/>
    </row>
    <row r="789" spans="2:8" x14ac:dyDescent="0.3">
      <c r="B789" s="10"/>
      <c r="C789" s="10"/>
      <c r="D789" s="10"/>
      <c r="E789" s="10"/>
      <c r="F789" s="10"/>
      <c r="G789" s="10"/>
      <c r="H789" s="10"/>
    </row>
    <row r="790" spans="2:8" x14ac:dyDescent="0.3">
      <c r="B790" s="10"/>
      <c r="C790" s="10"/>
      <c r="D790" s="10"/>
      <c r="E790" s="10"/>
      <c r="F790" s="10"/>
      <c r="G790" s="10"/>
      <c r="H790" s="10"/>
    </row>
    <row r="791" spans="2:8" x14ac:dyDescent="0.3">
      <c r="B791" s="10"/>
      <c r="C791" s="10"/>
      <c r="D791" s="10"/>
      <c r="E791" s="10"/>
      <c r="F791" s="10"/>
      <c r="G791" s="10"/>
      <c r="H791" s="10"/>
    </row>
    <row r="792" spans="2:8" x14ac:dyDescent="0.3">
      <c r="B792" s="10"/>
      <c r="C792" s="10"/>
      <c r="D792" s="10"/>
      <c r="E792" s="10"/>
      <c r="F792" s="10"/>
      <c r="G792" s="10"/>
      <c r="H792" s="10"/>
    </row>
    <row r="793" spans="2:8" x14ac:dyDescent="0.3">
      <c r="B793" s="10"/>
      <c r="C793" s="10"/>
      <c r="D793" s="10"/>
      <c r="E793" s="10"/>
      <c r="F793" s="10"/>
      <c r="G793" s="10"/>
      <c r="H793" s="10"/>
    </row>
    <row r="794" spans="2:8" x14ac:dyDescent="0.3">
      <c r="B794" s="10"/>
      <c r="C794" s="10"/>
      <c r="D794" s="10"/>
      <c r="E794" s="10"/>
      <c r="F794" s="10"/>
      <c r="G794" s="10"/>
      <c r="H794" s="10"/>
    </row>
    <row r="795" spans="2:8" x14ac:dyDescent="0.3">
      <c r="B795" s="10"/>
      <c r="C795" s="10"/>
      <c r="D795" s="10"/>
      <c r="E795" s="10"/>
      <c r="F795" s="10"/>
      <c r="G795" s="10"/>
      <c r="H795" s="10"/>
    </row>
    <row r="796" spans="2:8" x14ac:dyDescent="0.3">
      <c r="B796" s="10"/>
      <c r="C796" s="10"/>
      <c r="D796" s="10"/>
      <c r="E796" s="10"/>
      <c r="F796" s="10"/>
      <c r="G796" s="10"/>
      <c r="H796" s="10"/>
    </row>
    <row r="797" spans="2:8" x14ac:dyDescent="0.3">
      <c r="B797" s="10"/>
      <c r="C797" s="10"/>
      <c r="D797" s="10"/>
      <c r="E797" s="10"/>
      <c r="F797" s="10"/>
      <c r="G797" s="10"/>
      <c r="H797" s="10"/>
    </row>
    <row r="798" spans="2:8" x14ac:dyDescent="0.3">
      <c r="B798" s="10"/>
      <c r="C798" s="10"/>
      <c r="D798" s="10"/>
      <c r="E798" s="10"/>
      <c r="F798" s="10"/>
      <c r="G798" s="10"/>
      <c r="H798" s="10"/>
    </row>
    <row r="799" spans="2:8" x14ac:dyDescent="0.3">
      <c r="B799" s="10"/>
      <c r="C799" s="10"/>
      <c r="D799" s="10"/>
      <c r="E799" s="10"/>
      <c r="F799" s="10"/>
      <c r="G799" s="10"/>
      <c r="H799" s="10"/>
    </row>
    <row r="800" spans="2:8" x14ac:dyDescent="0.3">
      <c r="B800" s="10"/>
      <c r="C800" s="10"/>
      <c r="D800" s="10"/>
      <c r="E800" s="10"/>
      <c r="F800" s="10"/>
      <c r="G800" s="10"/>
      <c r="H800" s="10"/>
    </row>
    <row r="801" spans="2:8" x14ac:dyDescent="0.3">
      <c r="B801" s="10"/>
      <c r="C801" s="10"/>
      <c r="D801" s="10"/>
      <c r="E801" s="10"/>
      <c r="F801" s="10"/>
      <c r="G801" s="10"/>
      <c r="H801" s="10"/>
    </row>
    <row r="802" spans="2:8" x14ac:dyDescent="0.3">
      <c r="B802" s="10"/>
      <c r="C802" s="10"/>
      <c r="D802" s="10"/>
      <c r="E802" s="10"/>
      <c r="F802" s="10"/>
      <c r="G802" s="10"/>
      <c r="H802" s="10"/>
    </row>
    <row r="803" spans="2:8" x14ac:dyDescent="0.3">
      <c r="B803" s="10"/>
      <c r="C803" s="10"/>
      <c r="D803" s="10"/>
      <c r="E803" s="10"/>
      <c r="F803" s="10"/>
      <c r="G803" s="10"/>
      <c r="H803" s="10"/>
    </row>
    <row r="804" spans="2:8" x14ac:dyDescent="0.3">
      <c r="B804" s="10"/>
      <c r="C804" s="10"/>
      <c r="D804" s="10"/>
      <c r="E804" s="10"/>
      <c r="F804" s="10"/>
      <c r="G804" s="10"/>
      <c r="H804" s="10"/>
    </row>
    <row r="805" spans="2:8" x14ac:dyDescent="0.3">
      <c r="B805" s="10"/>
      <c r="C805" s="10"/>
      <c r="D805" s="10"/>
      <c r="E805" s="10"/>
      <c r="F805" s="10"/>
      <c r="G805" s="10"/>
      <c r="H805" s="10"/>
    </row>
    <row r="806" spans="2:8" x14ac:dyDescent="0.3">
      <c r="B806" s="10"/>
      <c r="C806" s="10"/>
      <c r="D806" s="10"/>
      <c r="E806" s="10"/>
      <c r="F806" s="10"/>
      <c r="G806" s="10"/>
      <c r="H806" s="10"/>
    </row>
    <row r="807" spans="2:8" x14ac:dyDescent="0.3">
      <c r="B807" s="10"/>
      <c r="C807" s="10"/>
      <c r="D807" s="10"/>
      <c r="E807" s="10"/>
      <c r="F807" s="10"/>
      <c r="G807" s="10"/>
      <c r="H807" s="10"/>
    </row>
    <row r="808" spans="2:8" x14ac:dyDescent="0.3">
      <c r="B808" s="10"/>
      <c r="C808" s="10"/>
      <c r="D808" s="10"/>
      <c r="E808" s="10"/>
      <c r="F808" s="10"/>
      <c r="G808" s="10"/>
      <c r="H808" s="10"/>
    </row>
    <row r="809" spans="2:8" x14ac:dyDescent="0.3">
      <c r="B809" s="10"/>
      <c r="C809" s="10"/>
      <c r="D809" s="10"/>
      <c r="E809" s="10"/>
      <c r="F809" s="10"/>
      <c r="G809" s="10"/>
      <c r="H809" s="10"/>
    </row>
    <row r="810" spans="2:8" x14ac:dyDescent="0.3">
      <c r="B810" s="10"/>
      <c r="C810" s="10"/>
      <c r="D810" s="10"/>
      <c r="E810" s="10"/>
      <c r="F810" s="10"/>
      <c r="G810" s="10"/>
      <c r="H810" s="10"/>
    </row>
    <row r="811" spans="2:8" x14ac:dyDescent="0.3">
      <c r="B811" s="10"/>
      <c r="C811" s="10"/>
      <c r="D811" s="10"/>
      <c r="E811" s="10"/>
      <c r="F811" s="10"/>
      <c r="G811" s="10"/>
      <c r="H811" s="10"/>
    </row>
    <row r="812" spans="2:8" x14ac:dyDescent="0.3">
      <c r="B812" s="10"/>
      <c r="C812" s="10"/>
      <c r="D812" s="10"/>
      <c r="E812" s="10"/>
      <c r="F812" s="10"/>
      <c r="G812" s="10"/>
      <c r="H812" s="10"/>
    </row>
    <row r="813" spans="2:8" x14ac:dyDescent="0.3">
      <c r="B813" s="10"/>
      <c r="C813" s="10"/>
      <c r="D813" s="10"/>
      <c r="E813" s="10"/>
      <c r="F813" s="10"/>
      <c r="G813" s="10"/>
      <c r="H813" s="10"/>
    </row>
    <row r="814" spans="2:8" x14ac:dyDescent="0.3">
      <c r="B814" s="10"/>
      <c r="C814" s="10"/>
      <c r="D814" s="10"/>
      <c r="E814" s="10"/>
      <c r="F814" s="10"/>
      <c r="G814" s="10"/>
      <c r="H814" s="10"/>
    </row>
    <row r="815" spans="2:8" x14ac:dyDescent="0.3">
      <c r="B815" s="10"/>
      <c r="C815" s="10"/>
      <c r="D815" s="10"/>
      <c r="E815" s="10"/>
      <c r="F815" s="10"/>
      <c r="G815" s="10"/>
      <c r="H815" s="10"/>
    </row>
    <row r="816" spans="2:8" x14ac:dyDescent="0.3">
      <c r="B816" s="10"/>
      <c r="C816" s="10"/>
      <c r="D816" s="10"/>
      <c r="E816" s="10"/>
      <c r="F816" s="10"/>
      <c r="G816" s="10"/>
      <c r="H816" s="10"/>
    </row>
    <row r="817" spans="2:8" x14ac:dyDescent="0.3">
      <c r="B817" s="10"/>
      <c r="C817" s="10"/>
      <c r="D817" s="10"/>
      <c r="E817" s="10"/>
      <c r="F817" s="10"/>
      <c r="G817" s="10"/>
      <c r="H817" s="10"/>
    </row>
    <row r="818" spans="2:8" x14ac:dyDescent="0.3">
      <c r="B818" s="10"/>
      <c r="C818" s="10"/>
      <c r="D818" s="10"/>
      <c r="E818" s="10"/>
      <c r="F818" s="10"/>
      <c r="G818" s="10"/>
      <c r="H818" s="10"/>
    </row>
    <row r="819" spans="2:8" x14ac:dyDescent="0.3">
      <c r="B819" s="10"/>
      <c r="C819" s="10"/>
      <c r="D819" s="10"/>
      <c r="E819" s="10"/>
      <c r="F819" s="10"/>
      <c r="G819" s="10"/>
      <c r="H819" s="10"/>
    </row>
    <row r="820" spans="2:8" x14ac:dyDescent="0.3">
      <c r="B820" s="10"/>
      <c r="C820" s="10"/>
      <c r="D820" s="10"/>
      <c r="E820" s="10"/>
      <c r="F820" s="10"/>
      <c r="G820" s="10"/>
      <c r="H820" s="10"/>
    </row>
    <row r="821" spans="2:8" x14ac:dyDescent="0.3">
      <c r="B821" s="10"/>
      <c r="C821" s="10"/>
      <c r="D821" s="10"/>
      <c r="E821" s="10"/>
      <c r="F821" s="10"/>
      <c r="G821" s="10"/>
      <c r="H821" s="10"/>
    </row>
    <row r="822" spans="2:8" x14ac:dyDescent="0.3">
      <c r="B822" s="10"/>
      <c r="C822" s="10"/>
      <c r="D822" s="10"/>
      <c r="E822" s="10"/>
      <c r="F822" s="10"/>
      <c r="G822" s="10"/>
      <c r="H822" s="10"/>
    </row>
    <row r="823" spans="2:8" x14ac:dyDescent="0.3">
      <c r="B823" s="10"/>
      <c r="C823" s="10"/>
      <c r="D823" s="10"/>
      <c r="E823" s="10"/>
      <c r="F823" s="10"/>
      <c r="G823" s="10"/>
      <c r="H823" s="10"/>
    </row>
    <row r="824" spans="2:8" x14ac:dyDescent="0.3">
      <c r="B824" s="10"/>
      <c r="C824" s="10"/>
      <c r="D824" s="10"/>
      <c r="E824" s="10"/>
      <c r="F824" s="10"/>
      <c r="G824" s="10"/>
      <c r="H824" s="10"/>
    </row>
    <row r="825" spans="2:8" x14ac:dyDescent="0.3">
      <c r="B825" s="10"/>
      <c r="C825" s="10"/>
      <c r="D825" s="10"/>
      <c r="E825" s="10"/>
      <c r="F825" s="10"/>
      <c r="G825" s="10"/>
      <c r="H825" s="10"/>
    </row>
    <row r="826" spans="2:8" x14ac:dyDescent="0.3">
      <c r="B826" s="10"/>
      <c r="C826" s="10"/>
      <c r="D826" s="10"/>
      <c r="E826" s="10"/>
      <c r="F826" s="10"/>
      <c r="G826" s="10"/>
      <c r="H826" s="10"/>
    </row>
    <row r="827" spans="2:8" x14ac:dyDescent="0.3">
      <c r="B827" s="10"/>
      <c r="C827" s="10"/>
      <c r="D827" s="10"/>
      <c r="E827" s="10"/>
      <c r="F827" s="10"/>
      <c r="G827" s="10"/>
      <c r="H827" s="10"/>
    </row>
    <row r="828" spans="2:8" x14ac:dyDescent="0.3">
      <c r="B828" s="10"/>
      <c r="C828" s="10"/>
      <c r="D828" s="10"/>
      <c r="E828" s="10"/>
      <c r="F828" s="10"/>
      <c r="G828" s="10"/>
      <c r="H828" s="10"/>
    </row>
    <row r="829" spans="2:8" x14ac:dyDescent="0.3">
      <c r="B829" s="10"/>
      <c r="C829" s="10"/>
      <c r="D829" s="10"/>
      <c r="E829" s="10"/>
      <c r="F829" s="10"/>
      <c r="G829" s="10"/>
      <c r="H829" s="10"/>
    </row>
    <row r="830" spans="2:8" x14ac:dyDescent="0.3">
      <c r="B830" s="10"/>
      <c r="C830" s="10"/>
      <c r="D830" s="10"/>
      <c r="E830" s="10"/>
      <c r="F830" s="10"/>
      <c r="G830" s="10"/>
      <c r="H830" s="10"/>
    </row>
    <row r="831" spans="2:8" x14ac:dyDescent="0.3">
      <c r="B831" s="10"/>
      <c r="C831" s="10"/>
      <c r="D831" s="10"/>
      <c r="E831" s="10"/>
      <c r="F831" s="10"/>
      <c r="G831" s="10"/>
      <c r="H831" s="10"/>
    </row>
    <row r="832" spans="2:8" x14ac:dyDescent="0.3">
      <c r="B832" s="10"/>
      <c r="C832" s="10"/>
      <c r="D832" s="10"/>
      <c r="E832" s="10"/>
      <c r="F832" s="10"/>
      <c r="G832" s="10"/>
      <c r="H832" s="10"/>
    </row>
    <row r="833" spans="2:8" x14ac:dyDescent="0.3">
      <c r="B833" s="10"/>
      <c r="C833" s="10"/>
      <c r="D833" s="10"/>
      <c r="E833" s="10"/>
      <c r="F833" s="10"/>
      <c r="G833" s="10"/>
      <c r="H833" s="10"/>
    </row>
    <row r="834" spans="2:8" x14ac:dyDescent="0.3">
      <c r="B834" s="10"/>
      <c r="C834" s="10"/>
      <c r="D834" s="10"/>
      <c r="E834" s="10"/>
      <c r="F834" s="10"/>
      <c r="G834" s="10"/>
      <c r="H834" s="10"/>
    </row>
    <row r="835" spans="2:8" x14ac:dyDescent="0.3">
      <c r="B835" s="10"/>
      <c r="C835" s="10"/>
      <c r="D835" s="10"/>
      <c r="E835" s="10"/>
      <c r="F835" s="10"/>
      <c r="G835" s="10"/>
      <c r="H835" s="10"/>
    </row>
    <row r="836" spans="2:8" x14ac:dyDescent="0.3">
      <c r="B836" s="10"/>
      <c r="C836" s="10"/>
      <c r="D836" s="10"/>
      <c r="E836" s="10"/>
      <c r="F836" s="10"/>
      <c r="G836" s="10"/>
      <c r="H836" s="10"/>
    </row>
    <row r="837" spans="2:8" x14ac:dyDescent="0.3">
      <c r="B837" s="10"/>
      <c r="C837" s="10"/>
      <c r="D837" s="10"/>
      <c r="E837" s="10"/>
      <c r="F837" s="10"/>
      <c r="G837" s="10"/>
      <c r="H837" s="10"/>
    </row>
    <row r="838" spans="2:8" x14ac:dyDescent="0.3">
      <c r="B838" s="10"/>
      <c r="C838" s="10"/>
      <c r="D838" s="10"/>
      <c r="E838" s="10"/>
      <c r="F838" s="10"/>
      <c r="G838" s="10"/>
      <c r="H838" s="10"/>
    </row>
    <row r="839" spans="2:8" x14ac:dyDescent="0.3">
      <c r="B839" s="10"/>
      <c r="C839" s="10"/>
      <c r="D839" s="10"/>
      <c r="E839" s="10"/>
      <c r="F839" s="10"/>
      <c r="G839" s="10"/>
      <c r="H839" s="10"/>
    </row>
    <row r="840" spans="2:8" x14ac:dyDescent="0.3">
      <c r="B840" s="10"/>
      <c r="C840" s="10"/>
      <c r="D840" s="10"/>
      <c r="E840" s="10"/>
      <c r="F840" s="10"/>
      <c r="G840" s="10"/>
      <c r="H840" s="10"/>
    </row>
    <row r="841" spans="2:8" x14ac:dyDescent="0.3">
      <c r="B841" s="10"/>
      <c r="C841" s="10"/>
      <c r="D841" s="10"/>
      <c r="E841" s="10"/>
      <c r="F841" s="10"/>
      <c r="G841" s="10"/>
      <c r="H841" s="10"/>
    </row>
    <row r="842" spans="2:8" x14ac:dyDescent="0.3">
      <c r="B842" s="10"/>
      <c r="C842" s="10"/>
      <c r="D842" s="10"/>
      <c r="E842" s="10"/>
      <c r="F842" s="10"/>
      <c r="G842" s="10"/>
      <c r="H842" s="10"/>
    </row>
    <row r="843" spans="2:8" x14ac:dyDescent="0.3">
      <c r="B843" s="10"/>
      <c r="C843" s="10"/>
      <c r="D843" s="10"/>
      <c r="E843" s="10"/>
      <c r="F843" s="10"/>
      <c r="G843" s="10"/>
      <c r="H843" s="10"/>
    </row>
    <row r="844" spans="2:8" x14ac:dyDescent="0.3">
      <c r="B844" s="10"/>
      <c r="C844" s="10"/>
      <c r="D844" s="10"/>
      <c r="E844" s="10"/>
      <c r="F844" s="10"/>
      <c r="G844" s="10"/>
      <c r="H844" s="10"/>
    </row>
    <row r="845" spans="2:8" x14ac:dyDescent="0.3">
      <c r="B845" s="10"/>
      <c r="C845" s="10"/>
      <c r="D845" s="10"/>
      <c r="E845" s="10"/>
      <c r="F845" s="10"/>
      <c r="G845" s="10"/>
      <c r="H845" s="10"/>
    </row>
    <row r="846" spans="2:8" x14ac:dyDescent="0.3">
      <c r="B846" s="10"/>
      <c r="C846" s="10"/>
      <c r="D846" s="10"/>
      <c r="E846" s="10"/>
      <c r="F846" s="10"/>
      <c r="G846" s="10"/>
      <c r="H846" s="10"/>
    </row>
    <row r="847" spans="2:8" x14ac:dyDescent="0.3">
      <c r="B847" s="10"/>
      <c r="C847" s="10"/>
      <c r="D847" s="10"/>
      <c r="E847" s="10"/>
      <c r="F847" s="10"/>
      <c r="G847" s="10"/>
      <c r="H847" s="10"/>
    </row>
    <row r="848" spans="2:8" x14ac:dyDescent="0.3">
      <c r="B848" s="10"/>
      <c r="C848" s="10"/>
      <c r="D848" s="10"/>
      <c r="E848" s="10"/>
      <c r="F848" s="10"/>
      <c r="G848" s="10"/>
      <c r="H848" s="10"/>
    </row>
    <row r="849" spans="2:8" x14ac:dyDescent="0.3">
      <c r="B849" s="10"/>
      <c r="C849" s="10"/>
      <c r="D849" s="10"/>
      <c r="E849" s="10"/>
      <c r="F849" s="10"/>
      <c r="G849" s="10"/>
      <c r="H849" s="10"/>
    </row>
    <row r="850" spans="2:8" x14ac:dyDescent="0.3">
      <c r="B850" s="10"/>
      <c r="C850" s="10"/>
      <c r="D850" s="10"/>
      <c r="E850" s="10"/>
      <c r="F850" s="10"/>
      <c r="G850" s="10"/>
      <c r="H850" s="10"/>
    </row>
    <row r="851" spans="2:8" x14ac:dyDescent="0.3">
      <c r="B851" s="10"/>
      <c r="C851" s="10"/>
      <c r="D851" s="10"/>
      <c r="E851" s="10"/>
      <c r="F851" s="10"/>
      <c r="G851" s="10"/>
      <c r="H851" s="10"/>
    </row>
    <row r="852" spans="2:8" x14ac:dyDescent="0.3">
      <c r="B852" s="10"/>
      <c r="C852" s="10"/>
      <c r="D852" s="10"/>
      <c r="E852" s="10"/>
      <c r="F852" s="10"/>
      <c r="G852" s="10"/>
      <c r="H852" s="10"/>
    </row>
    <row r="853" spans="2:8" x14ac:dyDescent="0.3">
      <c r="B853" s="10"/>
      <c r="C853" s="10"/>
      <c r="D853" s="10"/>
      <c r="E853" s="10"/>
      <c r="F853" s="10"/>
      <c r="G853" s="10"/>
      <c r="H853" s="10"/>
    </row>
    <row r="854" spans="2:8" x14ac:dyDescent="0.3">
      <c r="B854" s="10"/>
      <c r="C854" s="10"/>
      <c r="D854" s="10"/>
      <c r="E854" s="10"/>
      <c r="F854" s="10"/>
      <c r="G854" s="10"/>
      <c r="H854" s="10"/>
    </row>
    <row r="855" spans="2:8" x14ac:dyDescent="0.3">
      <c r="B855" s="10"/>
      <c r="C855" s="10"/>
      <c r="D855" s="10"/>
      <c r="E855" s="10"/>
      <c r="F855" s="10"/>
      <c r="G855" s="10"/>
      <c r="H855" s="10"/>
    </row>
    <row r="856" spans="2:8" x14ac:dyDescent="0.3">
      <c r="B856" s="10"/>
      <c r="C856" s="10"/>
      <c r="D856" s="10"/>
      <c r="E856" s="10"/>
      <c r="F856" s="10"/>
      <c r="G856" s="10"/>
      <c r="H856" s="10"/>
    </row>
    <row r="857" spans="2:8" x14ac:dyDescent="0.3">
      <c r="B857" s="10"/>
      <c r="C857" s="10"/>
      <c r="D857" s="10"/>
      <c r="E857" s="10"/>
      <c r="F857" s="10"/>
      <c r="G857" s="10"/>
      <c r="H857" s="10"/>
    </row>
    <row r="858" spans="2:8" x14ac:dyDescent="0.3">
      <c r="B858" s="10"/>
      <c r="C858" s="10"/>
      <c r="D858" s="10"/>
      <c r="E858" s="10"/>
      <c r="F858" s="10"/>
      <c r="G858" s="10"/>
      <c r="H858" s="10"/>
    </row>
    <row r="859" spans="2:8" x14ac:dyDescent="0.3">
      <c r="B859" s="10"/>
      <c r="C859" s="10"/>
      <c r="D859" s="10"/>
      <c r="E859" s="10"/>
      <c r="F859" s="10"/>
      <c r="G859" s="10"/>
      <c r="H859" s="10"/>
    </row>
    <row r="860" spans="2:8" x14ac:dyDescent="0.3">
      <c r="B860" s="10"/>
      <c r="C860" s="10"/>
      <c r="D860" s="10"/>
      <c r="E860" s="10"/>
      <c r="F860" s="10"/>
      <c r="G860" s="10"/>
      <c r="H860" s="10"/>
    </row>
    <row r="861" spans="2:8" x14ac:dyDescent="0.3">
      <c r="B861" s="10"/>
      <c r="C861" s="10"/>
      <c r="D861" s="10"/>
      <c r="E861" s="10"/>
      <c r="F861" s="10"/>
      <c r="G861" s="10"/>
      <c r="H861" s="10"/>
    </row>
    <row r="862" spans="2:8" x14ac:dyDescent="0.3">
      <c r="B862" s="10"/>
      <c r="C862" s="10"/>
      <c r="D862" s="10"/>
      <c r="E862" s="10"/>
      <c r="F862" s="10"/>
      <c r="G862" s="10"/>
      <c r="H862" s="10"/>
    </row>
    <row r="863" spans="2:8" x14ac:dyDescent="0.3">
      <c r="B863" s="10"/>
      <c r="C863" s="10"/>
      <c r="D863" s="10"/>
      <c r="E863" s="10"/>
      <c r="F863" s="10"/>
      <c r="G863" s="10"/>
      <c r="H863" s="10"/>
    </row>
    <row r="864" spans="2:8" x14ac:dyDescent="0.3">
      <c r="B864" s="10"/>
      <c r="C864" s="10"/>
      <c r="D864" s="10"/>
      <c r="E864" s="10"/>
      <c r="F864" s="10"/>
      <c r="G864" s="10"/>
      <c r="H864" s="10"/>
    </row>
    <row r="865" spans="2:8" x14ac:dyDescent="0.3">
      <c r="B865" s="10"/>
      <c r="C865" s="10"/>
      <c r="D865" s="10"/>
      <c r="E865" s="10"/>
      <c r="F865" s="10"/>
      <c r="G865" s="10"/>
      <c r="H865" s="10"/>
    </row>
    <row r="866" spans="2:8" x14ac:dyDescent="0.3">
      <c r="B866" s="10"/>
      <c r="C866" s="10"/>
      <c r="D866" s="10"/>
      <c r="E866" s="10"/>
      <c r="F866" s="10"/>
      <c r="G866" s="10"/>
      <c r="H866" s="10"/>
    </row>
    <row r="867" spans="2:8" x14ac:dyDescent="0.3">
      <c r="B867" s="10"/>
      <c r="C867" s="10"/>
      <c r="D867" s="10"/>
      <c r="E867" s="10"/>
      <c r="F867" s="10"/>
      <c r="G867" s="10"/>
      <c r="H867" s="10"/>
    </row>
    <row r="868" spans="2:8" x14ac:dyDescent="0.3">
      <c r="B868" s="10"/>
      <c r="C868" s="10"/>
      <c r="D868" s="10"/>
      <c r="E868" s="10"/>
      <c r="F868" s="10"/>
      <c r="G868" s="10"/>
      <c r="H868" s="10"/>
    </row>
    <row r="869" spans="2:8" x14ac:dyDescent="0.3">
      <c r="B869" s="10"/>
      <c r="C869" s="10"/>
      <c r="D869" s="10"/>
      <c r="E869" s="10"/>
      <c r="F869" s="10"/>
      <c r="G869" s="10"/>
      <c r="H869" s="10"/>
    </row>
    <row r="870" spans="2:8" x14ac:dyDescent="0.3">
      <c r="B870" s="10"/>
      <c r="C870" s="10"/>
      <c r="D870" s="10"/>
      <c r="E870" s="10"/>
      <c r="F870" s="10"/>
      <c r="G870" s="10"/>
      <c r="H870" s="10"/>
    </row>
    <row r="871" spans="2:8" x14ac:dyDescent="0.3">
      <c r="B871" s="10"/>
      <c r="C871" s="10"/>
      <c r="D871" s="10"/>
      <c r="E871" s="10"/>
      <c r="F871" s="10"/>
      <c r="G871" s="10"/>
      <c r="H871" s="10"/>
    </row>
    <row r="872" spans="2:8" x14ac:dyDescent="0.3">
      <c r="B872" s="10"/>
      <c r="C872" s="10"/>
      <c r="D872" s="10"/>
      <c r="E872" s="10"/>
      <c r="F872" s="10"/>
      <c r="G872" s="10"/>
      <c r="H872" s="10"/>
    </row>
    <row r="873" spans="2:8" x14ac:dyDescent="0.3">
      <c r="B873" s="10"/>
      <c r="C873" s="10"/>
      <c r="D873" s="10"/>
      <c r="E873" s="10"/>
      <c r="F873" s="10"/>
      <c r="G873" s="10"/>
      <c r="H873" s="10"/>
    </row>
    <row r="874" spans="2:8" x14ac:dyDescent="0.3">
      <c r="B874" s="10"/>
      <c r="C874" s="10"/>
      <c r="D874" s="10"/>
      <c r="E874" s="10"/>
      <c r="F874" s="10"/>
      <c r="G874" s="10"/>
      <c r="H874" s="10"/>
    </row>
    <row r="875" spans="2:8" x14ac:dyDescent="0.3">
      <c r="B875" s="10"/>
      <c r="C875" s="10"/>
      <c r="D875" s="10"/>
      <c r="E875" s="10"/>
      <c r="F875" s="10"/>
      <c r="G875" s="10"/>
      <c r="H875" s="10"/>
    </row>
    <row r="876" spans="2:8" x14ac:dyDescent="0.3">
      <c r="B876" s="10"/>
      <c r="C876" s="10"/>
      <c r="D876" s="10"/>
      <c r="E876" s="10"/>
      <c r="F876" s="10"/>
      <c r="G876" s="10"/>
      <c r="H876" s="10"/>
    </row>
    <row r="877" spans="2:8" x14ac:dyDescent="0.3">
      <c r="B877" s="10"/>
      <c r="C877" s="10"/>
      <c r="D877" s="10"/>
      <c r="E877" s="10"/>
      <c r="F877" s="10"/>
      <c r="G877" s="10"/>
      <c r="H877" s="10"/>
    </row>
    <row r="878" spans="2:8" x14ac:dyDescent="0.3">
      <c r="B878" s="10"/>
      <c r="C878" s="10"/>
      <c r="D878" s="10"/>
      <c r="E878" s="10"/>
      <c r="F878" s="10"/>
      <c r="G878" s="10"/>
      <c r="H878" s="10"/>
    </row>
    <row r="879" spans="2:8" x14ac:dyDescent="0.3">
      <c r="B879" s="10"/>
      <c r="C879" s="10"/>
      <c r="D879" s="10"/>
      <c r="E879" s="10"/>
      <c r="F879" s="10"/>
      <c r="G879" s="10"/>
      <c r="H879" s="10"/>
    </row>
    <row r="880" spans="2:8" x14ac:dyDescent="0.3">
      <c r="B880" s="10"/>
      <c r="C880" s="10"/>
      <c r="D880" s="10"/>
      <c r="E880" s="10"/>
      <c r="F880" s="10"/>
      <c r="G880" s="10"/>
      <c r="H880" s="10"/>
    </row>
    <row r="881" spans="2:8" x14ac:dyDescent="0.3">
      <c r="B881" s="10"/>
      <c r="C881" s="10"/>
      <c r="D881" s="10"/>
      <c r="E881" s="10"/>
      <c r="F881" s="10"/>
      <c r="G881" s="10"/>
      <c r="H881" s="10"/>
    </row>
    <row r="882" spans="2:8" x14ac:dyDescent="0.3">
      <c r="B882" s="10"/>
      <c r="C882" s="10"/>
      <c r="D882" s="10"/>
      <c r="E882" s="10"/>
      <c r="F882" s="10"/>
      <c r="G882" s="10"/>
      <c r="H882" s="10"/>
    </row>
    <row r="883" spans="2:8" x14ac:dyDescent="0.3">
      <c r="B883" s="10"/>
      <c r="C883" s="10"/>
      <c r="D883" s="10"/>
      <c r="E883" s="10"/>
      <c r="F883" s="10"/>
      <c r="G883" s="10"/>
      <c r="H883" s="10"/>
    </row>
    <row r="884" spans="2:8" x14ac:dyDescent="0.3">
      <c r="B884" s="10"/>
      <c r="C884" s="10"/>
      <c r="D884" s="10"/>
      <c r="E884" s="10"/>
      <c r="F884" s="10"/>
      <c r="G884" s="10"/>
      <c r="H884" s="10"/>
    </row>
    <row r="885" spans="2:8" x14ac:dyDescent="0.3">
      <c r="B885" s="10"/>
      <c r="C885" s="10"/>
      <c r="D885" s="10"/>
      <c r="E885" s="10"/>
      <c r="F885" s="10"/>
      <c r="G885" s="10"/>
      <c r="H885" s="10"/>
    </row>
    <row r="886" spans="2:8" x14ac:dyDescent="0.3">
      <c r="B886" s="10"/>
      <c r="C886" s="10"/>
      <c r="D886" s="10"/>
      <c r="E886" s="10"/>
      <c r="F886" s="10"/>
      <c r="G886" s="10"/>
      <c r="H886" s="10"/>
    </row>
    <row r="887" spans="2:8" x14ac:dyDescent="0.3">
      <c r="B887" s="10"/>
      <c r="C887" s="10"/>
      <c r="D887" s="10"/>
      <c r="E887" s="10"/>
      <c r="F887" s="10"/>
      <c r="G887" s="10"/>
      <c r="H887" s="10"/>
    </row>
    <row r="888" spans="2:8" x14ac:dyDescent="0.3">
      <c r="B888" s="10"/>
      <c r="C888" s="10"/>
      <c r="D888" s="10"/>
      <c r="E888" s="10"/>
      <c r="F888" s="10"/>
      <c r="G888" s="10"/>
      <c r="H888" s="10"/>
    </row>
    <row r="889" spans="2:8" x14ac:dyDescent="0.3">
      <c r="B889" s="10"/>
      <c r="C889" s="10"/>
      <c r="D889" s="10"/>
      <c r="E889" s="10"/>
      <c r="F889" s="10"/>
      <c r="G889" s="10"/>
      <c r="H889" s="10"/>
    </row>
    <row r="890" spans="2:8" x14ac:dyDescent="0.3">
      <c r="B890" s="10"/>
      <c r="C890" s="10"/>
      <c r="D890" s="10"/>
      <c r="E890" s="10"/>
      <c r="F890" s="10"/>
      <c r="G890" s="10"/>
      <c r="H890" s="10"/>
    </row>
    <row r="891" spans="2:8" x14ac:dyDescent="0.3">
      <c r="B891" s="10"/>
      <c r="C891" s="10"/>
      <c r="D891" s="10"/>
      <c r="E891" s="10"/>
      <c r="F891" s="10"/>
      <c r="G891" s="10"/>
      <c r="H891" s="10"/>
    </row>
    <row r="892" spans="2:8" x14ac:dyDescent="0.3">
      <c r="B892" s="10"/>
      <c r="C892" s="10"/>
      <c r="D892" s="10"/>
      <c r="E892" s="10"/>
      <c r="F892" s="10"/>
      <c r="G892" s="10"/>
      <c r="H892" s="10"/>
    </row>
    <row r="893" spans="2:8" x14ac:dyDescent="0.3">
      <c r="B893" s="10"/>
      <c r="C893" s="10"/>
      <c r="D893" s="10"/>
      <c r="E893" s="10"/>
      <c r="F893" s="10"/>
      <c r="G893" s="10"/>
      <c r="H893" s="10"/>
    </row>
    <row r="894" spans="2:8" x14ac:dyDescent="0.3">
      <c r="B894" s="10"/>
      <c r="C894" s="10"/>
      <c r="D894" s="10"/>
      <c r="E894" s="10"/>
      <c r="F894" s="10"/>
      <c r="G894" s="10"/>
      <c r="H894" s="10"/>
    </row>
    <row r="895" spans="2:8" x14ac:dyDescent="0.3">
      <c r="B895" s="10"/>
      <c r="C895" s="10"/>
      <c r="D895" s="10"/>
      <c r="E895" s="10"/>
      <c r="F895" s="10"/>
      <c r="G895" s="10"/>
      <c r="H895" s="10"/>
    </row>
    <row r="896" spans="2:8" x14ac:dyDescent="0.3">
      <c r="B896" s="10"/>
      <c r="C896" s="10"/>
      <c r="D896" s="10"/>
      <c r="E896" s="10"/>
      <c r="F896" s="10"/>
      <c r="G896" s="10"/>
      <c r="H896" s="10"/>
    </row>
    <row r="897" spans="2:8" x14ac:dyDescent="0.3">
      <c r="B897" s="10"/>
      <c r="C897" s="10"/>
      <c r="D897" s="10"/>
      <c r="E897" s="10"/>
      <c r="F897" s="10"/>
      <c r="G897" s="10"/>
      <c r="H897" s="10"/>
    </row>
    <row r="898" spans="2:8" x14ac:dyDescent="0.3">
      <c r="B898" s="10"/>
      <c r="C898" s="10"/>
      <c r="D898" s="10"/>
      <c r="E898" s="10"/>
      <c r="F898" s="10"/>
      <c r="G898" s="10"/>
      <c r="H898" s="10"/>
    </row>
    <row r="899" spans="2:8" x14ac:dyDescent="0.3">
      <c r="B899" s="10"/>
      <c r="C899" s="10"/>
      <c r="D899" s="10"/>
      <c r="E899" s="10"/>
      <c r="F899" s="10"/>
      <c r="G899" s="10"/>
      <c r="H899" s="10"/>
    </row>
    <row r="900" spans="2:8" x14ac:dyDescent="0.3">
      <c r="B900" s="10"/>
      <c r="C900" s="10"/>
      <c r="D900" s="10"/>
      <c r="E900" s="10"/>
      <c r="F900" s="10"/>
      <c r="G900" s="10"/>
      <c r="H900" s="10"/>
    </row>
    <row r="901" spans="2:8" x14ac:dyDescent="0.3">
      <c r="B901" s="10"/>
      <c r="C901" s="10"/>
      <c r="D901" s="10"/>
      <c r="E901" s="10"/>
      <c r="F901" s="10"/>
      <c r="G901" s="10"/>
      <c r="H901" s="10"/>
    </row>
    <row r="902" spans="2:8" x14ac:dyDescent="0.3">
      <c r="B902" s="10"/>
      <c r="C902" s="10"/>
      <c r="D902" s="10"/>
      <c r="E902" s="10"/>
      <c r="F902" s="10"/>
      <c r="G902" s="10"/>
      <c r="H902" s="10"/>
    </row>
    <row r="903" spans="2:8" x14ac:dyDescent="0.3">
      <c r="B903" s="10"/>
      <c r="C903" s="10"/>
      <c r="D903" s="10"/>
      <c r="E903" s="10"/>
      <c r="F903" s="10"/>
      <c r="G903" s="10"/>
      <c r="H903" s="10"/>
    </row>
    <row r="904" spans="2:8" x14ac:dyDescent="0.3">
      <c r="B904" s="10"/>
      <c r="C904" s="10"/>
      <c r="D904" s="10"/>
      <c r="E904" s="10"/>
      <c r="F904" s="10"/>
      <c r="G904" s="10"/>
      <c r="H904" s="10"/>
    </row>
    <row r="905" spans="2:8" x14ac:dyDescent="0.3">
      <c r="B905" s="10"/>
      <c r="C905" s="10"/>
      <c r="D905" s="10"/>
      <c r="E905" s="10"/>
      <c r="F905" s="10"/>
      <c r="G905" s="10"/>
      <c r="H905" s="10"/>
    </row>
    <row r="906" spans="2:8" x14ac:dyDescent="0.3">
      <c r="B906" s="10"/>
      <c r="C906" s="10"/>
      <c r="D906" s="10"/>
      <c r="E906" s="10"/>
      <c r="F906" s="10"/>
      <c r="G906" s="10"/>
      <c r="H906" s="10"/>
    </row>
    <row r="907" spans="2:8" x14ac:dyDescent="0.3">
      <c r="B907" s="10"/>
      <c r="C907" s="10"/>
      <c r="D907" s="10"/>
      <c r="E907" s="10"/>
      <c r="F907" s="10"/>
      <c r="G907" s="10"/>
      <c r="H907" s="10"/>
    </row>
    <row r="908" spans="2:8" x14ac:dyDescent="0.3">
      <c r="B908" s="10"/>
      <c r="C908" s="10"/>
      <c r="D908" s="10"/>
      <c r="E908" s="10"/>
      <c r="F908" s="10"/>
      <c r="G908" s="10"/>
      <c r="H908" s="10"/>
    </row>
    <row r="909" spans="2:8" x14ac:dyDescent="0.3">
      <c r="B909" s="10"/>
      <c r="C909" s="10"/>
      <c r="D909" s="10"/>
      <c r="E909" s="10"/>
      <c r="F909" s="10"/>
      <c r="G909" s="10"/>
      <c r="H909" s="10"/>
    </row>
    <row r="910" spans="2:8" x14ac:dyDescent="0.3">
      <c r="B910" s="10"/>
      <c r="C910" s="10"/>
      <c r="D910" s="10"/>
      <c r="E910" s="10"/>
      <c r="F910" s="10"/>
      <c r="G910" s="10"/>
      <c r="H910" s="10"/>
    </row>
    <row r="911" spans="2:8" x14ac:dyDescent="0.3">
      <c r="B911" s="10"/>
      <c r="C911" s="10"/>
      <c r="D911" s="10"/>
      <c r="E911" s="10"/>
      <c r="F911" s="10"/>
      <c r="G911" s="10"/>
      <c r="H911" s="10"/>
    </row>
    <row r="912" spans="2:8" x14ac:dyDescent="0.3">
      <c r="B912" s="10"/>
      <c r="C912" s="10"/>
      <c r="D912" s="10"/>
      <c r="E912" s="10"/>
      <c r="F912" s="10"/>
      <c r="G912" s="10"/>
      <c r="H912" s="10"/>
    </row>
    <row r="913" spans="2:8" x14ac:dyDescent="0.3">
      <c r="B913" s="10"/>
      <c r="C913" s="10"/>
      <c r="D913" s="10"/>
      <c r="E913" s="10"/>
      <c r="F913" s="10"/>
      <c r="G913" s="10"/>
      <c r="H913" s="10"/>
    </row>
    <row r="914" spans="2:8" x14ac:dyDescent="0.3">
      <c r="B914" s="10"/>
      <c r="C914" s="10"/>
      <c r="D914" s="10"/>
      <c r="E914" s="10"/>
      <c r="F914" s="10"/>
      <c r="G914" s="10"/>
      <c r="H914" s="10"/>
    </row>
    <row r="915" spans="2:8" x14ac:dyDescent="0.3">
      <c r="B915" s="10"/>
      <c r="C915" s="10"/>
      <c r="D915" s="10"/>
      <c r="E915" s="10"/>
      <c r="F915" s="10"/>
      <c r="G915" s="10"/>
      <c r="H915" s="10"/>
    </row>
    <row r="916" spans="2:8" x14ac:dyDescent="0.3">
      <c r="B916" s="10"/>
      <c r="C916" s="10"/>
      <c r="D916" s="10"/>
      <c r="E916" s="10"/>
      <c r="F916" s="10"/>
      <c r="G916" s="10"/>
      <c r="H916" s="10"/>
    </row>
    <row r="917" spans="2:8" x14ac:dyDescent="0.3">
      <c r="B917" s="10"/>
      <c r="C917" s="10"/>
      <c r="D917" s="10"/>
      <c r="E917" s="10"/>
      <c r="F917" s="10"/>
      <c r="G917" s="10"/>
      <c r="H917" s="10"/>
    </row>
    <row r="918" spans="2:8" x14ac:dyDescent="0.3">
      <c r="B918" s="10"/>
      <c r="C918" s="10"/>
      <c r="D918" s="10"/>
      <c r="E918" s="10"/>
      <c r="F918" s="10"/>
      <c r="G918" s="10"/>
      <c r="H918" s="10"/>
    </row>
    <row r="919" spans="2:8" x14ac:dyDescent="0.3">
      <c r="B919" s="10"/>
      <c r="C919" s="10"/>
      <c r="D919" s="10"/>
      <c r="E919" s="10"/>
      <c r="F919" s="10"/>
      <c r="G919" s="10"/>
      <c r="H919" s="10"/>
    </row>
    <row r="920" spans="2:8" x14ac:dyDescent="0.3">
      <c r="B920" s="10"/>
      <c r="C920" s="10"/>
      <c r="D920" s="10"/>
      <c r="E920" s="10"/>
      <c r="F920" s="10"/>
      <c r="G920" s="10"/>
      <c r="H920" s="10"/>
    </row>
    <row r="921" spans="2:8" x14ac:dyDescent="0.3">
      <c r="B921" s="10"/>
      <c r="C921" s="10"/>
      <c r="D921" s="10"/>
      <c r="E921" s="10"/>
      <c r="F921" s="10"/>
      <c r="G921" s="10"/>
      <c r="H921" s="10"/>
    </row>
    <row r="922" spans="2:8" x14ac:dyDescent="0.3">
      <c r="B922" s="10"/>
      <c r="C922" s="10"/>
      <c r="D922" s="10"/>
      <c r="E922" s="10"/>
      <c r="F922" s="10"/>
      <c r="G922" s="10"/>
      <c r="H922" s="10"/>
    </row>
    <row r="923" spans="2:8" x14ac:dyDescent="0.3">
      <c r="B923" s="10"/>
      <c r="C923" s="10"/>
      <c r="D923" s="10"/>
      <c r="E923" s="10"/>
      <c r="F923" s="10"/>
      <c r="G923" s="10"/>
      <c r="H923" s="10"/>
    </row>
    <row r="924" spans="2:8" x14ac:dyDescent="0.3">
      <c r="B924" s="10"/>
      <c r="C924" s="10"/>
      <c r="D924" s="10"/>
      <c r="E924" s="10"/>
      <c r="F924" s="10"/>
      <c r="G924" s="10"/>
      <c r="H924" s="10"/>
    </row>
    <row r="925" spans="2:8" x14ac:dyDescent="0.3">
      <c r="B925" s="10"/>
      <c r="C925" s="10"/>
      <c r="D925" s="10"/>
      <c r="E925" s="10"/>
      <c r="F925" s="10"/>
      <c r="G925" s="10"/>
      <c r="H925" s="10"/>
    </row>
    <row r="926" spans="2:8" x14ac:dyDescent="0.3">
      <c r="B926" s="10"/>
      <c r="C926" s="10"/>
      <c r="D926" s="10"/>
      <c r="E926" s="10"/>
      <c r="F926" s="10"/>
      <c r="G926" s="10"/>
      <c r="H926" s="10"/>
    </row>
    <row r="927" spans="2:8" x14ac:dyDescent="0.3">
      <c r="B927" s="10"/>
      <c r="C927" s="10"/>
      <c r="D927" s="10"/>
      <c r="E927" s="10"/>
      <c r="F927" s="10"/>
      <c r="G927" s="10"/>
      <c r="H927" s="10"/>
    </row>
    <row r="928" spans="2:8" x14ac:dyDescent="0.3">
      <c r="B928" s="10"/>
      <c r="C928" s="10"/>
      <c r="D928" s="10"/>
      <c r="E928" s="10"/>
      <c r="F928" s="10"/>
      <c r="G928" s="10"/>
      <c r="H928" s="10"/>
    </row>
    <row r="929" spans="2:8" x14ac:dyDescent="0.3">
      <c r="B929" s="10"/>
      <c r="C929" s="10"/>
      <c r="D929" s="10"/>
      <c r="E929" s="10"/>
      <c r="F929" s="10"/>
      <c r="G929" s="10"/>
      <c r="H929" s="10"/>
    </row>
    <row r="930" spans="2:8" x14ac:dyDescent="0.3">
      <c r="B930" s="10"/>
      <c r="C930" s="10"/>
      <c r="D930" s="10"/>
      <c r="E930" s="10"/>
      <c r="F930" s="10"/>
      <c r="G930" s="10"/>
      <c r="H930" s="10"/>
    </row>
    <row r="931" spans="2:8" x14ac:dyDescent="0.3">
      <c r="B931" s="10"/>
      <c r="C931" s="10"/>
      <c r="D931" s="10"/>
      <c r="E931" s="10"/>
      <c r="F931" s="10"/>
      <c r="G931" s="10"/>
      <c r="H931" s="10"/>
    </row>
    <row r="932" spans="2:8" x14ac:dyDescent="0.3">
      <c r="B932" s="10"/>
      <c r="C932" s="10"/>
      <c r="D932" s="10"/>
      <c r="E932" s="10"/>
      <c r="F932" s="10"/>
      <c r="G932" s="10"/>
      <c r="H932" s="10"/>
    </row>
    <row r="933" spans="2:8" x14ac:dyDescent="0.3">
      <c r="B933" s="10"/>
      <c r="C933" s="10"/>
      <c r="D933" s="10"/>
      <c r="E933" s="10"/>
      <c r="F933" s="10"/>
      <c r="G933" s="10"/>
      <c r="H933" s="10"/>
    </row>
    <row r="934" spans="2:8" x14ac:dyDescent="0.3">
      <c r="B934" s="10"/>
      <c r="C934" s="10"/>
      <c r="D934" s="10"/>
      <c r="E934" s="10"/>
      <c r="F934" s="10"/>
      <c r="G934" s="10"/>
      <c r="H934" s="10"/>
    </row>
    <row r="935" spans="2:8" x14ac:dyDescent="0.3">
      <c r="B935" s="10"/>
      <c r="C935" s="10"/>
      <c r="D935" s="10"/>
      <c r="E935" s="10"/>
      <c r="F935" s="10"/>
      <c r="G935" s="10"/>
      <c r="H935" s="10"/>
    </row>
    <row r="936" spans="2:8" x14ac:dyDescent="0.3">
      <c r="B936" s="10"/>
      <c r="C936" s="10"/>
      <c r="D936" s="10"/>
      <c r="E936" s="10"/>
      <c r="F936" s="10"/>
      <c r="G936" s="10"/>
      <c r="H936" s="10"/>
    </row>
    <row r="937" spans="2:8" x14ac:dyDescent="0.3">
      <c r="B937" s="10"/>
      <c r="C937" s="10"/>
      <c r="D937" s="10"/>
      <c r="E937" s="10"/>
      <c r="F937" s="10"/>
      <c r="G937" s="10"/>
      <c r="H937" s="10"/>
    </row>
    <row r="938" spans="2:8" x14ac:dyDescent="0.3">
      <c r="B938" s="10"/>
      <c r="C938" s="10"/>
      <c r="D938" s="10"/>
      <c r="E938" s="10"/>
      <c r="F938" s="10"/>
      <c r="G938" s="10"/>
      <c r="H938" s="10"/>
    </row>
    <row r="939" spans="2:8" x14ac:dyDescent="0.3">
      <c r="B939" s="10"/>
      <c r="C939" s="10"/>
      <c r="D939" s="10"/>
      <c r="E939" s="10"/>
      <c r="F939" s="10"/>
      <c r="G939" s="10"/>
      <c r="H939" s="10"/>
    </row>
    <row r="940" spans="2:8" x14ac:dyDescent="0.3">
      <c r="B940" s="10"/>
      <c r="C940" s="10"/>
      <c r="D940" s="10"/>
      <c r="E940" s="10"/>
      <c r="F940" s="10"/>
      <c r="G940" s="10"/>
      <c r="H940" s="10"/>
    </row>
    <row r="941" spans="2:8" x14ac:dyDescent="0.3">
      <c r="B941" s="10"/>
      <c r="C941" s="10"/>
      <c r="D941" s="10"/>
      <c r="E941" s="10"/>
      <c r="F941" s="10"/>
      <c r="G941" s="10"/>
      <c r="H941" s="10"/>
    </row>
    <row r="942" spans="2:8" x14ac:dyDescent="0.3">
      <c r="B942" s="10"/>
      <c r="C942" s="10"/>
      <c r="D942" s="10"/>
      <c r="E942" s="10"/>
      <c r="F942" s="10"/>
      <c r="G942" s="10"/>
      <c r="H942" s="10"/>
    </row>
    <row r="943" spans="2:8" x14ac:dyDescent="0.3">
      <c r="B943" s="10"/>
      <c r="C943" s="10"/>
      <c r="D943" s="10"/>
      <c r="E943" s="10"/>
      <c r="F943" s="10"/>
      <c r="G943" s="10"/>
      <c r="H943" s="10"/>
    </row>
    <row r="944" spans="2:8" x14ac:dyDescent="0.3">
      <c r="B944" s="10"/>
      <c r="C944" s="10"/>
      <c r="D944" s="10"/>
      <c r="E944" s="10"/>
      <c r="F944" s="10"/>
      <c r="G944" s="10"/>
      <c r="H944" s="10"/>
    </row>
    <row r="945" spans="2:8" x14ac:dyDescent="0.3">
      <c r="B945" s="10"/>
      <c r="C945" s="10"/>
      <c r="D945" s="10"/>
      <c r="E945" s="10"/>
      <c r="F945" s="10"/>
      <c r="G945" s="10"/>
      <c r="H945" s="10"/>
    </row>
    <row r="946" spans="2:8" x14ac:dyDescent="0.3">
      <c r="B946" s="10"/>
      <c r="C946" s="10"/>
      <c r="D946" s="10"/>
      <c r="E946" s="10"/>
      <c r="F946" s="10"/>
      <c r="G946" s="10"/>
      <c r="H946" s="10"/>
    </row>
    <row r="947" spans="2:8" x14ac:dyDescent="0.3">
      <c r="B947" s="10"/>
      <c r="C947" s="10"/>
      <c r="D947" s="10"/>
      <c r="E947" s="10"/>
      <c r="F947" s="10"/>
      <c r="G947" s="10"/>
      <c r="H947" s="10"/>
    </row>
    <row r="948" spans="2:8" x14ac:dyDescent="0.3">
      <c r="B948" s="10"/>
      <c r="C948" s="10"/>
      <c r="D948" s="10"/>
      <c r="E948" s="10"/>
      <c r="F948" s="10"/>
      <c r="G948" s="10"/>
      <c r="H948" s="10"/>
    </row>
    <row r="949" spans="2:8" x14ac:dyDescent="0.3">
      <c r="B949" s="10"/>
      <c r="C949" s="10"/>
      <c r="D949" s="10"/>
      <c r="E949" s="10"/>
      <c r="F949" s="10"/>
      <c r="G949" s="10"/>
      <c r="H949" s="10"/>
    </row>
    <row r="950" spans="2:8" x14ac:dyDescent="0.3">
      <c r="B950" s="10"/>
      <c r="C950" s="10"/>
      <c r="D950" s="10"/>
      <c r="E950" s="10"/>
      <c r="F950" s="10"/>
      <c r="G950" s="10"/>
      <c r="H950" s="10"/>
    </row>
    <row r="951" spans="2:8" x14ac:dyDescent="0.3">
      <c r="B951" s="10"/>
      <c r="C951" s="10"/>
      <c r="D951" s="10"/>
      <c r="E951" s="10"/>
      <c r="F951" s="10"/>
      <c r="G951" s="10"/>
      <c r="H951" s="10"/>
    </row>
    <row r="952" spans="2:8" x14ac:dyDescent="0.3">
      <c r="B952" s="10"/>
      <c r="C952" s="10"/>
      <c r="D952" s="10"/>
      <c r="E952" s="10"/>
      <c r="F952" s="10"/>
      <c r="G952" s="10"/>
      <c r="H952" s="10"/>
    </row>
    <row r="953" spans="2:8" x14ac:dyDescent="0.3">
      <c r="B953" s="10"/>
      <c r="C953" s="10"/>
      <c r="D953" s="10"/>
      <c r="E953" s="10"/>
      <c r="F953" s="10"/>
      <c r="G953" s="10"/>
      <c r="H953" s="10"/>
    </row>
    <row r="954" spans="2:8" x14ac:dyDescent="0.3">
      <c r="B954" s="10"/>
      <c r="C954" s="10"/>
      <c r="D954" s="10"/>
      <c r="E954" s="10"/>
      <c r="F954" s="10"/>
      <c r="G954" s="10"/>
      <c r="H954" s="10"/>
    </row>
    <row r="955" spans="2:8" x14ac:dyDescent="0.3">
      <c r="B955" s="10"/>
      <c r="C955" s="10"/>
      <c r="D955" s="10"/>
      <c r="E955" s="10"/>
      <c r="F955" s="10"/>
      <c r="G955" s="10"/>
      <c r="H955" s="10"/>
    </row>
    <row r="956" spans="2:8" x14ac:dyDescent="0.3">
      <c r="B956" s="10"/>
      <c r="C956" s="10"/>
      <c r="D956" s="10"/>
      <c r="E956" s="10"/>
      <c r="F956" s="10"/>
      <c r="G956" s="10"/>
      <c r="H956" s="10"/>
    </row>
    <row r="957" spans="2:8" x14ac:dyDescent="0.3">
      <c r="B957" s="10"/>
      <c r="C957" s="10"/>
      <c r="D957" s="10"/>
      <c r="E957" s="10"/>
      <c r="F957" s="10"/>
      <c r="G957" s="10"/>
      <c r="H957" s="10"/>
    </row>
    <row r="958" spans="2:8" x14ac:dyDescent="0.3">
      <c r="B958" s="10"/>
      <c r="C958" s="10"/>
      <c r="D958" s="10"/>
      <c r="E958" s="10"/>
      <c r="F958" s="10"/>
      <c r="G958" s="10"/>
      <c r="H958" s="10"/>
    </row>
    <row r="959" spans="2:8" x14ac:dyDescent="0.3">
      <c r="B959" s="10"/>
      <c r="C959" s="10"/>
      <c r="D959" s="10"/>
      <c r="E959" s="10"/>
      <c r="F959" s="10"/>
      <c r="G959" s="10"/>
      <c r="H959" s="10"/>
    </row>
    <row r="960" spans="2:8" x14ac:dyDescent="0.3">
      <c r="B960" s="10"/>
      <c r="C960" s="10"/>
      <c r="D960" s="10"/>
      <c r="E960" s="10"/>
      <c r="F960" s="10"/>
      <c r="G960" s="10"/>
      <c r="H960" s="10"/>
    </row>
    <row r="961" spans="2:8" x14ac:dyDescent="0.3">
      <c r="B961" s="10"/>
      <c r="C961" s="10"/>
      <c r="D961" s="10"/>
      <c r="E961" s="10"/>
      <c r="F961" s="10"/>
      <c r="G961" s="10"/>
      <c r="H961" s="10"/>
    </row>
    <row r="962" spans="2:8" x14ac:dyDescent="0.3">
      <c r="B962" s="10"/>
      <c r="C962" s="10"/>
      <c r="D962" s="10"/>
      <c r="E962" s="10"/>
      <c r="F962" s="10"/>
      <c r="G962" s="10"/>
      <c r="H962" s="10"/>
    </row>
    <row r="963" spans="2:8" x14ac:dyDescent="0.3">
      <c r="B963" s="10"/>
      <c r="C963" s="10"/>
      <c r="D963" s="10"/>
      <c r="E963" s="10"/>
      <c r="F963" s="10"/>
      <c r="G963" s="10"/>
      <c r="H963" s="10"/>
    </row>
    <row r="964" spans="2:8" x14ac:dyDescent="0.3">
      <c r="B964" s="10"/>
      <c r="C964" s="10"/>
      <c r="D964" s="10"/>
      <c r="E964" s="10"/>
      <c r="F964" s="10"/>
      <c r="G964" s="10"/>
      <c r="H964" s="10"/>
    </row>
    <row r="965" spans="2:8" x14ac:dyDescent="0.3">
      <c r="B965" s="10"/>
      <c r="C965" s="10"/>
      <c r="D965" s="10"/>
      <c r="E965" s="10"/>
      <c r="F965" s="10"/>
      <c r="G965" s="10"/>
      <c r="H965" s="10"/>
    </row>
    <row r="966" spans="2:8" x14ac:dyDescent="0.3">
      <c r="B966" s="10"/>
      <c r="C966" s="10"/>
      <c r="D966" s="10"/>
      <c r="E966" s="10"/>
      <c r="F966" s="10"/>
      <c r="G966" s="10"/>
      <c r="H966" s="10"/>
    </row>
    <row r="967" spans="2:8" x14ac:dyDescent="0.3">
      <c r="B967" s="10"/>
      <c r="C967" s="10"/>
      <c r="D967" s="10"/>
      <c r="E967" s="10"/>
      <c r="F967" s="10"/>
      <c r="G967" s="10"/>
      <c r="H967" s="10"/>
    </row>
    <row r="968" spans="2:8" x14ac:dyDescent="0.3">
      <c r="B968" s="10"/>
      <c r="C968" s="10"/>
      <c r="D968" s="10"/>
      <c r="E968" s="10"/>
      <c r="F968" s="10"/>
      <c r="G968" s="10"/>
      <c r="H968" s="10"/>
    </row>
    <row r="969" spans="2:8" x14ac:dyDescent="0.3">
      <c r="B969" s="10"/>
      <c r="C969" s="10"/>
      <c r="D969" s="10"/>
      <c r="E969" s="10"/>
      <c r="F969" s="10"/>
      <c r="G969" s="10"/>
      <c r="H969" s="10"/>
    </row>
    <row r="970" spans="2:8" x14ac:dyDescent="0.3">
      <c r="B970" s="10"/>
      <c r="C970" s="10"/>
      <c r="D970" s="10"/>
      <c r="E970" s="10"/>
      <c r="F970" s="10"/>
      <c r="G970" s="10"/>
      <c r="H970" s="10"/>
    </row>
    <row r="971" spans="2:8" x14ac:dyDescent="0.3">
      <c r="B971" s="10"/>
      <c r="C971" s="10"/>
      <c r="D971" s="10"/>
      <c r="E971" s="10"/>
      <c r="F971" s="10"/>
      <c r="G971" s="10"/>
      <c r="H971" s="10"/>
    </row>
    <row r="972" spans="2:8" x14ac:dyDescent="0.3">
      <c r="B972" s="10"/>
      <c r="C972" s="10"/>
      <c r="D972" s="10"/>
      <c r="E972" s="10"/>
      <c r="F972" s="10"/>
      <c r="G972" s="10"/>
      <c r="H972" s="10"/>
    </row>
    <row r="973" spans="2:8" x14ac:dyDescent="0.3">
      <c r="B973" s="10"/>
      <c r="C973" s="10"/>
      <c r="D973" s="10"/>
      <c r="E973" s="10"/>
      <c r="F973" s="10"/>
      <c r="G973" s="10"/>
      <c r="H973" s="10"/>
    </row>
    <row r="974" spans="2:8" x14ac:dyDescent="0.3">
      <c r="B974" s="10"/>
      <c r="C974" s="10"/>
      <c r="D974" s="10"/>
      <c r="E974" s="10"/>
      <c r="F974" s="10"/>
      <c r="G974" s="10"/>
      <c r="H974" s="10"/>
    </row>
    <row r="975" spans="2:8" x14ac:dyDescent="0.3">
      <c r="B975" s="10"/>
      <c r="C975" s="10"/>
      <c r="D975" s="10"/>
      <c r="E975" s="10"/>
      <c r="F975" s="10"/>
      <c r="G975" s="10"/>
      <c r="H975" s="10"/>
    </row>
    <row r="976" spans="2:8" x14ac:dyDescent="0.3">
      <c r="B976" s="10"/>
      <c r="C976" s="10"/>
      <c r="D976" s="10"/>
      <c r="E976" s="10"/>
      <c r="F976" s="10"/>
      <c r="G976" s="10"/>
      <c r="H976" s="10"/>
    </row>
    <row r="977" spans="2:8" x14ac:dyDescent="0.3">
      <c r="B977" s="10"/>
      <c r="C977" s="10"/>
      <c r="D977" s="10"/>
      <c r="E977" s="10"/>
      <c r="F977" s="10"/>
      <c r="G977" s="10"/>
      <c r="H977" s="10"/>
    </row>
    <row r="978" spans="2:8" x14ac:dyDescent="0.3">
      <c r="B978" s="10"/>
      <c r="C978" s="10"/>
      <c r="D978" s="10"/>
      <c r="E978" s="10"/>
      <c r="F978" s="10"/>
      <c r="G978" s="10"/>
      <c r="H978" s="10"/>
    </row>
    <row r="979" spans="2:8" x14ac:dyDescent="0.3">
      <c r="B979" s="10"/>
      <c r="C979" s="10"/>
      <c r="D979" s="10"/>
      <c r="E979" s="10"/>
      <c r="F979" s="10"/>
      <c r="G979" s="10"/>
      <c r="H979" s="10"/>
    </row>
    <row r="980" spans="2:8" x14ac:dyDescent="0.3">
      <c r="B980" s="10"/>
      <c r="C980" s="10"/>
      <c r="D980" s="10"/>
      <c r="E980" s="10"/>
      <c r="F980" s="10"/>
      <c r="G980" s="10"/>
      <c r="H980" s="10"/>
    </row>
    <row r="981" spans="2:8" x14ac:dyDescent="0.3">
      <c r="B981" s="10"/>
      <c r="C981" s="10"/>
      <c r="D981" s="10"/>
      <c r="E981" s="10"/>
      <c r="F981" s="10"/>
      <c r="G981" s="10"/>
      <c r="H981" s="10"/>
    </row>
    <row r="982" spans="2:8" x14ac:dyDescent="0.3">
      <c r="B982" s="10"/>
      <c r="C982" s="10"/>
      <c r="D982" s="10"/>
      <c r="E982" s="10"/>
      <c r="F982" s="10"/>
      <c r="G982" s="10"/>
      <c r="H982" s="10"/>
    </row>
    <row r="983" spans="2:8" x14ac:dyDescent="0.3">
      <c r="B983" s="10"/>
      <c r="C983" s="10"/>
      <c r="D983" s="10"/>
      <c r="E983" s="10"/>
      <c r="F983" s="10"/>
      <c r="G983" s="10"/>
      <c r="H983" s="10"/>
    </row>
    <row r="984" spans="2:8" x14ac:dyDescent="0.3">
      <c r="B984" s="10"/>
      <c r="C984" s="10"/>
      <c r="D984" s="10"/>
      <c r="E984" s="10"/>
      <c r="F984" s="10"/>
      <c r="G984" s="10"/>
      <c r="H984" s="10"/>
    </row>
    <row r="985" spans="2:8" x14ac:dyDescent="0.3">
      <c r="B985" s="10"/>
      <c r="C985" s="10"/>
      <c r="D985" s="10"/>
      <c r="E985" s="10"/>
      <c r="F985" s="10"/>
      <c r="G985" s="10"/>
      <c r="H985" s="10"/>
    </row>
    <row r="986" spans="2:8" x14ac:dyDescent="0.3">
      <c r="B986" s="10"/>
      <c r="C986" s="10"/>
      <c r="D986" s="10"/>
      <c r="E986" s="10"/>
      <c r="F986" s="10"/>
      <c r="G986" s="10"/>
      <c r="H986" s="10"/>
    </row>
    <row r="987" spans="2:8" x14ac:dyDescent="0.3">
      <c r="B987" s="10"/>
      <c r="C987" s="10"/>
      <c r="D987" s="10"/>
      <c r="E987" s="10"/>
      <c r="F987" s="10"/>
      <c r="G987" s="10"/>
      <c r="H987" s="10"/>
    </row>
    <row r="988" spans="2:8" x14ac:dyDescent="0.3">
      <c r="B988" s="10"/>
      <c r="C988" s="10"/>
      <c r="D988" s="10"/>
      <c r="E988" s="10"/>
      <c r="F988" s="10"/>
      <c r="G988" s="10"/>
      <c r="H988" s="10"/>
    </row>
    <row r="989" spans="2:8" x14ac:dyDescent="0.3">
      <c r="B989" s="10"/>
      <c r="C989" s="10"/>
      <c r="D989" s="10"/>
      <c r="E989" s="10"/>
      <c r="F989" s="10"/>
      <c r="G989" s="10"/>
      <c r="H989" s="10"/>
    </row>
    <row r="990" spans="2:8" x14ac:dyDescent="0.3">
      <c r="B990" s="10"/>
      <c r="C990" s="10"/>
      <c r="D990" s="10"/>
      <c r="E990" s="10"/>
      <c r="F990" s="10"/>
      <c r="G990" s="10"/>
      <c r="H990" s="10"/>
    </row>
    <row r="991" spans="2:8" x14ac:dyDescent="0.3">
      <c r="B991" s="10"/>
      <c r="C991" s="10"/>
      <c r="D991" s="10"/>
      <c r="E991" s="10"/>
      <c r="F991" s="10"/>
      <c r="G991" s="10"/>
      <c r="H991" s="10"/>
    </row>
    <row r="992" spans="2:8" x14ac:dyDescent="0.3">
      <c r="B992" s="10"/>
      <c r="C992" s="10"/>
      <c r="D992" s="10"/>
      <c r="E992" s="10"/>
      <c r="F992" s="10"/>
      <c r="G992" s="10"/>
      <c r="H992" s="10"/>
    </row>
    <row r="993" spans="2:8" x14ac:dyDescent="0.3">
      <c r="B993" s="10"/>
      <c r="C993" s="10"/>
      <c r="D993" s="10"/>
      <c r="E993" s="10"/>
      <c r="F993" s="10"/>
      <c r="G993" s="10"/>
      <c r="H993" s="10"/>
    </row>
    <row r="994" spans="2:8" x14ac:dyDescent="0.3">
      <c r="B994" s="10"/>
      <c r="C994" s="10"/>
      <c r="D994" s="10"/>
      <c r="E994" s="10"/>
      <c r="F994" s="10"/>
      <c r="G994" s="10"/>
      <c r="H994" s="10"/>
    </row>
    <row r="995" spans="2:8" x14ac:dyDescent="0.3">
      <c r="B995" s="10"/>
      <c r="C995" s="10"/>
      <c r="D995" s="10"/>
      <c r="E995" s="10"/>
      <c r="F995" s="10"/>
      <c r="G995" s="10"/>
      <c r="H995" s="10"/>
    </row>
    <row r="996" spans="2:8" x14ac:dyDescent="0.3">
      <c r="B996" s="10"/>
      <c r="C996" s="10"/>
      <c r="D996" s="10"/>
      <c r="E996" s="10"/>
      <c r="F996" s="10"/>
      <c r="G996" s="10"/>
      <c r="H996" s="10"/>
    </row>
    <row r="997" spans="2:8" x14ac:dyDescent="0.3">
      <c r="B997" s="10"/>
      <c r="C997" s="10"/>
      <c r="D997" s="10"/>
      <c r="E997" s="10"/>
      <c r="F997" s="10"/>
      <c r="G997" s="10"/>
      <c r="H997" s="10"/>
    </row>
    <row r="998" spans="2:8" x14ac:dyDescent="0.3">
      <c r="B998" s="10"/>
      <c r="C998" s="10"/>
      <c r="D998" s="10"/>
      <c r="E998" s="10"/>
      <c r="F998" s="10"/>
      <c r="G998" s="10"/>
      <c r="H998" s="10"/>
    </row>
    <row r="999" spans="2:8" x14ac:dyDescent="0.3">
      <c r="B999" s="10"/>
      <c r="C999" s="10"/>
      <c r="D999" s="10"/>
      <c r="E999" s="10"/>
      <c r="F999" s="10"/>
      <c r="G999" s="10"/>
      <c r="H999" s="10"/>
    </row>
    <row r="1000" spans="2:8" x14ac:dyDescent="0.3">
      <c r="B1000" s="10"/>
      <c r="C1000" s="10"/>
      <c r="D1000" s="10"/>
      <c r="E1000" s="10"/>
      <c r="F1000" s="10"/>
      <c r="G1000" s="10"/>
      <c r="H1000" s="10"/>
    </row>
    <row r="1001" spans="2:8" x14ac:dyDescent="0.3">
      <c r="B1001" s="10"/>
      <c r="C1001" s="10"/>
      <c r="D1001" s="10"/>
      <c r="E1001" s="10"/>
      <c r="F1001" s="10"/>
      <c r="G1001" s="10"/>
      <c r="H1001" s="10"/>
    </row>
    <row r="1002" spans="2:8" x14ac:dyDescent="0.3">
      <c r="B1002" s="10"/>
      <c r="C1002" s="10"/>
      <c r="D1002" s="10"/>
      <c r="E1002" s="10"/>
      <c r="F1002" s="10"/>
      <c r="G1002" s="10"/>
      <c r="H1002" s="10"/>
    </row>
    <row r="1003" spans="2:8" x14ac:dyDescent="0.3">
      <c r="B1003" s="10"/>
      <c r="C1003" s="10"/>
      <c r="D1003" s="10"/>
      <c r="E1003" s="10"/>
      <c r="F1003" s="10"/>
      <c r="G1003" s="10"/>
      <c r="H1003" s="10"/>
    </row>
    <row r="1004" spans="2:8" x14ac:dyDescent="0.3">
      <c r="B1004" s="10"/>
      <c r="C1004" s="10"/>
      <c r="D1004" s="10"/>
      <c r="E1004" s="10"/>
      <c r="F1004" s="10"/>
      <c r="G1004" s="10"/>
      <c r="H1004" s="10"/>
    </row>
    <row r="1005" spans="2:8" x14ac:dyDescent="0.3">
      <c r="B1005" s="10"/>
      <c r="C1005" s="10"/>
      <c r="D1005" s="10"/>
      <c r="E1005" s="10"/>
      <c r="F1005" s="10"/>
      <c r="G1005" s="10"/>
      <c r="H1005" s="10"/>
    </row>
    <row r="1006" spans="2:8" x14ac:dyDescent="0.3">
      <c r="B1006" s="10"/>
      <c r="C1006" s="10"/>
      <c r="D1006" s="10"/>
      <c r="E1006" s="10"/>
      <c r="F1006" s="10"/>
      <c r="G1006" s="10"/>
      <c r="H1006" s="10"/>
    </row>
    <row r="1007" spans="2:8" x14ac:dyDescent="0.3">
      <c r="B1007" s="10"/>
      <c r="C1007" s="10"/>
      <c r="D1007" s="10"/>
      <c r="E1007" s="10"/>
      <c r="F1007" s="10"/>
      <c r="G1007" s="10"/>
      <c r="H1007" s="10"/>
    </row>
    <row r="1008" spans="2:8" x14ac:dyDescent="0.3">
      <c r="B1008" s="10"/>
      <c r="C1008" s="10"/>
      <c r="D1008" s="10"/>
      <c r="E1008" s="10"/>
      <c r="F1008" s="10"/>
      <c r="G1008" s="10"/>
      <c r="H1008" s="10"/>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D00-000000000000}">
          <x14:formula1>
            <xm:f>datasets!$B$9:$B$1000</xm:f>
          </x14:formula1>
          <xm:sqref>B9:B1008</xm:sqref>
        </x14:dataValidation>
        <x14:dataValidation type="list" allowBlank="1" showInputMessage="1" showErrorMessage="1" xr:uid="{00000000-0002-0000-0D00-000001000000}">
          <x14:formula1>
            <xm:f>hazard_event_sets!$C$9:$C$1000</xm:f>
          </x14:formula1>
          <xm:sqref>C9:C1008</xm:sqref>
        </x14:dataValidation>
        <x14:dataValidation type="list" allowBlank="1" showInputMessage="1" showErrorMessage="1" xr:uid="{00000000-0002-0000-0D00-000002000000}">
          <x14:formula1>
            <xm:f>hazard_event_sets_events!$D$9:$D$1000</xm:f>
          </x14:formula1>
          <xm:sqref>D9:D1008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D00-000003000000}">
          <x14:formula1>
            <xm:f>'# Enums'!$BC$2:$BC$6</xm:f>
          </x14:formula1>
          <xm:sqref>E9:E1008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148CB4"/>
  </sheetPr>
  <dimension ref="A1:G1008"/>
  <sheetViews>
    <sheetView workbookViewId="0">
      <pane xSplit="1" ySplit="1" topLeftCell="B2" activePane="bottomRight" state="frozen"/>
      <selection pane="topRight" activeCell="B1" sqref="B1"/>
      <selection pane="bottomLeft" activeCell="A2" sqref="A2"/>
      <selection pane="bottomRight" activeCell="A10" sqref="A10"/>
    </sheetView>
  </sheetViews>
  <sheetFormatPr defaultColWidth="8.88671875" defaultRowHeight="14.4" x14ac:dyDescent="0.3"/>
  <cols>
    <col min="1" max="1" width="11.6640625" style="3" customWidth="1"/>
    <col min="2" max="2" width="16.6640625" customWidth="1"/>
    <col min="3" max="3" width="22.6640625" customWidth="1"/>
    <col min="4" max="4" width="31.6640625" customWidth="1"/>
    <col min="5" max="5" width="44.6640625" customWidth="1"/>
    <col min="6" max="6" width="59.6640625" customWidth="1"/>
    <col min="7" max="7" width="58.6640625" customWidth="1"/>
  </cols>
  <sheetData>
    <row r="1" spans="1:7" s="4" customFormat="1" x14ac:dyDescent="0.3">
      <c r="A1" s="4" t="s">
        <v>2887</v>
      </c>
      <c r="B1" s="4" t="s">
        <v>2888</v>
      </c>
      <c r="C1" s="4" t="s">
        <v>3209</v>
      </c>
      <c r="D1" s="4" t="s">
        <v>3249</v>
      </c>
      <c r="E1" s="4" t="s">
        <v>3284</v>
      </c>
      <c r="F1" s="4" t="s">
        <v>57</v>
      </c>
      <c r="G1" s="4" t="s">
        <v>3285</v>
      </c>
    </row>
    <row r="2" spans="1:7" s="5" customFormat="1" x14ac:dyDescent="0.3">
      <c r="A2" s="5" t="s">
        <v>2919</v>
      </c>
      <c r="B2" s="5" t="s">
        <v>2920</v>
      </c>
      <c r="C2" s="5" t="s">
        <v>3218</v>
      </c>
      <c r="D2" s="5" t="s">
        <v>3262</v>
      </c>
      <c r="E2" s="5" t="s">
        <v>3286</v>
      </c>
      <c r="F2" s="5" t="s">
        <v>2945</v>
      </c>
      <c r="G2" s="5" t="s">
        <v>3287</v>
      </c>
    </row>
    <row r="3" spans="1:7" s="6" customFormat="1" ht="30" customHeight="1" x14ac:dyDescent="0.3">
      <c r="A3" s="6" t="s">
        <v>2965</v>
      </c>
      <c r="B3" s="6" t="s">
        <v>2966</v>
      </c>
      <c r="C3" s="6" t="s">
        <v>3225</v>
      </c>
      <c r="D3" s="6" t="s">
        <v>3271</v>
      </c>
      <c r="E3" s="6" t="s">
        <v>3288</v>
      </c>
      <c r="F3" s="6" t="s">
        <v>3289</v>
      </c>
      <c r="G3" s="6" t="s">
        <v>3290</v>
      </c>
    </row>
    <row r="4" spans="1:7" s="7" customFormat="1" ht="10.199999999999999" x14ac:dyDescent="0.2">
      <c r="A4" s="7" t="s">
        <v>3015</v>
      </c>
      <c r="B4" s="7" t="s">
        <v>3016</v>
      </c>
      <c r="C4" s="7" t="s">
        <v>3016</v>
      </c>
      <c r="D4" s="7" t="s">
        <v>3016</v>
      </c>
      <c r="E4" s="7" t="s">
        <v>3016</v>
      </c>
      <c r="F4" s="7" t="s">
        <v>3016</v>
      </c>
    </row>
    <row r="5" spans="1:7" s="7" customFormat="1" ht="10.199999999999999" x14ac:dyDescent="0.2">
      <c r="A5" s="7" t="s">
        <v>3017</v>
      </c>
      <c r="B5" s="7" t="s">
        <v>3018</v>
      </c>
      <c r="C5" s="7" t="s">
        <v>3018</v>
      </c>
      <c r="D5" s="7" t="s">
        <v>3018</v>
      </c>
      <c r="E5" s="7" t="s">
        <v>3018</v>
      </c>
      <c r="F5" s="7" t="s">
        <v>3018</v>
      </c>
      <c r="G5" s="7" t="s">
        <v>3018</v>
      </c>
    </row>
    <row r="6" spans="1:7" s="6" customFormat="1" ht="30" customHeight="1" x14ac:dyDescent="0.3">
      <c r="A6" s="6" t="s">
        <v>3021</v>
      </c>
    </row>
    <row r="7" spans="1:7" s="8" customFormat="1" ht="10.199999999999999" x14ac:dyDescent="0.2">
      <c r="A7" s="8" t="s">
        <v>3036</v>
      </c>
      <c r="F7" s="8" t="str">
        <f>HYPERLINK("https://docs.riskdatalibrary.org/en/latest/reference/codelists/#IMT","IMT")</f>
        <v>IMT</v>
      </c>
    </row>
    <row r="8" spans="1:7" s="9" customFormat="1" ht="50.1" customHeight="1" x14ac:dyDescent="0.3">
      <c r="A8" s="9" t="s">
        <v>3037</v>
      </c>
    </row>
    <row r="9" spans="1:7" x14ac:dyDescent="0.3">
      <c r="B9" s="10"/>
      <c r="C9" s="10"/>
      <c r="D9" s="10"/>
      <c r="E9" s="10"/>
      <c r="F9" s="10"/>
      <c r="G9" s="10"/>
    </row>
    <row r="10" spans="1:7" x14ac:dyDescent="0.3">
      <c r="B10" s="10"/>
      <c r="C10" s="10"/>
      <c r="D10" s="10"/>
      <c r="E10" s="10"/>
      <c r="F10" s="10"/>
      <c r="G10" s="10"/>
    </row>
    <row r="11" spans="1:7" x14ac:dyDescent="0.3">
      <c r="B11" s="10"/>
      <c r="C11" s="10"/>
      <c r="D11" s="10"/>
      <c r="E11" s="10"/>
      <c r="F11" s="10"/>
      <c r="G11" s="10"/>
    </row>
    <row r="12" spans="1:7" x14ac:dyDescent="0.3">
      <c r="B12" s="10"/>
      <c r="C12" s="10"/>
      <c r="D12" s="10"/>
      <c r="E12" s="10"/>
      <c r="F12" s="10"/>
      <c r="G12" s="10"/>
    </row>
    <row r="13" spans="1:7" x14ac:dyDescent="0.3">
      <c r="B13" s="10"/>
      <c r="C13" s="10"/>
      <c r="D13" s="10"/>
      <c r="E13" s="10"/>
      <c r="F13" s="10"/>
      <c r="G13" s="10"/>
    </row>
    <row r="14" spans="1:7" x14ac:dyDescent="0.3">
      <c r="B14" s="10"/>
      <c r="C14" s="10"/>
      <c r="D14" s="10"/>
      <c r="E14" s="10"/>
      <c r="F14" s="10"/>
      <c r="G14" s="10"/>
    </row>
    <row r="15" spans="1:7" x14ac:dyDescent="0.3">
      <c r="B15" s="10"/>
      <c r="C15" s="10"/>
      <c r="D15" s="10"/>
      <c r="E15" s="10"/>
      <c r="F15" s="10"/>
      <c r="G15" s="10"/>
    </row>
    <row r="16" spans="1:7" x14ac:dyDescent="0.3">
      <c r="B16" s="10"/>
      <c r="C16" s="10"/>
      <c r="D16" s="10"/>
      <c r="E16" s="10"/>
      <c r="F16" s="10"/>
      <c r="G16" s="10"/>
    </row>
    <row r="17" spans="2:7" x14ac:dyDescent="0.3">
      <c r="B17" s="10"/>
      <c r="C17" s="10"/>
      <c r="D17" s="10"/>
      <c r="E17" s="10"/>
      <c r="F17" s="10"/>
      <c r="G17" s="10"/>
    </row>
    <row r="18" spans="2:7" x14ac:dyDescent="0.3">
      <c r="B18" s="10"/>
      <c r="C18" s="10"/>
      <c r="D18" s="10"/>
      <c r="E18" s="10"/>
      <c r="F18" s="10"/>
      <c r="G18" s="10"/>
    </row>
    <row r="19" spans="2:7" x14ac:dyDescent="0.3">
      <c r="B19" s="10"/>
      <c r="C19" s="10"/>
      <c r="D19" s="10"/>
      <c r="E19" s="10"/>
      <c r="F19" s="10"/>
      <c r="G19" s="10"/>
    </row>
    <row r="20" spans="2:7" x14ac:dyDescent="0.3">
      <c r="B20" s="10"/>
      <c r="C20" s="10"/>
      <c r="D20" s="10"/>
      <c r="E20" s="10"/>
      <c r="F20" s="10"/>
      <c r="G20" s="10"/>
    </row>
    <row r="21" spans="2:7" x14ac:dyDescent="0.3">
      <c r="B21" s="10"/>
      <c r="C21" s="10"/>
      <c r="D21" s="10"/>
      <c r="E21" s="10"/>
      <c r="F21" s="10"/>
      <c r="G21" s="10"/>
    </row>
    <row r="22" spans="2:7" x14ac:dyDescent="0.3">
      <c r="B22" s="10"/>
      <c r="C22" s="10"/>
      <c r="D22" s="10"/>
      <c r="E22" s="10"/>
      <c r="F22" s="10"/>
      <c r="G22" s="10"/>
    </row>
    <row r="23" spans="2:7" x14ac:dyDescent="0.3">
      <c r="B23" s="10"/>
      <c r="C23" s="10"/>
      <c r="D23" s="10"/>
      <c r="E23" s="10"/>
      <c r="F23" s="10"/>
      <c r="G23" s="10"/>
    </row>
    <row r="24" spans="2:7" x14ac:dyDescent="0.3">
      <c r="B24" s="10"/>
      <c r="C24" s="10"/>
      <c r="D24" s="10"/>
      <c r="E24" s="10"/>
      <c r="F24" s="10"/>
      <c r="G24" s="10"/>
    </row>
    <row r="25" spans="2:7" x14ac:dyDescent="0.3">
      <c r="B25" s="10"/>
      <c r="C25" s="10"/>
      <c r="D25" s="10"/>
      <c r="E25" s="10"/>
      <c r="F25" s="10"/>
      <c r="G25" s="10"/>
    </row>
    <row r="26" spans="2:7" x14ac:dyDescent="0.3">
      <c r="B26" s="10"/>
      <c r="C26" s="10"/>
      <c r="D26" s="10"/>
      <c r="E26" s="10"/>
      <c r="F26" s="10"/>
      <c r="G26" s="10"/>
    </row>
    <row r="27" spans="2:7" x14ac:dyDescent="0.3">
      <c r="B27" s="10"/>
      <c r="C27" s="10"/>
      <c r="D27" s="10"/>
      <c r="E27" s="10"/>
      <c r="F27" s="10"/>
      <c r="G27" s="10"/>
    </row>
    <row r="28" spans="2:7" x14ac:dyDescent="0.3">
      <c r="B28" s="10"/>
      <c r="C28" s="10"/>
      <c r="D28" s="10"/>
      <c r="E28" s="10"/>
      <c r="F28" s="10"/>
      <c r="G28" s="10"/>
    </row>
    <row r="29" spans="2:7" x14ac:dyDescent="0.3">
      <c r="B29" s="10"/>
      <c r="C29" s="10"/>
      <c r="D29" s="10"/>
      <c r="E29" s="10"/>
      <c r="F29" s="10"/>
      <c r="G29" s="10"/>
    </row>
    <row r="30" spans="2:7" x14ac:dyDescent="0.3">
      <c r="B30" s="10"/>
      <c r="C30" s="10"/>
      <c r="D30" s="10"/>
      <c r="E30" s="10"/>
      <c r="F30" s="10"/>
      <c r="G30" s="10"/>
    </row>
    <row r="31" spans="2:7" x14ac:dyDescent="0.3">
      <c r="B31" s="10"/>
      <c r="C31" s="10"/>
      <c r="D31" s="10"/>
      <c r="E31" s="10"/>
      <c r="F31" s="10"/>
      <c r="G31" s="10"/>
    </row>
    <row r="32" spans="2:7" x14ac:dyDescent="0.3">
      <c r="B32" s="10"/>
      <c r="C32" s="10"/>
      <c r="D32" s="10"/>
      <c r="E32" s="10"/>
      <c r="F32" s="10"/>
      <c r="G32" s="10"/>
    </row>
    <row r="33" spans="2:7" x14ac:dyDescent="0.3">
      <c r="B33" s="10"/>
      <c r="C33" s="10"/>
      <c r="D33" s="10"/>
      <c r="E33" s="10"/>
      <c r="F33" s="10"/>
      <c r="G33" s="10"/>
    </row>
    <row r="34" spans="2:7" x14ac:dyDescent="0.3">
      <c r="B34" s="10"/>
      <c r="C34" s="10"/>
      <c r="D34" s="10"/>
      <c r="E34" s="10"/>
      <c r="F34" s="10"/>
      <c r="G34" s="10"/>
    </row>
    <row r="35" spans="2:7" x14ac:dyDescent="0.3">
      <c r="B35" s="10"/>
      <c r="C35" s="10"/>
      <c r="D35" s="10"/>
      <c r="E35" s="10"/>
      <c r="F35" s="10"/>
      <c r="G35" s="10"/>
    </row>
    <row r="36" spans="2:7" x14ac:dyDescent="0.3">
      <c r="B36" s="10"/>
      <c r="C36" s="10"/>
      <c r="D36" s="10"/>
      <c r="E36" s="10"/>
      <c r="F36" s="10"/>
      <c r="G36" s="10"/>
    </row>
    <row r="37" spans="2:7" x14ac:dyDescent="0.3">
      <c r="B37" s="10"/>
      <c r="C37" s="10"/>
      <c r="D37" s="10"/>
      <c r="E37" s="10"/>
      <c r="F37" s="10"/>
      <c r="G37" s="10"/>
    </row>
    <row r="38" spans="2:7" x14ac:dyDescent="0.3">
      <c r="B38" s="10"/>
      <c r="C38" s="10"/>
      <c r="D38" s="10"/>
      <c r="E38" s="10"/>
      <c r="F38" s="10"/>
      <c r="G38" s="10"/>
    </row>
    <row r="39" spans="2:7" x14ac:dyDescent="0.3">
      <c r="B39" s="10"/>
      <c r="C39" s="10"/>
      <c r="D39" s="10"/>
      <c r="E39" s="10"/>
      <c r="F39" s="10"/>
      <c r="G39" s="10"/>
    </row>
    <row r="40" spans="2:7" x14ac:dyDescent="0.3">
      <c r="B40" s="10"/>
      <c r="C40" s="10"/>
      <c r="D40" s="10"/>
      <c r="E40" s="10"/>
      <c r="F40" s="10"/>
      <c r="G40" s="10"/>
    </row>
    <row r="41" spans="2:7" x14ac:dyDescent="0.3">
      <c r="B41" s="10"/>
      <c r="C41" s="10"/>
      <c r="D41" s="10"/>
      <c r="E41" s="10"/>
      <c r="F41" s="10"/>
      <c r="G41" s="10"/>
    </row>
    <row r="42" spans="2:7" x14ac:dyDescent="0.3">
      <c r="B42" s="10"/>
      <c r="C42" s="10"/>
      <c r="D42" s="10"/>
      <c r="E42" s="10"/>
      <c r="F42" s="10"/>
      <c r="G42" s="10"/>
    </row>
    <row r="43" spans="2:7" x14ac:dyDescent="0.3">
      <c r="B43" s="10"/>
      <c r="C43" s="10"/>
      <c r="D43" s="10"/>
      <c r="E43" s="10"/>
      <c r="F43" s="10"/>
      <c r="G43" s="10"/>
    </row>
    <row r="44" spans="2:7" x14ac:dyDescent="0.3">
      <c r="B44" s="10"/>
      <c r="C44" s="10"/>
      <c r="D44" s="10"/>
      <c r="E44" s="10"/>
      <c r="F44" s="10"/>
      <c r="G44" s="10"/>
    </row>
    <row r="45" spans="2:7" x14ac:dyDescent="0.3">
      <c r="B45" s="10"/>
      <c r="C45" s="10"/>
      <c r="D45" s="10"/>
      <c r="E45" s="10"/>
      <c r="F45" s="10"/>
      <c r="G45" s="10"/>
    </row>
    <row r="46" spans="2:7" x14ac:dyDescent="0.3">
      <c r="B46" s="10"/>
      <c r="C46" s="10"/>
      <c r="D46" s="10"/>
      <c r="E46" s="10"/>
      <c r="F46" s="10"/>
      <c r="G46" s="10"/>
    </row>
    <row r="47" spans="2:7" x14ac:dyDescent="0.3">
      <c r="B47" s="10"/>
      <c r="C47" s="10"/>
      <c r="D47" s="10"/>
      <c r="E47" s="10"/>
      <c r="F47" s="10"/>
      <c r="G47" s="10"/>
    </row>
    <row r="48" spans="2:7" x14ac:dyDescent="0.3">
      <c r="B48" s="10"/>
      <c r="C48" s="10"/>
      <c r="D48" s="10"/>
      <c r="E48" s="10"/>
      <c r="F48" s="10"/>
      <c r="G48" s="10"/>
    </row>
    <row r="49" spans="2:7" x14ac:dyDescent="0.3">
      <c r="B49" s="10"/>
      <c r="C49" s="10"/>
      <c r="D49" s="10"/>
      <c r="E49" s="10"/>
      <c r="F49" s="10"/>
      <c r="G49" s="10"/>
    </row>
    <row r="50" spans="2:7" x14ac:dyDescent="0.3">
      <c r="B50" s="10"/>
      <c r="C50" s="10"/>
      <c r="D50" s="10"/>
      <c r="E50" s="10"/>
      <c r="F50" s="10"/>
      <c r="G50" s="10"/>
    </row>
    <row r="51" spans="2:7" x14ac:dyDescent="0.3">
      <c r="B51" s="10"/>
      <c r="C51" s="10"/>
      <c r="D51" s="10"/>
      <c r="E51" s="10"/>
      <c r="F51" s="10"/>
      <c r="G51" s="10"/>
    </row>
    <row r="52" spans="2:7" x14ac:dyDescent="0.3">
      <c r="B52" s="10"/>
      <c r="C52" s="10"/>
      <c r="D52" s="10"/>
      <c r="E52" s="10"/>
      <c r="F52" s="10"/>
      <c r="G52" s="10"/>
    </row>
    <row r="53" spans="2:7" x14ac:dyDescent="0.3">
      <c r="B53" s="10"/>
      <c r="C53" s="10"/>
      <c r="D53" s="10"/>
      <c r="E53" s="10"/>
      <c r="F53" s="10"/>
      <c r="G53" s="10"/>
    </row>
    <row r="54" spans="2:7" x14ac:dyDescent="0.3">
      <c r="B54" s="10"/>
      <c r="C54" s="10"/>
      <c r="D54" s="10"/>
      <c r="E54" s="10"/>
      <c r="F54" s="10"/>
      <c r="G54" s="10"/>
    </row>
    <row r="55" spans="2:7" x14ac:dyDescent="0.3">
      <c r="B55" s="10"/>
      <c r="C55" s="10"/>
      <c r="D55" s="10"/>
      <c r="E55" s="10"/>
      <c r="F55" s="10"/>
      <c r="G55" s="10"/>
    </row>
    <row r="56" spans="2:7" x14ac:dyDescent="0.3">
      <c r="B56" s="10"/>
      <c r="C56" s="10"/>
      <c r="D56" s="10"/>
      <c r="E56" s="10"/>
      <c r="F56" s="10"/>
      <c r="G56" s="10"/>
    </row>
    <row r="57" spans="2:7" x14ac:dyDescent="0.3">
      <c r="B57" s="10"/>
      <c r="C57" s="10"/>
      <c r="D57" s="10"/>
      <c r="E57" s="10"/>
      <c r="F57" s="10"/>
      <c r="G57" s="10"/>
    </row>
    <row r="58" spans="2:7" x14ac:dyDescent="0.3">
      <c r="B58" s="10"/>
      <c r="C58" s="10"/>
      <c r="D58" s="10"/>
      <c r="E58" s="10"/>
      <c r="F58" s="10"/>
      <c r="G58" s="10"/>
    </row>
    <row r="59" spans="2:7" x14ac:dyDescent="0.3">
      <c r="B59" s="10"/>
      <c r="C59" s="10"/>
      <c r="D59" s="10"/>
      <c r="E59" s="10"/>
      <c r="F59" s="10"/>
      <c r="G59" s="10"/>
    </row>
    <row r="60" spans="2:7" x14ac:dyDescent="0.3">
      <c r="B60" s="10"/>
      <c r="C60" s="10"/>
      <c r="D60" s="10"/>
      <c r="E60" s="10"/>
      <c r="F60" s="10"/>
      <c r="G60" s="10"/>
    </row>
    <row r="61" spans="2:7" x14ac:dyDescent="0.3">
      <c r="B61" s="10"/>
      <c r="C61" s="10"/>
      <c r="D61" s="10"/>
      <c r="E61" s="10"/>
      <c r="F61" s="10"/>
      <c r="G61" s="10"/>
    </row>
    <row r="62" spans="2:7" x14ac:dyDescent="0.3">
      <c r="B62" s="10"/>
      <c r="C62" s="10"/>
      <c r="D62" s="10"/>
      <c r="E62" s="10"/>
      <c r="F62" s="10"/>
      <c r="G62" s="10"/>
    </row>
    <row r="63" spans="2:7" x14ac:dyDescent="0.3">
      <c r="B63" s="10"/>
      <c r="C63" s="10"/>
      <c r="D63" s="10"/>
      <c r="E63" s="10"/>
      <c r="F63" s="10"/>
      <c r="G63" s="10"/>
    </row>
    <row r="64" spans="2:7" x14ac:dyDescent="0.3">
      <c r="B64" s="10"/>
      <c r="C64" s="10"/>
      <c r="D64" s="10"/>
      <c r="E64" s="10"/>
      <c r="F64" s="10"/>
      <c r="G64" s="10"/>
    </row>
    <row r="65" spans="2:7" x14ac:dyDescent="0.3">
      <c r="B65" s="10"/>
      <c r="C65" s="10"/>
      <c r="D65" s="10"/>
      <c r="E65" s="10"/>
      <c r="F65" s="10"/>
      <c r="G65" s="10"/>
    </row>
    <row r="66" spans="2:7" x14ac:dyDescent="0.3">
      <c r="B66" s="10"/>
      <c r="C66" s="10"/>
      <c r="D66" s="10"/>
      <c r="E66" s="10"/>
      <c r="F66" s="10"/>
      <c r="G66" s="10"/>
    </row>
    <row r="67" spans="2:7" x14ac:dyDescent="0.3">
      <c r="B67" s="10"/>
      <c r="C67" s="10"/>
      <c r="D67" s="10"/>
      <c r="E67" s="10"/>
      <c r="F67" s="10"/>
      <c r="G67" s="10"/>
    </row>
    <row r="68" spans="2:7" x14ac:dyDescent="0.3">
      <c r="B68" s="10"/>
      <c r="C68" s="10"/>
      <c r="D68" s="10"/>
      <c r="E68" s="10"/>
      <c r="F68" s="10"/>
      <c r="G68" s="10"/>
    </row>
    <row r="69" spans="2:7" x14ac:dyDescent="0.3">
      <c r="B69" s="10"/>
      <c r="C69" s="10"/>
      <c r="D69" s="10"/>
      <c r="E69" s="10"/>
      <c r="F69" s="10"/>
      <c r="G69" s="10"/>
    </row>
    <row r="70" spans="2:7" x14ac:dyDescent="0.3">
      <c r="B70" s="10"/>
      <c r="C70" s="10"/>
      <c r="D70" s="10"/>
      <c r="E70" s="10"/>
      <c r="F70" s="10"/>
      <c r="G70" s="10"/>
    </row>
    <row r="71" spans="2:7" x14ac:dyDescent="0.3">
      <c r="B71" s="10"/>
      <c r="C71" s="10"/>
      <c r="D71" s="10"/>
      <c r="E71" s="10"/>
      <c r="F71" s="10"/>
      <c r="G71" s="10"/>
    </row>
    <row r="72" spans="2:7" x14ac:dyDescent="0.3">
      <c r="B72" s="10"/>
      <c r="C72" s="10"/>
      <c r="D72" s="10"/>
      <c r="E72" s="10"/>
      <c r="F72" s="10"/>
      <c r="G72" s="10"/>
    </row>
    <row r="73" spans="2:7" x14ac:dyDescent="0.3">
      <c r="B73" s="10"/>
      <c r="C73" s="10"/>
      <c r="D73" s="10"/>
      <c r="E73" s="10"/>
      <c r="F73" s="10"/>
      <c r="G73" s="10"/>
    </row>
    <row r="74" spans="2:7" x14ac:dyDescent="0.3">
      <c r="B74" s="10"/>
      <c r="C74" s="10"/>
      <c r="D74" s="10"/>
      <c r="E74" s="10"/>
      <c r="F74" s="10"/>
      <c r="G74" s="10"/>
    </row>
    <row r="75" spans="2:7" x14ac:dyDescent="0.3">
      <c r="B75" s="10"/>
      <c r="C75" s="10"/>
      <c r="D75" s="10"/>
      <c r="E75" s="10"/>
      <c r="F75" s="10"/>
      <c r="G75" s="10"/>
    </row>
    <row r="76" spans="2:7" x14ac:dyDescent="0.3">
      <c r="B76" s="10"/>
      <c r="C76" s="10"/>
      <c r="D76" s="10"/>
      <c r="E76" s="10"/>
      <c r="F76" s="10"/>
      <c r="G76" s="10"/>
    </row>
    <row r="77" spans="2:7" x14ac:dyDescent="0.3">
      <c r="B77" s="10"/>
      <c r="C77" s="10"/>
      <c r="D77" s="10"/>
      <c r="E77" s="10"/>
      <c r="F77" s="10"/>
      <c r="G77" s="10"/>
    </row>
    <row r="78" spans="2:7" x14ac:dyDescent="0.3">
      <c r="B78" s="10"/>
      <c r="C78" s="10"/>
      <c r="D78" s="10"/>
      <c r="E78" s="10"/>
      <c r="F78" s="10"/>
      <c r="G78" s="10"/>
    </row>
    <row r="79" spans="2:7" x14ac:dyDescent="0.3">
      <c r="B79" s="10"/>
      <c r="C79" s="10"/>
      <c r="D79" s="10"/>
      <c r="E79" s="10"/>
      <c r="F79" s="10"/>
      <c r="G79" s="10"/>
    </row>
    <row r="80" spans="2:7" x14ac:dyDescent="0.3">
      <c r="B80" s="10"/>
      <c r="C80" s="10"/>
      <c r="D80" s="10"/>
      <c r="E80" s="10"/>
      <c r="F80" s="10"/>
      <c r="G80" s="10"/>
    </row>
    <row r="81" spans="2:7" x14ac:dyDescent="0.3">
      <c r="B81" s="10"/>
      <c r="C81" s="10"/>
      <c r="D81" s="10"/>
      <c r="E81" s="10"/>
      <c r="F81" s="10"/>
      <c r="G81" s="10"/>
    </row>
    <row r="82" spans="2:7" x14ac:dyDescent="0.3">
      <c r="B82" s="10"/>
      <c r="C82" s="10"/>
      <c r="D82" s="10"/>
      <c r="E82" s="10"/>
      <c r="F82" s="10"/>
      <c r="G82" s="10"/>
    </row>
    <row r="83" spans="2:7" x14ac:dyDescent="0.3">
      <c r="B83" s="10"/>
      <c r="C83" s="10"/>
      <c r="D83" s="10"/>
      <c r="E83" s="10"/>
      <c r="F83" s="10"/>
      <c r="G83" s="10"/>
    </row>
    <row r="84" spans="2:7" x14ac:dyDescent="0.3">
      <c r="B84" s="10"/>
      <c r="C84" s="10"/>
      <c r="D84" s="10"/>
      <c r="E84" s="10"/>
      <c r="F84" s="10"/>
      <c r="G84" s="10"/>
    </row>
    <row r="85" spans="2:7" x14ac:dyDescent="0.3">
      <c r="B85" s="10"/>
      <c r="C85" s="10"/>
      <c r="D85" s="10"/>
      <c r="E85" s="10"/>
      <c r="F85" s="10"/>
      <c r="G85" s="10"/>
    </row>
    <row r="86" spans="2:7" x14ac:dyDescent="0.3">
      <c r="B86" s="10"/>
      <c r="C86" s="10"/>
      <c r="D86" s="10"/>
      <c r="E86" s="10"/>
      <c r="F86" s="10"/>
      <c r="G86" s="10"/>
    </row>
    <row r="87" spans="2:7" x14ac:dyDescent="0.3">
      <c r="B87" s="10"/>
      <c r="C87" s="10"/>
      <c r="D87" s="10"/>
      <c r="E87" s="10"/>
      <c r="F87" s="10"/>
      <c r="G87" s="10"/>
    </row>
    <row r="88" spans="2:7" x14ac:dyDescent="0.3">
      <c r="B88" s="10"/>
      <c r="C88" s="10"/>
      <c r="D88" s="10"/>
      <c r="E88" s="10"/>
      <c r="F88" s="10"/>
      <c r="G88" s="10"/>
    </row>
    <row r="89" spans="2:7" x14ac:dyDescent="0.3">
      <c r="B89" s="10"/>
      <c r="C89" s="10"/>
      <c r="D89" s="10"/>
      <c r="E89" s="10"/>
      <c r="F89" s="10"/>
      <c r="G89" s="10"/>
    </row>
    <row r="90" spans="2:7" x14ac:dyDescent="0.3">
      <c r="B90" s="10"/>
      <c r="C90" s="10"/>
      <c r="D90" s="10"/>
      <c r="E90" s="10"/>
      <c r="F90" s="10"/>
      <c r="G90" s="10"/>
    </row>
    <row r="91" spans="2:7" x14ac:dyDescent="0.3">
      <c r="B91" s="10"/>
      <c r="C91" s="10"/>
      <c r="D91" s="10"/>
      <c r="E91" s="10"/>
      <c r="F91" s="10"/>
      <c r="G91" s="10"/>
    </row>
    <row r="92" spans="2:7" x14ac:dyDescent="0.3">
      <c r="B92" s="10"/>
      <c r="C92" s="10"/>
      <c r="D92" s="10"/>
      <c r="E92" s="10"/>
      <c r="F92" s="10"/>
      <c r="G92" s="10"/>
    </row>
    <row r="93" spans="2:7" x14ac:dyDescent="0.3">
      <c r="B93" s="10"/>
      <c r="C93" s="10"/>
      <c r="D93" s="10"/>
      <c r="E93" s="10"/>
      <c r="F93" s="10"/>
      <c r="G93" s="10"/>
    </row>
    <row r="94" spans="2:7" x14ac:dyDescent="0.3">
      <c r="B94" s="10"/>
      <c r="C94" s="10"/>
      <c r="D94" s="10"/>
      <c r="E94" s="10"/>
      <c r="F94" s="10"/>
      <c r="G94" s="10"/>
    </row>
    <row r="95" spans="2:7" x14ac:dyDescent="0.3">
      <c r="B95" s="10"/>
      <c r="C95" s="10"/>
      <c r="D95" s="10"/>
      <c r="E95" s="10"/>
      <c r="F95" s="10"/>
      <c r="G95" s="10"/>
    </row>
    <row r="96" spans="2:7" x14ac:dyDescent="0.3">
      <c r="B96" s="10"/>
      <c r="C96" s="10"/>
      <c r="D96" s="10"/>
      <c r="E96" s="10"/>
      <c r="F96" s="10"/>
      <c r="G96" s="10"/>
    </row>
    <row r="97" spans="2:7" x14ac:dyDescent="0.3">
      <c r="B97" s="10"/>
      <c r="C97" s="10"/>
      <c r="D97" s="10"/>
      <c r="E97" s="10"/>
      <c r="F97" s="10"/>
      <c r="G97" s="10"/>
    </row>
    <row r="98" spans="2:7" x14ac:dyDescent="0.3">
      <c r="B98" s="10"/>
      <c r="C98" s="10"/>
      <c r="D98" s="10"/>
      <c r="E98" s="10"/>
      <c r="F98" s="10"/>
      <c r="G98" s="10"/>
    </row>
    <row r="99" spans="2:7" x14ac:dyDescent="0.3">
      <c r="B99" s="10"/>
      <c r="C99" s="10"/>
      <c r="D99" s="10"/>
      <c r="E99" s="10"/>
      <c r="F99" s="10"/>
      <c r="G99" s="10"/>
    </row>
    <row r="100" spans="2:7" x14ac:dyDescent="0.3">
      <c r="B100" s="10"/>
      <c r="C100" s="10"/>
      <c r="D100" s="10"/>
      <c r="E100" s="10"/>
      <c r="F100" s="10"/>
      <c r="G100" s="10"/>
    </row>
    <row r="101" spans="2:7" x14ac:dyDescent="0.3">
      <c r="B101" s="10"/>
      <c r="C101" s="10"/>
      <c r="D101" s="10"/>
      <c r="E101" s="10"/>
      <c r="F101" s="10"/>
      <c r="G101" s="10"/>
    </row>
    <row r="102" spans="2:7" x14ac:dyDescent="0.3">
      <c r="B102" s="10"/>
      <c r="C102" s="10"/>
      <c r="D102" s="10"/>
      <c r="E102" s="10"/>
      <c r="F102" s="10"/>
      <c r="G102" s="10"/>
    </row>
    <row r="103" spans="2:7" x14ac:dyDescent="0.3">
      <c r="B103" s="10"/>
      <c r="C103" s="10"/>
      <c r="D103" s="10"/>
      <c r="E103" s="10"/>
      <c r="F103" s="10"/>
      <c r="G103" s="10"/>
    </row>
    <row r="104" spans="2:7" x14ac:dyDescent="0.3">
      <c r="B104" s="10"/>
      <c r="C104" s="10"/>
      <c r="D104" s="10"/>
      <c r="E104" s="10"/>
      <c r="F104" s="10"/>
      <c r="G104" s="10"/>
    </row>
    <row r="105" spans="2:7" x14ac:dyDescent="0.3">
      <c r="B105" s="10"/>
      <c r="C105" s="10"/>
      <c r="D105" s="10"/>
      <c r="E105" s="10"/>
      <c r="F105" s="10"/>
      <c r="G105" s="10"/>
    </row>
    <row r="106" spans="2:7" x14ac:dyDescent="0.3">
      <c r="B106" s="10"/>
      <c r="C106" s="10"/>
      <c r="D106" s="10"/>
      <c r="E106" s="10"/>
      <c r="F106" s="10"/>
      <c r="G106" s="10"/>
    </row>
    <row r="107" spans="2:7" x14ac:dyDescent="0.3">
      <c r="B107" s="10"/>
      <c r="C107" s="10"/>
      <c r="D107" s="10"/>
      <c r="E107" s="10"/>
      <c r="F107" s="10"/>
      <c r="G107" s="10"/>
    </row>
    <row r="108" spans="2:7" x14ac:dyDescent="0.3">
      <c r="B108" s="10"/>
      <c r="C108" s="10"/>
      <c r="D108" s="10"/>
      <c r="E108" s="10"/>
      <c r="F108" s="10"/>
      <c r="G108" s="10"/>
    </row>
    <row r="109" spans="2:7" x14ac:dyDescent="0.3">
      <c r="B109" s="10"/>
      <c r="C109" s="10"/>
      <c r="D109" s="10"/>
      <c r="E109" s="10"/>
      <c r="F109" s="10"/>
      <c r="G109" s="10"/>
    </row>
    <row r="110" spans="2:7" x14ac:dyDescent="0.3">
      <c r="B110" s="10"/>
      <c r="C110" s="10"/>
      <c r="D110" s="10"/>
      <c r="E110" s="10"/>
      <c r="F110" s="10"/>
      <c r="G110" s="10"/>
    </row>
    <row r="111" spans="2:7" x14ac:dyDescent="0.3">
      <c r="B111" s="10"/>
      <c r="C111" s="10"/>
      <c r="D111" s="10"/>
      <c r="E111" s="10"/>
      <c r="F111" s="10"/>
      <c r="G111" s="10"/>
    </row>
    <row r="112" spans="2:7" x14ac:dyDescent="0.3">
      <c r="B112" s="10"/>
      <c r="C112" s="10"/>
      <c r="D112" s="10"/>
      <c r="E112" s="10"/>
      <c r="F112" s="10"/>
      <c r="G112" s="10"/>
    </row>
    <row r="113" spans="2:7" x14ac:dyDescent="0.3">
      <c r="B113" s="10"/>
      <c r="C113" s="10"/>
      <c r="D113" s="10"/>
      <c r="E113" s="10"/>
      <c r="F113" s="10"/>
      <c r="G113" s="10"/>
    </row>
    <row r="114" spans="2:7" x14ac:dyDescent="0.3">
      <c r="B114" s="10"/>
      <c r="C114" s="10"/>
      <c r="D114" s="10"/>
      <c r="E114" s="10"/>
      <c r="F114" s="10"/>
      <c r="G114" s="10"/>
    </row>
    <row r="115" spans="2:7" x14ac:dyDescent="0.3">
      <c r="B115" s="10"/>
      <c r="C115" s="10"/>
      <c r="D115" s="10"/>
      <c r="E115" s="10"/>
      <c r="F115" s="10"/>
      <c r="G115" s="10"/>
    </row>
    <row r="116" spans="2:7" x14ac:dyDescent="0.3">
      <c r="B116" s="10"/>
      <c r="C116" s="10"/>
      <c r="D116" s="10"/>
      <c r="E116" s="10"/>
      <c r="F116" s="10"/>
      <c r="G116" s="10"/>
    </row>
    <row r="117" spans="2:7" x14ac:dyDescent="0.3">
      <c r="B117" s="10"/>
      <c r="C117" s="10"/>
      <c r="D117" s="10"/>
      <c r="E117" s="10"/>
      <c r="F117" s="10"/>
      <c r="G117" s="10"/>
    </row>
    <row r="118" spans="2:7" x14ac:dyDescent="0.3">
      <c r="B118" s="10"/>
      <c r="C118" s="10"/>
      <c r="D118" s="10"/>
      <c r="E118" s="10"/>
      <c r="F118" s="10"/>
      <c r="G118" s="10"/>
    </row>
    <row r="119" spans="2:7" x14ac:dyDescent="0.3">
      <c r="B119" s="10"/>
      <c r="C119" s="10"/>
      <c r="D119" s="10"/>
      <c r="E119" s="10"/>
      <c r="F119" s="10"/>
      <c r="G119" s="10"/>
    </row>
    <row r="120" spans="2:7" x14ac:dyDescent="0.3">
      <c r="B120" s="10"/>
      <c r="C120" s="10"/>
      <c r="D120" s="10"/>
      <c r="E120" s="10"/>
      <c r="F120" s="10"/>
      <c r="G120" s="10"/>
    </row>
    <row r="121" spans="2:7" x14ac:dyDescent="0.3">
      <c r="B121" s="10"/>
      <c r="C121" s="10"/>
      <c r="D121" s="10"/>
      <c r="E121" s="10"/>
      <c r="F121" s="10"/>
      <c r="G121" s="10"/>
    </row>
    <row r="122" spans="2:7" x14ac:dyDescent="0.3">
      <c r="B122" s="10"/>
      <c r="C122" s="10"/>
      <c r="D122" s="10"/>
      <c r="E122" s="10"/>
      <c r="F122" s="10"/>
      <c r="G122" s="10"/>
    </row>
    <row r="123" spans="2:7" x14ac:dyDescent="0.3">
      <c r="B123" s="10"/>
      <c r="C123" s="10"/>
      <c r="D123" s="10"/>
      <c r="E123" s="10"/>
      <c r="F123" s="10"/>
      <c r="G123" s="10"/>
    </row>
    <row r="124" spans="2:7" x14ac:dyDescent="0.3">
      <c r="B124" s="10"/>
      <c r="C124" s="10"/>
      <c r="D124" s="10"/>
      <c r="E124" s="10"/>
      <c r="F124" s="10"/>
      <c r="G124" s="10"/>
    </row>
    <row r="125" spans="2:7" x14ac:dyDescent="0.3">
      <c r="B125" s="10"/>
      <c r="C125" s="10"/>
      <c r="D125" s="10"/>
      <c r="E125" s="10"/>
      <c r="F125" s="10"/>
      <c r="G125" s="10"/>
    </row>
    <row r="126" spans="2:7" x14ac:dyDescent="0.3">
      <c r="B126" s="10"/>
      <c r="C126" s="10"/>
      <c r="D126" s="10"/>
      <c r="E126" s="10"/>
      <c r="F126" s="10"/>
      <c r="G126" s="10"/>
    </row>
    <row r="127" spans="2:7" x14ac:dyDescent="0.3">
      <c r="B127" s="10"/>
      <c r="C127" s="10"/>
      <c r="D127" s="10"/>
      <c r="E127" s="10"/>
      <c r="F127" s="10"/>
      <c r="G127" s="10"/>
    </row>
    <row r="128" spans="2:7" x14ac:dyDescent="0.3">
      <c r="B128" s="10"/>
      <c r="C128" s="10"/>
      <c r="D128" s="10"/>
      <c r="E128" s="10"/>
      <c r="F128" s="10"/>
      <c r="G128" s="10"/>
    </row>
    <row r="129" spans="2:7" x14ac:dyDescent="0.3">
      <c r="B129" s="10"/>
      <c r="C129" s="10"/>
      <c r="D129" s="10"/>
      <c r="E129" s="10"/>
      <c r="F129" s="10"/>
      <c r="G129" s="10"/>
    </row>
    <row r="130" spans="2:7" x14ac:dyDescent="0.3">
      <c r="B130" s="10"/>
      <c r="C130" s="10"/>
      <c r="D130" s="10"/>
      <c r="E130" s="10"/>
      <c r="F130" s="10"/>
      <c r="G130" s="10"/>
    </row>
    <row r="131" spans="2:7" x14ac:dyDescent="0.3">
      <c r="B131" s="10"/>
      <c r="C131" s="10"/>
      <c r="D131" s="10"/>
      <c r="E131" s="10"/>
      <c r="F131" s="10"/>
      <c r="G131" s="10"/>
    </row>
    <row r="132" spans="2:7" x14ac:dyDescent="0.3">
      <c r="B132" s="10"/>
      <c r="C132" s="10"/>
      <c r="D132" s="10"/>
      <c r="E132" s="10"/>
      <c r="F132" s="10"/>
      <c r="G132" s="10"/>
    </row>
    <row r="133" spans="2:7" x14ac:dyDescent="0.3">
      <c r="B133" s="10"/>
      <c r="C133" s="10"/>
      <c r="D133" s="10"/>
      <c r="E133" s="10"/>
      <c r="F133" s="10"/>
      <c r="G133" s="10"/>
    </row>
    <row r="134" spans="2:7" x14ac:dyDescent="0.3">
      <c r="B134" s="10"/>
      <c r="C134" s="10"/>
      <c r="D134" s="10"/>
      <c r="E134" s="10"/>
      <c r="F134" s="10"/>
      <c r="G134" s="10"/>
    </row>
    <row r="135" spans="2:7" x14ac:dyDescent="0.3">
      <c r="B135" s="10"/>
      <c r="C135" s="10"/>
      <c r="D135" s="10"/>
      <c r="E135" s="10"/>
      <c r="F135" s="10"/>
      <c r="G135" s="10"/>
    </row>
    <row r="136" spans="2:7" x14ac:dyDescent="0.3">
      <c r="B136" s="10"/>
      <c r="C136" s="10"/>
      <c r="D136" s="10"/>
      <c r="E136" s="10"/>
      <c r="F136" s="10"/>
      <c r="G136" s="10"/>
    </row>
    <row r="137" spans="2:7" x14ac:dyDescent="0.3">
      <c r="B137" s="10"/>
      <c r="C137" s="10"/>
      <c r="D137" s="10"/>
      <c r="E137" s="10"/>
      <c r="F137" s="10"/>
      <c r="G137" s="10"/>
    </row>
    <row r="138" spans="2:7" x14ac:dyDescent="0.3">
      <c r="B138" s="10"/>
      <c r="C138" s="10"/>
      <c r="D138" s="10"/>
      <c r="E138" s="10"/>
      <c r="F138" s="10"/>
      <c r="G138" s="10"/>
    </row>
    <row r="139" spans="2:7" x14ac:dyDescent="0.3">
      <c r="B139" s="10"/>
      <c r="C139" s="10"/>
      <c r="D139" s="10"/>
      <c r="E139" s="10"/>
      <c r="F139" s="10"/>
      <c r="G139" s="10"/>
    </row>
    <row r="140" spans="2:7" x14ac:dyDescent="0.3">
      <c r="B140" s="10"/>
      <c r="C140" s="10"/>
      <c r="D140" s="10"/>
      <c r="E140" s="10"/>
      <c r="F140" s="10"/>
      <c r="G140" s="10"/>
    </row>
    <row r="141" spans="2:7" x14ac:dyDescent="0.3">
      <c r="B141" s="10"/>
      <c r="C141" s="10"/>
      <c r="D141" s="10"/>
      <c r="E141" s="10"/>
      <c r="F141" s="10"/>
      <c r="G141" s="10"/>
    </row>
    <row r="142" spans="2:7" x14ac:dyDescent="0.3">
      <c r="B142" s="10"/>
      <c r="C142" s="10"/>
      <c r="D142" s="10"/>
      <c r="E142" s="10"/>
      <c r="F142" s="10"/>
      <c r="G142" s="10"/>
    </row>
    <row r="143" spans="2:7" x14ac:dyDescent="0.3">
      <c r="B143" s="10"/>
      <c r="C143" s="10"/>
      <c r="D143" s="10"/>
      <c r="E143" s="10"/>
      <c r="F143" s="10"/>
      <c r="G143" s="10"/>
    </row>
    <row r="144" spans="2:7" x14ac:dyDescent="0.3">
      <c r="B144" s="10"/>
      <c r="C144" s="10"/>
      <c r="D144" s="10"/>
      <c r="E144" s="10"/>
      <c r="F144" s="10"/>
      <c r="G144" s="10"/>
    </row>
    <row r="145" spans="2:7" x14ac:dyDescent="0.3">
      <c r="B145" s="10"/>
      <c r="C145" s="10"/>
      <c r="D145" s="10"/>
      <c r="E145" s="10"/>
      <c r="F145" s="10"/>
      <c r="G145" s="10"/>
    </row>
    <row r="146" spans="2:7" x14ac:dyDescent="0.3">
      <c r="B146" s="10"/>
      <c r="C146" s="10"/>
      <c r="D146" s="10"/>
      <c r="E146" s="10"/>
      <c r="F146" s="10"/>
      <c r="G146" s="10"/>
    </row>
    <row r="147" spans="2:7" x14ac:dyDescent="0.3">
      <c r="B147" s="10"/>
      <c r="C147" s="10"/>
      <c r="D147" s="10"/>
      <c r="E147" s="10"/>
      <c r="F147" s="10"/>
      <c r="G147" s="10"/>
    </row>
    <row r="148" spans="2:7" x14ac:dyDescent="0.3">
      <c r="B148" s="10"/>
      <c r="C148" s="10"/>
      <c r="D148" s="10"/>
      <c r="E148" s="10"/>
      <c r="F148" s="10"/>
      <c r="G148" s="10"/>
    </row>
    <row r="149" spans="2:7" x14ac:dyDescent="0.3">
      <c r="B149" s="10"/>
      <c r="C149" s="10"/>
      <c r="D149" s="10"/>
      <c r="E149" s="10"/>
      <c r="F149" s="10"/>
      <c r="G149" s="10"/>
    </row>
    <row r="150" spans="2:7" x14ac:dyDescent="0.3">
      <c r="B150" s="10"/>
      <c r="C150" s="10"/>
      <c r="D150" s="10"/>
      <c r="E150" s="10"/>
      <c r="F150" s="10"/>
      <c r="G150" s="10"/>
    </row>
    <row r="151" spans="2:7" x14ac:dyDescent="0.3">
      <c r="B151" s="10"/>
      <c r="C151" s="10"/>
      <c r="D151" s="10"/>
      <c r="E151" s="10"/>
      <c r="F151" s="10"/>
      <c r="G151" s="10"/>
    </row>
    <row r="152" spans="2:7" x14ac:dyDescent="0.3">
      <c r="B152" s="10"/>
      <c r="C152" s="10"/>
      <c r="D152" s="10"/>
      <c r="E152" s="10"/>
      <c r="F152" s="10"/>
      <c r="G152" s="10"/>
    </row>
    <row r="153" spans="2:7" x14ac:dyDescent="0.3">
      <c r="B153" s="10"/>
      <c r="C153" s="10"/>
      <c r="D153" s="10"/>
      <c r="E153" s="10"/>
      <c r="F153" s="10"/>
      <c r="G153" s="10"/>
    </row>
    <row r="154" spans="2:7" x14ac:dyDescent="0.3">
      <c r="B154" s="10"/>
      <c r="C154" s="10"/>
      <c r="D154" s="10"/>
      <c r="E154" s="10"/>
      <c r="F154" s="10"/>
      <c r="G154" s="10"/>
    </row>
    <row r="155" spans="2:7" x14ac:dyDescent="0.3">
      <c r="B155" s="10"/>
      <c r="C155" s="10"/>
      <c r="D155" s="10"/>
      <c r="E155" s="10"/>
      <c r="F155" s="10"/>
      <c r="G155" s="10"/>
    </row>
    <row r="156" spans="2:7" x14ac:dyDescent="0.3">
      <c r="B156" s="10"/>
      <c r="C156" s="10"/>
      <c r="D156" s="10"/>
      <c r="E156" s="10"/>
      <c r="F156" s="10"/>
      <c r="G156" s="10"/>
    </row>
    <row r="157" spans="2:7" x14ac:dyDescent="0.3">
      <c r="B157" s="10"/>
      <c r="C157" s="10"/>
      <c r="D157" s="10"/>
      <c r="E157" s="10"/>
      <c r="F157" s="10"/>
      <c r="G157" s="10"/>
    </row>
    <row r="158" spans="2:7" x14ac:dyDescent="0.3">
      <c r="B158" s="10"/>
      <c r="C158" s="10"/>
      <c r="D158" s="10"/>
      <c r="E158" s="10"/>
      <c r="F158" s="10"/>
      <c r="G158" s="10"/>
    </row>
    <row r="159" spans="2:7" x14ac:dyDescent="0.3">
      <c r="B159" s="10"/>
      <c r="C159" s="10"/>
      <c r="D159" s="10"/>
      <c r="E159" s="10"/>
      <c r="F159" s="10"/>
      <c r="G159" s="10"/>
    </row>
    <row r="160" spans="2:7" x14ac:dyDescent="0.3">
      <c r="B160" s="10"/>
      <c r="C160" s="10"/>
      <c r="D160" s="10"/>
      <c r="E160" s="10"/>
      <c r="F160" s="10"/>
      <c r="G160" s="10"/>
    </row>
    <row r="161" spans="2:7" x14ac:dyDescent="0.3">
      <c r="B161" s="10"/>
      <c r="C161" s="10"/>
      <c r="D161" s="10"/>
      <c r="E161" s="10"/>
      <c r="F161" s="10"/>
      <c r="G161" s="10"/>
    </row>
    <row r="162" spans="2:7" x14ac:dyDescent="0.3">
      <c r="B162" s="10"/>
      <c r="C162" s="10"/>
      <c r="D162" s="10"/>
      <c r="E162" s="10"/>
      <c r="F162" s="10"/>
      <c r="G162" s="10"/>
    </row>
    <row r="163" spans="2:7" x14ac:dyDescent="0.3">
      <c r="B163" s="10"/>
      <c r="C163" s="10"/>
      <c r="D163" s="10"/>
      <c r="E163" s="10"/>
      <c r="F163" s="10"/>
      <c r="G163" s="10"/>
    </row>
    <row r="164" spans="2:7" x14ac:dyDescent="0.3">
      <c r="B164" s="10"/>
      <c r="C164" s="10"/>
      <c r="D164" s="10"/>
      <c r="E164" s="10"/>
      <c r="F164" s="10"/>
      <c r="G164" s="10"/>
    </row>
    <row r="165" spans="2:7" x14ac:dyDescent="0.3">
      <c r="B165" s="10"/>
      <c r="C165" s="10"/>
      <c r="D165" s="10"/>
      <c r="E165" s="10"/>
      <c r="F165" s="10"/>
      <c r="G165" s="10"/>
    </row>
    <row r="166" spans="2:7" x14ac:dyDescent="0.3">
      <c r="B166" s="10"/>
      <c r="C166" s="10"/>
      <c r="D166" s="10"/>
      <c r="E166" s="10"/>
      <c r="F166" s="10"/>
      <c r="G166" s="10"/>
    </row>
    <row r="167" spans="2:7" x14ac:dyDescent="0.3">
      <c r="B167" s="10"/>
      <c r="C167" s="10"/>
      <c r="D167" s="10"/>
      <c r="E167" s="10"/>
      <c r="F167" s="10"/>
      <c r="G167" s="10"/>
    </row>
    <row r="168" spans="2:7" x14ac:dyDescent="0.3">
      <c r="B168" s="10"/>
      <c r="C168" s="10"/>
      <c r="D168" s="10"/>
      <c r="E168" s="10"/>
      <c r="F168" s="10"/>
      <c r="G168" s="10"/>
    </row>
    <row r="169" spans="2:7" x14ac:dyDescent="0.3">
      <c r="B169" s="10"/>
      <c r="C169" s="10"/>
      <c r="D169" s="10"/>
      <c r="E169" s="10"/>
      <c r="F169" s="10"/>
      <c r="G169" s="10"/>
    </row>
    <row r="170" spans="2:7" x14ac:dyDescent="0.3">
      <c r="B170" s="10"/>
      <c r="C170" s="10"/>
      <c r="D170" s="10"/>
      <c r="E170" s="10"/>
      <c r="F170" s="10"/>
      <c r="G170" s="10"/>
    </row>
    <row r="171" spans="2:7" x14ac:dyDescent="0.3">
      <c r="B171" s="10"/>
      <c r="C171" s="10"/>
      <c r="D171" s="10"/>
      <c r="E171" s="10"/>
      <c r="F171" s="10"/>
      <c r="G171" s="10"/>
    </row>
    <row r="172" spans="2:7" x14ac:dyDescent="0.3">
      <c r="B172" s="10"/>
      <c r="C172" s="10"/>
      <c r="D172" s="10"/>
      <c r="E172" s="10"/>
      <c r="F172" s="10"/>
      <c r="G172" s="10"/>
    </row>
    <row r="173" spans="2:7" x14ac:dyDescent="0.3">
      <c r="B173" s="10"/>
      <c r="C173" s="10"/>
      <c r="D173" s="10"/>
      <c r="E173" s="10"/>
      <c r="F173" s="10"/>
      <c r="G173" s="10"/>
    </row>
    <row r="174" spans="2:7" x14ac:dyDescent="0.3">
      <c r="B174" s="10"/>
      <c r="C174" s="10"/>
      <c r="D174" s="10"/>
      <c r="E174" s="10"/>
      <c r="F174" s="10"/>
      <c r="G174" s="10"/>
    </row>
    <row r="175" spans="2:7" x14ac:dyDescent="0.3">
      <c r="B175" s="10"/>
      <c r="C175" s="10"/>
      <c r="D175" s="10"/>
      <c r="E175" s="10"/>
      <c r="F175" s="10"/>
      <c r="G175" s="10"/>
    </row>
    <row r="176" spans="2:7" x14ac:dyDescent="0.3">
      <c r="B176" s="10"/>
      <c r="C176" s="10"/>
      <c r="D176" s="10"/>
      <c r="E176" s="10"/>
      <c r="F176" s="10"/>
      <c r="G176" s="10"/>
    </row>
    <row r="177" spans="2:7" x14ac:dyDescent="0.3">
      <c r="B177" s="10"/>
      <c r="C177" s="10"/>
      <c r="D177" s="10"/>
      <c r="E177" s="10"/>
      <c r="F177" s="10"/>
      <c r="G177" s="10"/>
    </row>
    <row r="178" spans="2:7" x14ac:dyDescent="0.3">
      <c r="B178" s="10"/>
      <c r="C178" s="10"/>
      <c r="D178" s="10"/>
      <c r="E178" s="10"/>
      <c r="F178" s="10"/>
      <c r="G178" s="10"/>
    </row>
    <row r="179" spans="2:7" x14ac:dyDescent="0.3">
      <c r="B179" s="10"/>
      <c r="C179" s="10"/>
      <c r="D179" s="10"/>
      <c r="E179" s="10"/>
      <c r="F179" s="10"/>
      <c r="G179" s="10"/>
    </row>
    <row r="180" spans="2:7" x14ac:dyDescent="0.3">
      <c r="B180" s="10"/>
      <c r="C180" s="10"/>
      <c r="D180" s="10"/>
      <c r="E180" s="10"/>
      <c r="F180" s="10"/>
      <c r="G180" s="10"/>
    </row>
    <row r="181" spans="2:7" x14ac:dyDescent="0.3">
      <c r="B181" s="10"/>
      <c r="C181" s="10"/>
      <c r="D181" s="10"/>
      <c r="E181" s="10"/>
      <c r="F181" s="10"/>
      <c r="G181" s="10"/>
    </row>
    <row r="182" spans="2:7" x14ac:dyDescent="0.3">
      <c r="B182" s="10"/>
      <c r="C182" s="10"/>
      <c r="D182" s="10"/>
      <c r="E182" s="10"/>
      <c r="F182" s="10"/>
      <c r="G182" s="10"/>
    </row>
    <row r="183" spans="2:7" x14ac:dyDescent="0.3">
      <c r="B183" s="10"/>
      <c r="C183" s="10"/>
      <c r="D183" s="10"/>
      <c r="E183" s="10"/>
      <c r="F183" s="10"/>
      <c r="G183" s="10"/>
    </row>
    <row r="184" spans="2:7" x14ac:dyDescent="0.3">
      <c r="B184" s="10"/>
      <c r="C184" s="10"/>
      <c r="D184" s="10"/>
      <c r="E184" s="10"/>
      <c r="F184" s="10"/>
      <c r="G184" s="10"/>
    </row>
    <row r="185" spans="2:7" x14ac:dyDescent="0.3">
      <c r="B185" s="10"/>
      <c r="C185" s="10"/>
      <c r="D185" s="10"/>
      <c r="E185" s="10"/>
      <c r="F185" s="10"/>
      <c r="G185" s="10"/>
    </row>
    <row r="186" spans="2:7" x14ac:dyDescent="0.3">
      <c r="B186" s="10"/>
      <c r="C186" s="10"/>
      <c r="D186" s="10"/>
      <c r="E186" s="10"/>
      <c r="F186" s="10"/>
      <c r="G186" s="10"/>
    </row>
    <row r="187" spans="2:7" x14ac:dyDescent="0.3">
      <c r="B187" s="10"/>
      <c r="C187" s="10"/>
      <c r="D187" s="10"/>
      <c r="E187" s="10"/>
      <c r="F187" s="10"/>
      <c r="G187" s="10"/>
    </row>
    <row r="188" spans="2:7" x14ac:dyDescent="0.3">
      <c r="B188" s="10"/>
      <c r="C188" s="10"/>
      <c r="D188" s="10"/>
      <c r="E188" s="10"/>
      <c r="F188" s="10"/>
      <c r="G188" s="10"/>
    </row>
    <row r="189" spans="2:7" x14ac:dyDescent="0.3">
      <c r="B189" s="10"/>
      <c r="C189" s="10"/>
      <c r="D189" s="10"/>
      <c r="E189" s="10"/>
      <c r="F189" s="10"/>
      <c r="G189" s="10"/>
    </row>
    <row r="190" spans="2:7" x14ac:dyDescent="0.3">
      <c r="B190" s="10"/>
      <c r="C190" s="10"/>
      <c r="D190" s="10"/>
      <c r="E190" s="10"/>
      <c r="F190" s="10"/>
      <c r="G190" s="10"/>
    </row>
    <row r="191" spans="2:7" x14ac:dyDescent="0.3">
      <c r="B191" s="10"/>
      <c r="C191" s="10"/>
      <c r="D191" s="10"/>
      <c r="E191" s="10"/>
      <c r="F191" s="10"/>
      <c r="G191" s="10"/>
    </row>
    <row r="192" spans="2:7" x14ac:dyDescent="0.3">
      <c r="B192" s="10"/>
      <c r="C192" s="10"/>
      <c r="D192" s="10"/>
      <c r="E192" s="10"/>
      <c r="F192" s="10"/>
      <c r="G192" s="10"/>
    </row>
    <row r="193" spans="2:7" x14ac:dyDescent="0.3">
      <c r="B193" s="10"/>
      <c r="C193" s="10"/>
      <c r="D193" s="10"/>
      <c r="E193" s="10"/>
      <c r="F193" s="10"/>
      <c r="G193" s="10"/>
    </row>
    <row r="194" spans="2:7" x14ac:dyDescent="0.3">
      <c r="B194" s="10"/>
      <c r="C194" s="10"/>
      <c r="D194" s="10"/>
      <c r="E194" s="10"/>
      <c r="F194" s="10"/>
      <c r="G194" s="10"/>
    </row>
    <row r="195" spans="2:7" x14ac:dyDescent="0.3">
      <c r="B195" s="10"/>
      <c r="C195" s="10"/>
      <c r="D195" s="10"/>
      <c r="E195" s="10"/>
      <c r="F195" s="10"/>
      <c r="G195" s="10"/>
    </row>
    <row r="196" spans="2:7" x14ac:dyDescent="0.3">
      <c r="B196" s="10"/>
      <c r="C196" s="10"/>
      <c r="D196" s="10"/>
      <c r="E196" s="10"/>
      <c r="F196" s="10"/>
      <c r="G196" s="10"/>
    </row>
    <row r="197" spans="2:7" x14ac:dyDescent="0.3">
      <c r="B197" s="10"/>
      <c r="C197" s="10"/>
      <c r="D197" s="10"/>
      <c r="E197" s="10"/>
      <c r="F197" s="10"/>
      <c r="G197" s="10"/>
    </row>
    <row r="198" spans="2:7" x14ac:dyDescent="0.3">
      <c r="B198" s="10"/>
      <c r="C198" s="10"/>
      <c r="D198" s="10"/>
      <c r="E198" s="10"/>
      <c r="F198" s="10"/>
      <c r="G198" s="10"/>
    </row>
    <row r="199" spans="2:7" x14ac:dyDescent="0.3">
      <c r="B199" s="10"/>
      <c r="C199" s="10"/>
      <c r="D199" s="10"/>
      <c r="E199" s="10"/>
      <c r="F199" s="10"/>
      <c r="G199" s="10"/>
    </row>
    <row r="200" spans="2:7" x14ac:dyDescent="0.3">
      <c r="B200" s="10"/>
      <c r="C200" s="10"/>
      <c r="D200" s="10"/>
      <c r="E200" s="10"/>
      <c r="F200" s="10"/>
      <c r="G200" s="10"/>
    </row>
    <row r="201" spans="2:7" x14ac:dyDescent="0.3">
      <c r="B201" s="10"/>
      <c r="C201" s="10"/>
      <c r="D201" s="10"/>
      <c r="E201" s="10"/>
      <c r="F201" s="10"/>
      <c r="G201" s="10"/>
    </row>
    <row r="202" spans="2:7" x14ac:dyDescent="0.3">
      <c r="B202" s="10"/>
      <c r="C202" s="10"/>
      <c r="D202" s="10"/>
      <c r="E202" s="10"/>
      <c r="F202" s="10"/>
      <c r="G202" s="10"/>
    </row>
    <row r="203" spans="2:7" x14ac:dyDescent="0.3">
      <c r="B203" s="10"/>
      <c r="C203" s="10"/>
      <c r="D203" s="10"/>
      <c r="E203" s="10"/>
      <c r="F203" s="10"/>
      <c r="G203" s="10"/>
    </row>
    <row r="204" spans="2:7" x14ac:dyDescent="0.3">
      <c r="B204" s="10"/>
      <c r="C204" s="10"/>
      <c r="D204" s="10"/>
      <c r="E204" s="10"/>
      <c r="F204" s="10"/>
      <c r="G204" s="10"/>
    </row>
    <row r="205" spans="2:7" x14ac:dyDescent="0.3">
      <c r="B205" s="10"/>
      <c r="C205" s="10"/>
      <c r="D205" s="10"/>
      <c r="E205" s="10"/>
      <c r="F205" s="10"/>
      <c r="G205" s="10"/>
    </row>
    <row r="206" spans="2:7" x14ac:dyDescent="0.3">
      <c r="B206" s="10"/>
      <c r="C206" s="10"/>
      <c r="D206" s="10"/>
      <c r="E206" s="10"/>
      <c r="F206" s="10"/>
      <c r="G206" s="10"/>
    </row>
    <row r="207" spans="2:7" x14ac:dyDescent="0.3">
      <c r="B207" s="10"/>
      <c r="C207" s="10"/>
      <c r="D207" s="10"/>
      <c r="E207" s="10"/>
      <c r="F207" s="10"/>
      <c r="G207" s="10"/>
    </row>
    <row r="208" spans="2:7" x14ac:dyDescent="0.3">
      <c r="B208" s="10"/>
      <c r="C208" s="10"/>
      <c r="D208" s="10"/>
      <c r="E208" s="10"/>
      <c r="F208" s="10"/>
      <c r="G208" s="10"/>
    </row>
    <row r="209" spans="2:7" x14ac:dyDescent="0.3">
      <c r="B209" s="10"/>
      <c r="C209" s="10"/>
      <c r="D209" s="10"/>
      <c r="E209" s="10"/>
      <c r="F209" s="10"/>
      <c r="G209" s="10"/>
    </row>
    <row r="210" spans="2:7" x14ac:dyDescent="0.3">
      <c r="B210" s="10"/>
      <c r="C210" s="10"/>
      <c r="D210" s="10"/>
      <c r="E210" s="10"/>
      <c r="F210" s="10"/>
      <c r="G210" s="10"/>
    </row>
    <row r="211" spans="2:7" x14ac:dyDescent="0.3">
      <c r="B211" s="10"/>
      <c r="C211" s="10"/>
      <c r="D211" s="10"/>
      <c r="E211" s="10"/>
      <c r="F211" s="10"/>
      <c r="G211" s="10"/>
    </row>
    <row r="212" spans="2:7" x14ac:dyDescent="0.3">
      <c r="B212" s="10"/>
      <c r="C212" s="10"/>
      <c r="D212" s="10"/>
      <c r="E212" s="10"/>
      <c r="F212" s="10"/>
      <c r="G212" s="10"/>
    </row>
    <row r="213" spans="2:7" x14ac:dyDescent="0.3">
      <c r="B213" s="10"/>
      <c r="C213" s="10"/>
      <c r="D213" s="10"/>
      <c r="E213" s="10"/>
      <c r="F213" s="10"/>
      <c r="G213" s="10"/>
    </row>
    <row r="214" spans="2:7" x14ac:dyDescent="0.3">
      <c r="B214" s="10"/>
      <c r="C214" s="10"/>
      <c r="D214" s="10"/>
      <c r="E214" s="10"/>
      <c r="F214" s="10"/>
      <c r="G214" s="10"/>
    </row>
    <row r="215" spans="2:7" x14ac:dyDescent="0.3">
      <c r="B215" s="10"/>
      <c r="C215" s="10"/>
      <c r="D215" s="10"/>
      <c r="E215" s="10"/>
      <c r="F215" s="10"/>
      <c r="G215" s="10"/>
    </row>
    <row r="216" spans="2:7" x14ac:dyDescent="0.3">
      <c r="B216" s="10"/>
      <c r="C216" s="10"/>
      <c r="D216" s="10"/>
      <c r="E216" s="10"/>
      <c r="F216" s="10"/>
      <c r="G216" s="10"/>
    </row>
    <row r="217" spans="2:7" x14ac:dyDescent="0.3">
      <c r="B217" s="10"/>
      <c r="C217" s="10"/>
      <c r="D217" s="10"/>
      <c r="E217" s="10"/>
      <c r="F217" s="10"/>
      <c r="G217" s="10"/>
    </row>
    <row r="218" spans="2:7" x14ac:dyDescent="0.3">
      <c r="B218" s="10"/>
      <c r="C218" s="10"/>
      <c r="D218" s="10"/>
      <c r="E218" s="10"/>
      <c r="F218" s="10"/>
      <c r="G218" s="10"/>
    </row>
    <row r="219" spans="2:7" x14ac:dyDescent="0.3">
      <c r="B219" s="10"/>
      <c r="C219" s="10"/>
      <c r="D219" s="10"/>
      <c r="E219" s="10"/>
      <c r="F219" s="10"/>
      <c r="G219" s="10"/>
    </row>
    <row r="220" spans="2:7" x14ac:dyDescent="0.3">
      <c r="B220" s="10"/>
      <c r="C220" s="10"/>
      <c r="D220" s="10"/>
      <c r="E220" s="10"/>
      <c r="F220" s="10"/>
      <c r="G220" s="10"/>
    </row>
    <row r="221" spans="2:7" x14ac:dyDescent="0.3">
      <c r="B221" s="10"/>
      <c r="C221" s="10"/>
      <c r="D221" s="10"/>
      <c r="E221" s="10"/>
      <c r="F221" s="10"/>
      <c r="G221" s="10"/>
    </row>
    <row r="222" spans="2:7" x14ac:dyDescent="0.3">
      <c r="B222" s="10"/>
      <c r="C222" s="10"/>
      <c r="D222" s="10"/>
      <c r="E222" s="10"/>
      <c r="F222" s="10"/>
      <c r="G222" s="10"/>
    </row>
    <row r="223" spans="2:7" x14ac:dyDescent="0.3">
      <c r="B223" s="10"/>
      <c r="C223" s="10"/>
      <c r="D223" s="10"/>
      <c r="E223" s="10"/>
      <c r="F223" s="10"/>
      <c r="G223" s="10"/>
    </row>
    <row r="224" spans="2:7" x14ac:dyDescent="0.3">
      <c r="B224" s="10"/>
      <c r="C224" s="10"/>
      <c r="D224" s="10"/>
      <c r="E224" s="10"/>
      <c r="F224" s="10"/>
      <c r="G224" s="10"/>
    </row>
    <row r="225" spans="2:7" x14ac:dyDescent="0.3">
      <c r="B225" s="10"/>
      <c r="C225" s="10"/>
      <c r="D225" s="10"/>
      <c r="E225" s="10"/>
      <c r="F225" s="10"/>
      <c r="G225" s="10"/>
    </row>
    <row r="226" spans="2:7" x14ac:dyDescent="0.3">
      <c r="B226" s="10"/>
      <c r="C226" s="10"/>
      <c r="D226" s="10"/>
      <c r="E226" s="10"/>
      <c r="F226" s="10"/>
      <c r="G226" s="10"/>
    </row>
    <row r="227" spans="2:7" x14ac:dyDescent="0.3">
      <c r="B227" s="10"/>
      <c r="C227" s="10"/>
      <c r="D227" s="10"/>
      <c r="E227" s="10"/>
      <c r="F227" s="10"/>
      <c r="G227" s="10"/>
    </row>
    <row r="228" spans="2:7" x14ac:dyDescent="0.3">
      <c r="B228" s="10"/>
      <c r="C228" s="10"/>
      <c r="D228" s="10"/>
      <c r="E228" s="10"/>
      <c r="F228" s="10"/>
      <c r="G228" s="10"/>
    </row>
    <row r="229" spans="2:7" x14ac:dyDescent="0.3">
      <c r="B229" s="10"/>
      <c r="C229" s="10"/>
      <c r="D229" s="10"/>
      <c r="E229" s="10"/>
      <c r="F229" s="10"/>
      <c r="G229" s="10"/>
    </row>
    <row r="230" spans="2:7" x14ac:dyDescent="0.3">
      <c r="B230" s="10"/>
      <c r="C230" s="10"/>
      <c r="D230" s="10"/>
      <c r="E230" s="10"/>
      <c r="F230" s="10"/>
      <c r="G230" s="10"/>
    </row>
    <row r="231" spans="2:7" x14ac:dyDescent="0.3">
      <c r="B231" s="10"/>
      <c r="C231" s="10"/>
      <c r="D231" s="10"/>
      <c r="E231" s="10"/>
      <c r="F231" s="10"/>
      <c r="G231" s="10"/>
    </row>
    <row r="232" spans="2:7" x14ac:dyDescent="0.3">
      <c r="B232" s="10"/>
      <c r="C232" s="10"/>
      <c r="D232" s="10"/>
      <c r="E232" s="10"/>
      <c r="F232" s="10"/>
      <c r="G232" s="10"/>
    </row>
    <row r="233" spans="2:7" x14ac:dyDescent="0.3">
      <c r="B233" s="10"/>
      <c r="C233" s="10"/>
      <c r="D233" s="10"/>
      <c r="E233" s="10"/>
      <c r="F233" s="10"/>
      <c r="G233" s="10"/>
    </row>
    <row r="234" spans="2:7" x14ac:dyDescent="0.3">
      <c r="B234" s="10"/>
      <c r="C234" s="10"/>
      <c r="D234" s="10"/>
      <c r="E234" s="10"/>
      <c r="F234" s="10"/>
      <c r="G234" s="10"/>
    </row>
    <row r="235" spans="2:7" x14ac:dyDescent="0.3">
      <c r="B235" s="10"/>
      <c r="C235" s="10"/>
      <c r="D235" s="10"/>
      <c r="E235" s="10"/>
      <c r="F235" s="10"/>
      <c r="G235" s="10"/>
    </row>
    <row r="236" spans="2:7" x14ac:dyDescent="0.3">
      <c r="B236" s="10"/>
      <c r="C236" s="10"/>
      <c r="D236" s="10"/>
      <c r="E236" s="10"/>
      <c r="F236" s="10"/>
      <c r="G236" s="10"/>
    </row>
    <row r="237" spans="2:7" x14ac:dyDescent="0.3">
      <c r="B237" s="10"/>
      <c r="C237" s="10"/>
      <c r="D237" s="10"/>
      <c r="E237" s="10"/>
      <c r="F237" s="10"/>
      <c r="G237" s="10"/>
    </row>
    <row r="238" spans="2:7" x14ac:dyDescent="0.3">
      <c r="B238" s="10"/>
      <c r="C238" s="10"/>
      <c r="D238" s="10"/>
      <c r="E238" s="10"/>
      <c r="F238" s="10"/>
      <c r="G238" s="10"/>
    </row>
    <row r="239" spans="2:7" x14ac:dyDescent="0.3">
      <c r="B239" s="10"/>
      <c r="C239" s="10"/>
      <c r="D239" s="10"/>
      <c r="E239" s="10"/>
      <c r="F239" s="10"/>
      <c r="G239" s="10"/>
    </row>
    <row r="240" spans="2:7" x14ac:dyDescent="0.3">
      <c r="B240" s="10"/>
      <c r="C240" s="10"/>
      <c r="D240" s="10"/>
      <c r="E240" s="10"/>
      <c r="F240" s="10"/>
      <c r="G240" s="10"/>
    </row>
    <row r="241" spans="2:7" x14ac:dyDescent="0.3">
      <c r="B241" s="10"/>
      <c r="C241" s="10"/>
      <c r="D241" s="10"/>
      <c r="E241" s="10"/>
      <c r="F241" s="10"/>
      <c r="G241" s="10"/>
    </row>
    <row r="242" spans="2:7" x14ac:dyDescent="0.3">
      <c r="B242" s="10"/>
      <c r="C242" s="10"/>
      <c r="D242" s="10"/>
      <c r="E242" s="10"/>
      <c r="F242" s="10"/>
      <c r="G242" s="10"/>
    </row>
    <row r="243" spans="2:7" x14ac:dyDescent="0.3">
      <c r="B243" s="10"/>
      <c r="C243" s="10"/>
      <c r="D243" s="10"/>
      <c r="E243" s="10"/>
      <c r="F243" s="10"/>
      <c r="G243" s="10"/>
    </row>
    <row r="244" spans="2:7" x14ac:dyDescent="0.3">
      <c r="B244" s="10"/>
      <c r="C244" s="10"/>
      <c r="D244" s="10"/>
      <c r="E244" s="10"/>
      <c r="F244" s="10"/>
      <c r="G244" s="10"/>
    </row>
    <row r="245" spans="2:7" x14ac:dyDescent="0.3">
      <c r="B245" s="10"/>
      <c r="C245" s="10"/>
      <c r="D245" s="10"/>
      <c r="E245" s="10"/>
      <c r="F245" s="10"/>
      <c r="G245" s="10"/>
    </row>
    <row r="246" spans="2:7" x14ac:dyDescent="0.3">
      <c r="B246" s="10"/>
      <c r="C246" s="10"/>
      <c r="D246" s="10"/>
      <c r="E246" s="10"/>
      <c r="F246" s="10"/>
      <c r="G246" s="10"/>
    </row>
    <row r="247" spans="2:7" x14ac:dyDescent="0.3">
      <c r="B247" s="10"/>
      <c r="C247" s="10"/>
      <c r="D247" s="10"/>
      <c r="E247" s="10"/>
      <c r="F247" s="10"/>
      <c r="G247" s="10"/>
    </row>
    <row r="248" spans="2:7" x14ac:dyDescent="0.3">
      <c r="B248" s="10"/>
      <c r="C248" s="10"/>
      <c r="D248" s="10"/>
      <c r="E248" s="10"/>
      <c r="F248" s="10"/>
      <c r="G248" s="10"/>
    </row>
    <row r="249" spans="2:7" x14ac:dyDescent="0.3">
      <c r="B249" s="10"/>
      <c r="C249" s="10"/>
      <c r="D249" s="10"/>
      <c r="E249" s="10"/>
      <c r="F249" s="10"/>
      <c r="G249" s="10"/>
    </row>
    <row r="250" spans="2:7" x14ac:dyDescent="0.3">
      <c r="B250" s="10"/>
      <c r="C250" s="10"/>
      <c r="D250" s="10"/>
      <c r="E250" s="10"/>
      <c r="F250" s="10"/>
      <c r="G250" s="10"/>
    </row>
    <row r="251" spans="2:7" x14ac:dyDescent="0.3">
      <c r="B251" s="10"/>
      <c r="C251" s="10"/>
      <c r="D251" s="10"/>
      <c r="E251" s="10"/>
      <c r="F251" s="10"/>
      <c r="G251" s="10"/>
    </row>
    <row r="252" spans="2:7" x14ac:dyDescent="0.3">
      <c r="B252" s="10"/>
      <c r="C252" s="10"/>
      <c r="D252" s="10"/>
      <c r="E252" s="10"/>
      <c r="F252" s="10"/>
      <c r="G252" s="10"/>
    </row>
    <row r="253" spans="2:7" x14ac:dyDescent="0.3">
      <c r="B253" s="10"/>
      <c r="C253" s="10"/>
      <c r="D253" s="10"/>
      <c r="E253" s="10"/>
      <c r="F253" s="10"/>
      <c r="G253" s="10"/>
    </row>
    <row r="254" spans="2:7" x14ac:dyDescent="0.3">
      <c r="B254" s="10"/>
      <c r="C254" s="10"/>
      <c r="D254" s="10"/>
      <c r="E254" s="10"/>
      <c r="F254" s="10"/>
      <c r="G254" s="10"/>
    </row>
    <row r="255" spans="2:7" x14ac:dyDescent="0.3">
      <c r="B255" s="10"/>
      <c r="C255" s="10"/>
      <c r="D255" s="10"/>
      <c r="E255" s="10"/>
      <c r="F255" s="10"/>
      <c r="G255" s="10"/>
    </row>
    <row r="256" spans="2:7" x14ac:dyDescent="0.3">
      <c r="B256" s="10"/>
      <c r="C256" s="10"/>
      <c r="D256" s="10"/>
      <c r="E256" s="10"/>
      <c r="F256" s="10"/>
      <c r="G256" s="10"/>
    </row>
    <row r="257" spans="2:7" x14ac:dyDescent="0.3">
      <c r="B257" s="10"/>
      <c r="C257" s="10"/>
      <c r="D257" s="10"/>
      <c r="E257" s="10"/>
      <c r="F257" s="10"/>
      <c r="G257" s="10"/>
    </row>
    <row r="258" spans="2:7" x14ac:dyDescent="0.3">
      <c r="B258" s="10"/>
      <c r="C258" s="10"/>
      <c r="D258" s="10"/>
      <c r="E258" s="10"/>
      <c r="F258" s="10"/>
      <c r="G258" s="10"/>
    </row>
    <row r="259" spans="2:7" x14ac:dyDescent="0.3">
      <c r="B259" s="10"/>
      <c r="C259" s="10"/>
      <c r="D259" s="10"/>
      <c r="E259" s="10"/>
      <c r="F259" s="10"/>
      <c r="G259" s="10"/>
    </row>
    <row r="260" spans="2:7" x14ac:dyDescent="0.3">
      <c r="B260" s="10"/>
      <c r="C260" s="10"/>
      <c r="D260" s="10"/>
      <c r="E260" s="10"/>
      <c r="F260" s="10"/>
      <c r="G260" s="10"/>
    </row>
    <row r="261" spans="2:7" x14ac:dyDescent="0.3">
      <c r="B261" s="10"/>
      <c r="C261" s="10"/>
      <c r="D261" s="10"/>
      <c r="E261" s="10"/>
      <c r="F261" s="10"/>
      <c r="G261" s="10"/>
    </row>
    <row r="262" spans="2:7" x14ac:dyDescent="0.3">
      <c r="B262" s="10"/>
      <c r="C262" s="10"/>
      <c r="D262" s="10"/>
      <c r="E262" s="10"/>
      <c r="F262" s="10"/>
      <c r="G262" s="10"/>
    </row>
    <row r="263" spans="2:7" x14ac:dyDescent="0.3">
      <c r="B263" s="10"/>
      <c r="C263" s="10"/>
      <c r="D263" s="10"/>
      <c r="E263" s="10"/>
      <c r="F263" s="10"/>
      <c r="G263" s="10"/>
    </row>
    <row r="264" spans="2:7" x14ac:dyDescent="0.3">
      <c r="B264" s="10"/>
      <c r="C264" s="10"/>
      <c r="D264" s="10"/>
      <c r="E264" s="10"/>
      <c r="F264" s="10"/>
      <c r="G264" s="10"/>
    </row>
    <row r="265" spans="2:7" x14ac:dyDescent="0.3">
      <c r="B265" s="10"/>
      <c r="C265" s="10"/>
      <c r="D265" s="10"/>
      <c r="E265" s="10"/>
      <c r="F265" s="10"/>
      <c r="G265" s="10"/>
    </row>
    <row r="266" spans="2:7" x14ac:dyDescent="0.3">
      <c r="B266" s="10"/>
      <c r="C266" s="10"/>
      <c r="D266" s="10"/>
      <c r="E266" s="10"/>
      <c r="F266" s="10"/>
      <c r="G266" s="10"/>
    </row>
    <row r="267" spans="2:7" x14ac:dyDescent="0.3">
      <c r="B267" s="10"/>
      <c r="C267" s="10"/>
      <c r="D267" s="10"/>
      <c r="E267" s="10"/>
      <c r="F267" s="10"/>
      <c r="G267" s="10"/>
    </row>
    <row r="268" spans="2:7" x14ac:dyDescent="0.3">
      <c r="B268" s="10"/>
      <c r="C268" s="10"/>
      <c r="D268" s="10"/>
      <c r="E268" s="10"/>
      <c r="F268" s="10"/>
      <c r="G268" s="10"/>
    </row>
    <row r="269" spans="2:7" x14ac:dyDescent="0.3">
      <c r="B269" s="10"/>
      <c r="C269" s="10"/>
      <c r="D269" s="10"/>
      <c r="E269" s="10"/>
      <c r="F269" s="10"/>
      <c r="G269" s="10"/>
    </row>
    <row r="270" spans="2:7" x14ac:dyDescent="0.3">
      <c r="B270" s="10"/>
      <c r="C270" s="10"/>
      <c r="D270" s="10"/>
      <c r="E270" s="10"/>
      <c r="F270" s="10"/>
      <c r="G270" s="10"/>
    </row>
    <row r="271" spans="2:7" x14ac:dyDescent="0.3">
      <c r="B271" s="10"/>
      <c r="C271" s="10"/>
      <c r="D271" s="10"/>
      <c r="E271" s="10"/>
      <c r="F271" s="10"/>
      <c r="G271" s="10"/>
    </row>
    <row r="272" spans="2:7" x14ac:dyDescent="0.3">
      <c r="B272" s="10"/>
      <c r="C272" s="10"/>
      <c r="D272" s="10"/>
      <c r="E272" s="10"/>
      <c r="F272" s="10"/>
      <c r="G272" s="10"/>
    </row>
    <row r="273" spans="2:7" x14ac:dyDescent="0.3">
      <c r="B273" s="10"/>
      <c r="C273" s="10"/>
      <c r="D273" s="10"/>
      <c r="E273" s="10"/>
      <c r="F273" s="10"/>
      <c r="G273" s="10"/>
    </row>
    <row r="274" spans="2:7" x14ac:dyDescent="0.3">
      <c r="B274" s="10"/>
      <c r="C274" s="10"/>
      <c r="D274" s="10"/>
      <c r="E274" s="10"/>
      <c r="F274" s="10"/>
      <c r="G274" s="10"/>
    </row>
    <row r="275" spans="2:7" x14ac:dyDescent="0.3">
      <c r="B275" s="10"/>
      <c r="C275" s="10"/>
      <c r="D275" s="10"/>
      <c r="E275" s="10"/>
      <c r="F275" s="10"/>
      <c r="G275" s="10"/>
    </row>
    <row r="276" spans="2:7" x14ac:dyDescent="0.3">
      <c r="B276" s="10"/>
      <c r="C276" s="10"/>
      <c r="D276" s="10"/>
      <c r="E276" s="10"/>
      <c r="F276" s="10"/>
      <c r="G276" s="10"/>
    </row>
    <row r="277" spans="2:7" x14ac:dyDescent="0.3">
      <c r="B277" s="10"/>
      <c r="C277" s="10"/>
      <c r="D277" s="10"/>
      <c r="E277" s="10"/>
      <c r="F277" s="10"/>
      <c r="G277" s="10"/>
    </row>
    <row r="278" spans="2:7" x14ac:dyDescent="0.3">
      <c r="B278" s="10"/>
      <c r="C278" s="10"/>
      <c r="D278" s="10"/>
      <c r="E278" s="10"/>
      <c r="F278" s="10"/>
      <c r="G278" s="10"/>
    </row>
    <row r="279" spans="2:7" x14ac:dyDescent="0.3">
      <c r="B279" s="10"/>
      <c r="C279" s="10"/>
      <c r="D279" s="10"/>
      <c r="E279" s="10"/>
      <c r="F279" s="10"/>
      <c r="G279" s="10"/>
    </row>
    <row r="280" spans="2:7" x14ac:dyDescent="0.3">
      <c r="B280" s="10"/>
      <c r="C280" s="10"/>
      <c r="D280" s="10"/>
      <c r="E280" s="10"/>
      <c r="F280" s="10"/>
      <c r="G280" s="10"/>
    </row>
    <row r="281" spans="2:7" x14ac:dyDescent="0.3">
      <c r="B281" s="10"/>
      <c r="C281" s="10"/>
      <c r="D281" s="10"/>
      <c r="E281" s="10"/>
      <c r="F281" s="10"/>
      <c r="G281" s="10"/>
    </row>
    <row r="282" spans="2:7" x14ac:dyDescent="0.3">
      <c r="B282" s="10"/>
      <c r="C282" s="10"/>
      <c r="D282" s="10"/>
      <c r="E282" s="10"/>
      <c r="F282" s="10"/>
      <c r="G282" s="10"/>
    </row>
    <row r="283" spans="2:7" x14ac:dyDescent="0.3">
      <c r="B283" s="10"/>
      <c r="C283" s="10"/>
      <c r="D283" s="10"/>
      <c r="E283" s="10"/>
      <c r="F283" s="10"/>
      <c r="G283" s="10"/>
    </row>
    <row r="284" spans="2:7" x14ac:dyDescent="0.3">
      <c r="B284" s="10"/>
      <c r="C284" s="10"/>
      <c r="D284" s="10"/>
      <c r="E284" s="10"/>
      <c r="F284" s="10"/>
      <c r="G284" s="10"/>
    </row>
    <row r="285" spans="2:7" x14ac:dyDescent="0.3">
      <c r="B285" s="10"/>
      <c r="C285" s="10"/>
      <c r="D285" s="10"/>
      <c r="E285" s="10"/>
      <c r="F285" s="10"/>
      <c r="G285" s="10"/>
    </row>
    <row r="286" spans="2:7" x14ac:dyDescent="0.3">
      <c r="B286" s="10"/>
      <c r="C286" s="10"/>
      <c r="D286" s="10"/>
      <c r="E286" s="10"/>
      <c r="F286" s="10"/>
      <c r="G286" s="10"/>
    </row>
    <row r="287" spans="2:7" x14ac:dyDescent="0.3">
      <c r="B287" s="10"/>
      <c r="C287" s="10"/>
      <c r="D287" s="10"/>
      <c r="E287" s="10"/>
      <c r="F287" s="10"/>
      <c r="G287" s="10"/>
    </row>
    <row r="288" spans="2:7" x14ac:dyDescent="0.3">
      <c r="B288" s="10"/>
      <c r="C288" s="10"/>
      <c r="D288" s="10"/>
      <c r="E288" s="10"/>
      <c r="F288" s="10"/>
      <c r="G288" s="10"/>
    </row>
    <row r="289" spans="2:7" x14ac:dyDescent="0.3">
      <c r="B289" s="10"/>
      <c r="C289" s="10"/>
      <c r="D289" s="10"/>
      <c r="E289" s="10"/>
      <c r="F289" s="10"/>
      <c r="G289" s="10"/>
    </row>
    <row r="290" spans="2:7" x14ac:dyDescent="0.3">
      <c r="B290" s="10"/>
      <c r="C290" s="10"/>
      <c r="D290" s="10"/>
      <c r="E290" s="10"/>
      <c r="F290" s="10"/>
      <c r="G290" s="10"/>
    </row>
    <row r="291" spans="2:7" x14ac:dyDescent="0.3">
      <c r="B291" s="10"/>
      <c r="C291" s="10"/>
      <c r="D291" s="10"/>
      <c r="E291" s="10"/>
      <c r="F291" s="10"/>
      <c r="G291" s="10"/>
    </row>
    <row r="292" spans="2:7" x14ac:dyDescent="0.3">
      <c r="B292" s="10"/>
      <c r="C292" s="10"/>
      <c r="D292" s="10"/>
      <c r="E292" s="10"/>
      <c r="F292" s="10"/>
      <c r="G292" s="10"/>
    </row>
    <row r="293" spans="2:7" x14ac:dyDescent="0.3">
      <c r="B293" s="10"/>
      <c r="C293" s="10"/>
      <c r="D293" s="10"/>
      <c r="E293" s="10"/>
      <c r="F293" s="10"/>
      <c r="G293" s="10"/>
    </row>
    <row r="294" spans="2:7" x14ac:dyDescent="0.3">
      <c r="B294" s="10"/>
      <c r="C294" s="10"/>
      <c r="D294" s="10"/>
      <c r="E294" s="10"/>
      <c r="F294" s="10"/>
      <c r="G294" s="10"/>
    </row>
    <row r="295" spans="2:7" x14ac:dyDescent="0.3">
      <c r="B295" s="10"/>
      <c r="C295" s="10"/>
      <c r="D295" s="10"/>
      <c r="E295" s="10"/>
      <c r="F295" s="10"/>
      <c r="G295" s="10"/>
    </row>
    <row r="296" spans="2:7" x14ac:dyDescent="0.3">
      <c r="B296" s="10"/>
      <c r="C296" s="10"/>
      <c r="D296" s="10"/>
      <c r="E296" s="10"/>
      <c r="F296" s="10"/>
      <c r="G296" s="10"/>
    </row>
    <row r="297" spans="2:7" x14ac:dyDescent="0.3">
      <c r="B297" s="10"/>
      <c r="C297" s="10"/>
      <c r="D297" s="10"/>
      <c r="E297" s="10"/>
      <c r="F297" s="10"/>
      <c r="G297" s="10"/>
    </row>
    <row r="298" spans="2:7" x14ac:dyDescent="0.3">
      <c r="B298" s="10"/>
      <c r="C298" s="10"/>
      <c r="D298" s="10"/>
      <c r="E298" s="10"/>
      <c r="F298" s="10"/>
      <c r="G298" s="10"/>
    </row>
    <row r="299" spans="2:7" x14ac:dyDescent="0.3">
      <c r="B299" s="10"/>
      <c r="C299" s="10"/>
      <c r="D299" s="10"/>
      <c r="E299" s="10"/>
      <c r="F299" s="10"/>
      <c r="G299" s="10"/>
    </row>
    <row r="300" spans="2:7" x14ac:dyDescent="0.3">
      <c r="B300" s="10"/>
      <c r="C300" s="10"/>
      <c r="D300" s="10"/>
      <c r="E300" s="10"/>
      <c r="F300" s="10"/>
      <c r="G300" s="10"/>
    </row>
    <row r="301" spans="2:7" x14ac:dyDescent="0.3">
      <c r="B301" s="10"/>
      <c r="C301" s="10"/>
      <c r="D301" s="10"/>
      <c r="E301" s="10"/>
      <c r="F301" s="10"/>
      <c r="G301" s="10"/>
    </row>
    <row r="302" spans="2:7" x14ac:dyDescent="0.3">
      <c r="B302" s="10"/>
      <c r="C302" s="10"/>
      <c r="D302" s="10"/>
      <c r="E302" s="10"/>
      <c r="F302" s="10"/>
      <c r="G302" s="10"/>
    </row>
    <row r="303" spans="2:7" x14ac:dyDescent="0.3">
      <c r="B303" s="10"/>
      <c r="C303" s="10"/>
      <c r="D303" s="10"/>
      <c r="E303" s="10"/>
      <c r="F303" s="10"/>
      <c r="G303" s="10"/>
    </row>
    <row r="304" spans="2:7" x14ac:dyDescent="0.3">
      <c r="B304" s="10"/>
      <c r="C304" s="10"/>
      <c r="D304" s="10"/>
      <c r="E304" s="10"/>
      <c r="F304" s="10"/>
      <c r="G304" s="10"/>
    </row>
    <row r="305" spans="2:7" x14ac:dyDescent="0.3">
      <c r="B305" s="10"/>
      <c r="C305" s="10"/>
      <c r="D305" s="10"/>
      <c r="E305" s="10"/>
      <c r="F305" s="10"/>
      <c r="G305" s="10"/>
    </row>
    <row r="306" spans="2:7" x14ac:dyDescent="0.3">
      <c r="B306" s="10"/>
      <c r="C306" s="10"/>
      <c r="D306" s="10"/>
      <c r="E306" s="10"/>
      <c r="F306" s="10"/>
      <c r="G306" s="10"/>
    </row>
    <row r="307" spans="2:7" x14ac:dyDescent="0.3">
      <c r="B307" s="10"/>
      <c r="C307" s="10"/>
      <c r="D307" s="10"/>
      <c r="E307" s="10"/>
      <c r="F307" s="10"/>
      <c r="G307" s="10"/>
    </row>
    <row r="308" spans="2:7" x14ac:dyDescent="0.3">
      <c r="B308" s="10"/>
      <c r="C308" s="10"/>
      <c r="D308" s="10"/>
      <c r="E308" s="10"/>
      <c r="F308" s="10"/>
      <c r="G308" s="10"/>
    </row>
    <row r="309" spans="2:7" x14ac:dyDescent="0.3">
      <c r="B309" s="10"/>
      <c r="C309" s="10"/>
      <c r="D309" s="10"/>
      <c r="E309" s="10"/>
      <c r="F309" s="10"/>
      <c r="G309" s="10"/>
    </row>
    <row r="310" spans="2:7" x14ac:dyDescent="0.3">
      <c r="B310" s="10"/>
      <c r="C310" s="10"/>
      <c r="D310" s="10"/>
      <c r="E310" s="10"/>
      <c r="F310" s="10"/>
      <c r="G310" s="10"/>
    </row>
    <row r="311" spans="2:7" x14ac:dyDescent="0.3">
      <c r="B311" s="10"/>
      <c r="C311" s="10"/>
      <c r="D311" s="10"/>
      <c r="E311" s="10"/>
      <c r="F311" s="10"/>
      <c r="G311" s="10"/>
    </row>
    <row r="312" spans="2:7" x14ac:dyDescent="0.3">
      <c r="B312" s="10"/>
      <c r="C312" s="10"/>
      <c r="D312" s="10"/>
      <c r="E312" s="10"/>
      <c r="F312" s="10"/>
      <c r="G312" s="10"/>
    </row>
    <row r="313" spans="2:7" x14ac:dyDescent="0.3">
      <c r="B313" s="10"/>
      <c r="C313" s="10"/>
      <c r="D313" s="10"/>
      <c r="E313" s="10"/>
      <c r="F313" s="10"/>
      <c r="G313" s="10"/>
    </row>
    <row r="314" spans="2:7" x14ac:dyDescent="0.3">
      <c r="B314" s="10"/>
      <c r="C314" s="10"/>
      <c r="D314" s="10"/>
      <c r="E314" s="10"/>
      <c r="F314" s="10"/>
      <c r="G314" s="10"/>
    </row>
    <row r="315" spans="2:7" x14ac:dyDescent="0.3">
      <c r="B315" s="10"/>
      <c r="C315" s="10"/>
      <c r="D315" s="10"/>
      <c r="E315" s="10"/>
      <c r="F315" s="10"/>
      <c r="G315" s="10"/>
    </row>
    <row r="316" spans="2:7" x14ac:dyDescent="0.3">
      <c r="B316" s="10"/>
      <c r="C316" s="10"/>
      <c r="D316" s="10"/>
      <c r="E316" s="10"/>
      <c r="F316" s="10"/>
      <c r="G316" s="10"/>
    </row>
    <row r="317" spans="2:7" x14ac:dyDescent="0.3">
      <c r="B317" s="10"/>
      <c r="C317" s="10"/>
      <c r="D317" s="10"/>
      <c r="E317" s="10"/>
      <c r="F317" s="10"/>
      <c r="G317" s="10"/>
    </row>
    <row r="318" spans="2:7" x14ac:dyDescent="0.3">
      <c r="B318" s="10"/>
      <c r="C318" s="10"/>
      <c r="D318" s="10"/>
      <c r="E318" s="10"/>
      <c r="F318" s="10"/>
      <c r="G318" s="10"/>
    </row>
    <row r="319" spans="2:7" x14ac:dyDescent="0.3">
      <c r="B319" s="10"/>
      <c r="C319" s="10"/>
      <c r="D319" s="10"/>
      <c r="E319" s="10"/>
      <c r="F319" s="10"/>
      <c r="G319" s="10"/>
    </row>
    <row r="320" spans="2:7" x14ac:dyDescent="0.3">
      <c r="B320" s="10"/>
      <c r="C320" s="10"/>
      <c r="D320" s="10"/>
      <c r="E320" s="10"/>
      <c r="F320" s="10"/>
      <c r="G320" s="10"/>
    </row>
    <row r="321" spans="2:7" x14ac:dyDescent="0.3">
      <c r="B321" s="10"/>
      <c r="C321" s="10"/>
      <c r="D321" s="10"/>
      <c r="E321" s="10"/>
      <c r="F321" s="10"/>
      <c r="G321" s="10"/>
    </row>
    <row r="322" spans="2:7" x14ac:dyDescent="0.3">
      <c r="B322" s="10"/>
      <c r="C322" s="10"/>
      <c r="D322" s="10"/>
      <c r="E322" s="10"/>
      <c r="F322" s="10"/>
      <c r="G322" s="10"/>
    </row>
    <row r="323" spans="2:7" x14ac:dyDescent="0.3">
      <c r="B323" s="10"/>
      <c r="C323" s="10"/>
      <c r="D323" s="10"/>
      <c r="E323" s="10"/>
      <c r="F323" s="10"/>
      <c r="G323" s="10"/>
    </row>
    <row r="324" spans="2:7" x14ac:dyDescent="0.3">
      <c r="B324" s="10"/>
      <c r="C324" s="10"/>
      <c r="D324" s="10"/>
      <c r="E324" s="10"/>
      <c r="F324" s="10"/>
      <c r="G324" s="10"/>
    </row>
    <row r="325" spans="2:7" x14ac:dyDescent="0.3">
      <c r="B325" s="10"/>
      <c r="C325" s="10"/>
      <c r="D325" s="10"/>
      <c r="E325" s="10"/>
      <c r="F325" s="10"/>
      <c r="G325" s="10"/>
    </row>
    <row r="326" spans="2:7" x14ac:dyDescent="0.3">
      <c r="B326" s="10"/>
      <c r="C326" s="10"/>
      <c r="D326" s="10"/>
      <c r="E326" s="10"/>
      <c r="F326" s="10"/>
      <c r="G326" s="10"/>
    </row>
    <row r="327" spans="2:7" x14ac:dyDescent="0.3">
      <c r="B327" s="10"/>
      <c r="C327" s="10"/>
      <c r="D327" s="10"/>
      <c r="E327" s="10"/>
      <c r="F327" s="10"/>
      <c r="G327" s="10"/>
    </row>
    <row r="328" spans="2:7" x14ac:dyDescent="0.3">
      <c r="B328" s="10"/>
      <c r="C328" s="10"/>
      <c r="D328" s="10"/>
      <c r="E328" s="10"/>
      <c r="F328" s="10"/>
      <c r="G328" s="10"/>
    </row>
    <row r="329" spans="2:7" x14ac:dyDescent="0.3">
      <c r="B329" s="10"/>
      <c r="C329" s="10"/>
      <c r="D329" s="10"/>
      <c r="E329" s="10"/>
      <c r="F329" s="10"/>
      <c r="G329" s="10"/>
    </row>
    <row r="330" spans="2:7" x14ac:dyDescent="0.3">
      <c r="B330" s="10"/>
      <c r="C330" s="10"/>
      <c r="D330" s="10"/>
      <c r="E330" s="10"/>
      <c r="F330" s="10"/>
      <c r="G330" s="10"/>
    </row>
    <row r="331" spans="2:7" x14ac:dyDescent="0.3">
      <c r="B331" s="10"/>
      <c r="C331" s="10"/>
      <c r="D331" s="10"/>
      <c r="E331" s="10"/>
      <c r="F331" s="10"/>
      <c r="G331" s="10"/>
    </row>
    <row r="332" spans="2:7" x14ac:dyDescent="0.3">
      <c r="B332" s="10"/>
      <c r="C332" s="10"/>
      <c r="D332" s="10"/>
      <c r="E332" s="10"/>
      <c r="F332" s="10"/>
      <c r="G332" s="10"/>
    </row>
    <row r="333" spans="2:7" x14ac:dyDescent="0.3">
      <c r="B333" s="10"/>
      <c r="C333" s="10"/>
      <c r="D333" s="10"/>
      <c r="E333" s="10"/>
      <c r="F333" s="10"/>
      <c r="G333" s="10"/>
    </row>
    <row r="334" spans="2:7" x14ac:dyDescent="0.3">
      <c r="B334" s="10"/>
      <c r="C334" s="10"/>
      <c r="D334" s="10"/>
      <c r="E334" s="10"/>
      <c r="F334" s="10"/>
      <c r="G334" s="10"/>
    </row>
    <row r="335" spans="2:7" x14ac:dyDescent="0.3">
      <c r="B335" s="10"/>
      <c r="C335" s="10"/>
      <c r="D335" s="10"/>
      <c r="E335" s="10"/>
      <c r="F335" s="10"/>
      <c r="G335" s="10"/>
    </row>
    <row r="336" spans="2:7" x14ac:dyDescent="0.3">
      <c r="B336" s="10"/>
      <c r="C336" s="10"/>
      <c r="D336" s="10"/>
      <c r="E336" s="10"/>
      <c r="F336" s="10"/>
      <c r="G336" s="10"/>
    </row>
    <row r="337" spans="2:7" x14ac:dyDescent="0.3">
      <c r="B337" s="10"/>
      <c r="C337" s="10"/>
      <c r="D337" s="10"/>
      <c r="E337" s="10"/>
      <c r="F337" s="10"/>
      <c r="G337" s="10"/>
    </row>
    <row r="338" spans="2:7" x14ac:dyDescent="0.3">
      <c r="B338" s="10"/>
      <c r="C338" s="10"/>
      <c r="D338" s="10"/>
      <c r="E338" s="10"/>
      <c r="F338" s="10"/>
      <c r="G338" s="10"/>
    </row>
    <row r="339" spans="2:7" x14ac:dyDescent="0.3">
      <c r="B339" s="10"/>
      <c r="C339" s="10"/>
      <c r="D339" s="10"/>
      <c r="E339" s="10"/>
      <c r="F339" s="10"/>
      <c r="G339" s="10"/>
    </row>
    <row r="340" spans="2:7" x14ac:dyDescent="0.3">
      <c r="B340" s="10"/>
      <c r="C340" s="10"/>
      <c r="D340" s="10"/>
      <c r="E340" s="10"/>
      <c r="F340" s="10"/>
      <c r="G340" s="10"/>
    </row>
    <row r="341" spans="2:7" x14ac:dyDescent="0.3">
      <c r="B341" s="10"/>
      <c r="C341" s="10"/>
      <c r="D341" s="10"/>
      <c r="E341" s="10"/>
      <c r="F341" s="10"/>
      <c r="G341" s="10"/>
    </row>
    <row r="342" spans="2:7" x14ac:dyDescent="0.3">
      <c r="B342" s="10"/>
      <c r="C342" s="10"/>
      <c r="D342" s="10"/>
      <c r="E342" s="10"/>
      <c r="F342" s="10"/>
      <c r="G342" s="10"/>
    </row>
    <row r="343" spans="2:7" x14ac:dyDescent="0.3">
      <c r="B343" s="10"/>
      <c r="C343" s="10"/>
      <c r="D343" s="10"/>
      <c r="E343" s="10"/>
      <c r="F343" s="10"/>
      <c r="G343" s="10"/>
    </row>
    <row r="344" spans="2:7" x14ac:dyDescent="0.3">
      <c r="B344" s="10"/>
      <c r="C344" s="10"/>
      <c r="D344" s="10"/>
      <c r="E344" s="10"/>
      <c r="F344" s="10"/>
      <c r="G344" s="10"/>
    </row>
    <row r="345" spans="2:7" x14ac:dyDescent="0.3">
      <c r="B345" s="10"/>
      <c r="C345" s="10"/>
      <c r="D345" s="10"/>
      <c r="E345" s="10"/>
      <c r="F345" s="10"/>
      <c r="G345" s="10"/>
    </row>
    <row r="346" spans="2:7" x14ac:dyDescent="0.3">
      <c r="B346" s="10"/>
      <c r="C346" s="10"/>
      <c r="D346" s="10"/>
      <c r="E346" s="10"/>
      <c r="F346" s="10"/>
      <c r="G346" s="10"/>
    </row>
    <row r="347" spans="2:7" x14ac:dyDescent="0.3">
      <c r="B347" s="10"/>
      <c r="C347" s="10"/>
      <c r="D347" s="10"/>
      <c r="E347" s="10"/>
      <c r="F347" s="10"/>
      <c r="G347" s="10"/>
    </row>
    <row r="348" spans="2:7" x14ac:dyDescent="0.3">
      <c r="B348" s="10"/>
      <c r="C348" s="10"/>
      <c r="D348" s="10"/>
      <c r="E348" s="10"/>
      <c r="F348" s="10"/>
      <c r="G348" s="10"/>
    </row>
    <row r="349" spans="2:7" x14ac:dyDescent="0.3">
      <c r="B349" s="10"/>
      <c r="C349" s="10"/>
      <c r="D349" s="10"/>
      <c r="E349" s="10"/>
      <c r="F349" s="10"/>
      <c r="G349" s="10"/>
    </row>
    <row r="350" spans="2:7" x14ac:dyDescent="0.3">
      <c r="B350" s="10"/>
      <c r="C350" s="10"/>
      <c r="D350" s="10"/>
      <c r="E350" s="10"/>
      <c r="F350" s="10"/>
      <c r="G350" s="10"/>
    </row>
    <row r="351" spans="2:7" x14ac:dyDescent="0.3">
      <c r="B351" s="10"/>
      <c r="C351" s="10"/>
      <c r="D351" s="10"/>
      <c r="E351" s="10"/>
      <c r="F351" s="10"/>
      <c r="G351" s="10"/>
    </row>
    <row r="352" spans="2:7" x14ac:dyDescent="0.3">
      <c r="B352" s="10"/>
      <c r="C352" s="10"/>
      <c r="D352" s="10"/>
      <c r="E352" s="10"/>
      <c r="F352" s="10"/>
      <c r="G352" s="10"/>
    </row>
    <row r="353" spans="2:7" x14ac:dyDescent="0.3">
      <c r="B353" s="10"/>
      <c r="C353" s="10"/>
      <c r="D353" s="10"/>
      <c r="E353" s="10"/>
      <c r="F353" s="10"/>
      <c r="G353" s="10"/>
    </row>
    <row r="354" spans="2:7" x14ac:dyDescent="0.3">
      <c r="B354" s="10"/>
      <c r="C354" s="10"/>
      <c r="D354" s="10"/>
      <c r="E354" s="10"/>
      <c r="F354" s="10"/>
      <c r="G354" s="10"/>
    </row>
    <row r="355" spans="2:7" x14ac:dyDescent="0.3">
      <c r="B355" s="10"/>
      <c r="C355" s="10"/>
      <c r="D355" s="10"/>
      <c r="E355" s="10"/>
      <c r="F355" s="10"/>
      <c r="G355" s="10"/>
    </row>
    <row r="356" spans="2:7" x14ac:dyDescent="0.3">
      <c r="B356" s="10"/>
      <c r="C356" s="10"/>
      <c r="D356" s="10"/>
      <c r="E356" s="10"/>
      <c r="F356" s="10"/>
      <c r="G356" s="10"/>
    </row>
    <row r="357" spans="2:7" x14ac:dyDescent="0.3">
      <c r="B357" s="10"/>
      <c r="C357" s="10"/>
      <c r="D357" s="10"/>
      <c r="E357" s="10"/>
      <c r="F357" s="10"/>
      <c r="G357" s="10"/>
    </row>
    <row r="358" spans="2:7" x14ac:dyDescent="0.3">
      <c r="B358" s="10"/>
      <c r="C358" s="10"/>
      <c r="D358" s="10"/>
      <c r="E358" s="10"/>
      <c r="F358" s="10"/>
      <c r="G358" s="10"/>
    </row>
    <row r="359" spans="2:7" x14ac:dyDescent="0.3">
      <c r="B359" s="10"/>
      <c r="C359" s="10"/>
      <c r="D359" s="10"/>
      <c r="E359" s="10"/>
      <c r="F359" s="10"/>
      <c r="G359" s="10"/>
    </row>
    <row r="360" spans="2:7" x14ac:dyDescent="0.3">
      <c r="B360" s="10"/>
      <c r="C360" s="10"/>
      <c r="D360" s="10"/>
      <c r="E360" s="10"/>
      <c r="F360" s="10"/>
      <c r="G360" s="10"/>
    </row>
    <row r="361" spans="2:7" x14ac:dyDescent="0.3">
      <c r="B361" s="10"/>
      <c r="C361" s="10"/>
      <c r="D361" s="10"/>
      <c r="E361" s="10"/>
      <c r="F361" s="10"/>
      <c r="G361" s="10"/>
    </row>
    <row r="362" spans="2:7" x14ac:dyDescent="0.3">
      <c r="B362" s="10"/>
      <c r="C362" s="10"/>
      <c r="D362" s="10"/>
      <c r="E362" s="10"/>
      <c r="F362" s="10"/>
      <c r="G362" s="10"/>
    </row>
    <row r="363" spans="2:7" x14ac:dyDescent="0.3">
      <c r="B363" s="10"/>
      <c r="C363" s="10"/>
      <c r="D363" s="10"/>
      <c r="E363" s="10"/>
      <c r="F363" s="10"/>
      <c r="G363" s="10"/>
    </row>
    <row r="364" spans="2:7" x14ac:dyDescent="0.3">
      <c r="B364" s="10"/>
      <c r="C364" s="10"/>
      <c r="D364" s="10"/>
      <c r="E364" s="10"/>
      <c r="F364" s="10"/>
      <c r="G364" s="10"/>
    </row>
    <row r="365" spans="2:7" x14ac:dyDescent="0.3">
      <c r="B365" s="10"/>
      <c r="C365" s="10"/>
      <c r="D365" s="10"/>
      <c r="E365" s="10"/>
      <c r="F365" s="10"/>
      <c r="G365" s="10"/>
    </row>
    <row r="366" spans="2:7" x14ac:dyDescent="0.3">
      <c r="B366" s="10"/>
      <c r="C366" s="10"/>
      <c r="D366" s="10"/>
      <c r="E366" s="10"/>
      <c r="F366" s="10"/>
      <c r="G366" s="10"/>
    </row>
    <row r="367" spans="2:7" x14ac:dyDescent="0.3">
      <c r="B367" s="10"/>
      <c r="C367" s="10"/>
      <c r="D367" s="10"/>
      <c r="E367" s="10"/>
      <c r="F367" s="10"/>
      <c r="G367" s="10"/>
    </row>
    <row r="368" spans="2:7" x14ac:dyDescent="0.3">
      <c r="B368" s="10"/>
      <c r="C368" s="10"/>
      <c r="D368" s="10"/>
      <c r="E368" s="10"/>
      <c r="F368" s="10"/>
      <c r="G368" s="10"/>
    </row>
    <row r="369" spans="2:7" x14ac:dyDescent="0.3">
      <c r="B369" s="10"/>
      <c r="C369" s="10"/>
      <c r="D369" s="10"/>
      <c r="E369" s="10"/>
      <c r="F369" s="10"/>
      <c r="G369" s="10"/>
    </row>
    <row r="370" spans="2:7" x14ac:dyDescent="0.3">
      <c r="B370" s="10"/>
      <c r="C370" s="10"/>
      <c r="D370" s="10"/>
      <c r="E370" s="10"/>
      <c r="F370" s="10"/>
      <c r="G370" s="10"/>
    </row>
    <row r="371" spans="2:7" x14ac:dyDescent="0.3">
      <c r="B371" s="10"/>
      <c r="C371" s="10"/>
      <c r="D371" s="10"/>
      <c r="E371" s="10"/>
      <c r="F371" s="10"/>
      <c r="G371" s="10"/>
    </row>
    <row r="372" spans="2:7" x14ac:dyDescent="0.3">
      <c r="B372" s="10"/>
      <c r="C372" s="10"/>
      <c r="D372" s="10"/>
      <c r="E372" s="10"/>
      <c r="F372" s="10"/>
      <c r="G372" s="10"/>
    </row>
    <row r="373" spans="2:7" x14ac:dyDescent="0.3">
      <c r="B373" s="10"/>
      <c r="C373" s="10"/>
      <c r="D373" s="10"/>
      <c r="E373" s="10"/>
      <c r="F373" s="10"/>
      <c r="G373" s="10"/>
    </row>
    <row r="374" spans="2:7" x14ac:dyDescent="0.3">
      <c r="B374" s="10"/>
      <c r="C374" s="10"/>
      <c r="D374" s="10"/>
      <c r="E374" s="10"/>
      <c r="F374" s="10"/>
      <c r="G374" s="10"/>
    </row>
    <row r="375" spans="2:7" x14ac:dyDescent="0.3">
      <c r="B375" s="10"/>
      <c r="C375" s="10"/>
      <c r="D375" s="10"/>
      <c r="E375" s="10"/>
      <c r="F375" s="10"/>
      <c r="G375" s="10"/>
    </row>
    <row r="376" spans="2:7" x14ac:dyDescent="0.3">
      <c r="B376" s="10"/>
      <c r="C376" s="10"/>
      <c r="D376" s="10"/>
      <c r="E376" s="10"/>
      <c r="F376" s="10"/>
      <c r="G376" s="10"/>
    </row>
    <row r="377" spans="2:7" x14ac:dyDescent="0.3">
      <c r="B377" s="10"/>
      <c r="C377" s="10"/>
      <c r="D377" s="10"/>
      <c r="E377" s="10"/>
      <c r="F377" s="10"/>
      <c r="G377" s="10"/>
    </row>
    <row r="378" spans="2:7" x14ac:dyDescent="0.3">
      <c r="B378" s="10"/>
      <c r="C378" s="10"/>
      <c r="D378" s="10"/>
      <c r="E378" s="10"/>
      <c r="F378" s="10"/>
      <c r="G378" s="10"/>
    </row>
    <row r="379" spans="2:7" x14ac:dyDescent="0.3">
      <c r="B379" s="10"/>
      <c r="C379" s="10"/>
      <c r="D379" s="10"/>
      <c r="E379" s="10"/>
      <c r="F379" s="10"/>
      <c r="G379" s="10"/>
    </row>
    <row r="380" spans="2:7" x14ac:dyDescent="0.3">
      <c r="B380" s="10"/>
      <c r="C380" s="10"/>
      <c r="D380" s="10"/>
      <c r="E380" s="10"/>
      <c r="F380" s="10"/>
      <c r="G380" s="10"/>
    </row>
    <row r="381" spans="2:7" x14ac:dyDescent="0.3">
      <c r="B381" s="10"/>
      <c r="C381" s="10"/>
      <c r="D381" s="10"/>
      <c r="E381" s="10"/>
      <c r="F381" s="10"/>
      <c r="G381" s="10"/>
    </row>
    <row r="382" spans="2:7" x14ac:dyDescent="0.3">
      <c r="B382" s="10"/>
      <c r="C382" s="10"/>
      <c r="D382" s="10"/>
      <c r="E382" s="10"/>
      <c r="F382" s="10"/>
      <c r="G382" s="10"/>
    </row>
    <row r="383" spans="2:7" x14ac:dyDescent="0.3">
      <c r="B383" s="10"/>
      <c r="C383" s="10"/>
      <c r="D383" s="10"/>
      <c r="E383" s="10"/>
      <c r="F383" s="10"/>
      <c r="G383" s="10"/>
    </row>
    <row r="384" spans="2:7" x14ac:dyDescent="0.3">
      <c r="B384" s="10"/>
      <c r="C384" s="10"/>
      <c r="D384" s="10"/>
      <c r="E384" s="10"/>
      <c r="F384" s="10"/>
      <c r="G384" s="10"/>
    </row>
    <row r="385" spans="2:7" x14ac:dyDescent="0.3">
      <c r="B385" s="10"/>
      <c r="C385" s="10"/>
      <c r="D385" s="10"/>
      <c r="E385" s="10"/>
      <c r="F385" s="10"/>
      <c r="G385" s="10"/>
    </row>
    <row r="386" spans="2:7" x14ac:dyDescent="0.3">
      <c r="B386" s="10"/>
      <c r="C386" s="10"/>
      <c r="D386" s="10"/>
      <c r="E386" s="10"/>
      <c r="F386" s="10"/>
      <c r="G386" s="10"/>
    </row>
    <row r="387" spans="2:7" x14ac:dyDescent="0.3">
      <c r="B387" s="10"/>
      <c r="C387" s="10"/>
      <c r="D387" s="10"/>
      <c r="E387" s="10"/>
      <c r="F387" s="10"/>
      <c r="G387" s="10"/>
    </row>
    <row r="388" spans="2:7" x14ac:dyDescent="0.3">
      <c r="B388" s="10"/>
      <c r="C388" s="10"/>
      <c r="D388" s="10"/>
      <c r="E388" s="10"/>
      <c r="F388" s="10"/>
      <c r="G388" s="10"/>
    </row>
    <row r="389" spans="2:7" x14ac:dyDescent="0.3">
      <c r="B389" s="10"/>
      <c r="C389" s="10"/>
      <c r="D389" s="10"/>
      <c r="E389" s="10"/>
      <c r="F389" s="10"/>
      <c r="G389" s="10"/>
    </row>
    <row r="390" spans="2:7" x14ac:dyDescent="0.3">
      <c r="B390" s="10"/>
      <c r="C390" s="10"/>
      <c r="D390" s="10"/>
      <c r="E390" s="10"/>
      <c r="F390" s="10"/>
      <c r="G390" s="10"/>
    </row>
    <row r="391" spans="2:7" x14ac:dyDescent="0.3">
      <c r="B391" s="10"/>
      <c r="C391" s="10"/>
      <c r="D391" s="10"/>
      <c r="E391" s="10"/>
      <c r="F391" s="10"/>
      <c r="G391" s="10"/>
    </row>
    <row r="392" spans="2:7" x14ac:dyDescent="0.3">
      <c r="B392" s="10"/>
      <c r="C392" s="10"/>
      <c r="D392" s="10"/>
      <c r="E392" s="10"/>
      <c r="F392" s="10"/>
      <c r="G392" s="10"/>
    </row>
    <row r="393" spans="2:7" x14ac:dyDescent="0.3">
      <c r="B393" s="10"/>
      <c r="C393" s="10"/>
      <c r="D393" s="10"/>
      <c r="E393" s="10"/>
      <c r="F393" s="10"/>
      <c r="G393" s="10"/>
    </row>
    <row r="394" spans="2:7" x14ac:dyDescent="0.3">
      <c r="B394" s="10"/>
      <c r="C394" s="10"/>
      <c r="D394" s="10"/>
      <c r="E394" s="10"/>
      <c r="F394" s="10"/>
      <c r="G394" s="10"/>
    </row>
    <row r="395" spans="2:7" x14ac:dyDescent="0.3">
      <c r="B395" s="10"/>
      <c r="C395" s="10"/>
      <c r="D395" s="10"/>
      <c r="E395" s="10"/>
      <c r="F395" s="10"/>
      <c r="G395" s="10"/>
    </row>
    <row r="396" spans="2:7" x14ac:dyDescent="0.3">
      <c r="B396" s="10"/>
      <c r="C396" s="10"/>
      <c r="D396" s="10"/>
      <c r="E396" s="10"/>
      <c r="F396" s="10"/>
      <c r="G396" s="10"/>
    </row>
    <row r="397" spans="2:7" x14ac:dyDescent="0.3">
      <c r="B397" s="10"/>
      <c r="C397" s="10"/>
      <c r="D397" s="10"/>
      <c r="E397" s="10"/>
      <c r="F397" s="10"/>
      <c r="G397" s="10"/>
    </row>
    <row r="398" spans="2:7" x14ac:dyDescent="0.3">
      <c r="B398" s="10"/>
      <c r="C398" s="10"/>
      <c r="D398" s="10"/>
      <c r="E398" s="10"/>
      <c r="F398" s="10"/>
      <c r="G398" s="10"/>
    </row>
    <row r="399" spans="2:7" x14ac:dyDescent="0.3">
      <c r="B399" s="10"/>
      <c r="C399" s="10"/>
      <c r="D399" s="10"/>
      <c r="E399" s="10"/>
      <c r="F399" s="10"/>
      <c r="G399" s="10"/>
    </row>
    <row r="400" spans="2:7" x14ac:dyDescent="0.3">
      <c r="B400" s="10"/>
      <c r="C400" s="10"/>
      <c r="D400" s="10"/>
      <c r="E400" s="10"/>
      <c r="F400" s="10"/>
      <c r="G400" s="10"/>
    </row>
    <row r="401" spans="2:7" x14ac:dyDescent="0.3">
      <c r="B401" s="10"/>
      <c r="C401" s="10"/>
      <c r="D401" s="10"/>
      <c r="E401" s="10"/>
      <c r="F401" s="10"/>
      <c r="G401" s="10"/>
    </row>
    <row r="402" spans="2:7" x14ac:dyDescent="0.3">
      <c r="B402" s="10"/>
      <c r="C402" s="10"/>
      <c r="D402" s="10"/>
      <c r="E402" s="10"/>
      <c r="F402" s="10"/>
      <c r="G402" s="10"/>
    </row>
    <row r="403" spans="2:7" x14ac:dyDescent="0.3">
      <c r="B403" s="10"/>
      <c r="C403" s="10"/>
      <c r="D403" s="10"/>
      <c r="E403" s="10"/>
      <c r="F403" s="10"/>
      <c r="G403" s="10"/>
    </row>
    <row r="404" spans="2:7" x14ac:dyDescent="0.3">
      <c r="B404" s="10"/>
      <c r="C404" s="10"/>
      <c r="D404" s="10"/>
      <c r="E404" s="10"/>
      <c r="F404" s="10"/>
      <c r="G404" s="10"/>
    </row>
    <row r="405" spans="2:7" x14ac:dyDescent="0.3">
      <c r="B405" s="10"/>
      <c r="C405" s="10"/>
      <c r="D405" s="10"/>
      <c r="E405" s="10"/>
      <c r="F405" s="10"/>
      <c r="G405" s="10"/>
    </row>
    <row r="406" spans="2:7" x14ac:dyDescent="0.3">
      <c r="B406" s="10"/>
      <c r="C406" s="10"/>
      <c r="D406" s="10"/>
      <c r="E406" s="10"/>
      <c r="F406" s="10"/>
      <c r="G406" s="10"/>
    </row>
    <row r="407" spans="2:7" x14ac:dyDescent="0.3">
      <c r="B407" s="10"/>
      <c r="C407" s="10"/>
      <c r="D407" s="10"/>
      <c r="E407" s="10"/>
      <c r="F407" s="10"/>
      <c r="G407" s="10"/>
    </row>
    <row r="408" spans="2:7" x14ac:dyDescent="0.3">
      <c r="B408" s="10"/>
      <c r="C408" s="10"/>
      <c r="D408" s="10"/>
      <c r="E408" s="10"/>
      <c r="F408" s="10"/>
      <c r="G408" s="10"/>
    </row>
    <row r="409" spans="2:7" x14ac:dyDescent="0.3">
      <c r="B409" s="10"/>
      <c r="C409" s="10"/>
      <c r="D409" s="10"/>
      <c r="E409" s="10"/>
      <c r="F409" s="10"/>
      <c r="G409" s="10"/>
    </row>
    <row r="410" spans="2:7" x14ac:dyDescent="0.3">
      <c r="B410" s="10"/>
      <c r="C410" s="10"/>
      <c r="D410" s="10"/>
      <c r="E410" s="10"/>
      <c r="F410" s="10"/>
      <c r="G410" s="10"/>
    </row>
    <row r="411" spans="2:7" x14ac:dyDescent="0.3">
      <c r="B411" s="10"/>
      <c r="C411" s="10"/>
      <c r="D411" s="10"/>
      <c r="E411" s="10"/>
      <c r="F411" s="10"/>
      <c r="G411" s="10"/>
    </row>
    <row r="412" spans="2:7" x14ac:dyDescent="0.3">
      <c r="B412" s="10"/>
      <c r="C412" s="10"/>
      <c r="D412" s="10"/>
      <c r="E412" s="10"/>
      <c r="F412" s="10"/>
      <c r="G412" s="10"/>
    </row>
    <row r="413" spans="2:7" x14ac:dyDescent="0.3">
      <c r="B413" s="10"/>
      <c r="C413" s="10"/>
      <c r="D413" s="10"/>
      <c r="E413" s="10"/>
      <c r="F413" s="10"/>
      <c r="G413" s="10"/>
    </row>
    <row r="414" spans="2:7" x14ac:dyDescent="0.3">
      <c r="B414" s="10"/>
      <c r="C414" s="10"/>
      <c r="D414" s="10"/>
      <c r="E414" s="10"/>
      <c r="F414" s="10"/>
      <c r="G414" s="10"/>
    </row>
    <row r="415" spans="2:7" x14ac:dyDescent="0.3">
      <c r="B415" s="10"/>
      <c r="C415" s="10"/>
      <c r="D415" s="10"/>
      <c r="E415" s="10"/>
      <c r="F415" s="10"/>
      <c r="G415" s="10"/>
    </row>
    <row r="416" spans="2:7" x14ac:dyDescent="0.3">
      <c r="B416" s="10"/>
      <c r="C416" s="10"/>
      <c r="D416" s="10"/>
      <c r="E416" s="10"/>
      <c r="F416" s="10"/>
      <c r="G416" s="10"/>
    </row>
    <row r="417" spans="2:7" x14ac:dyDescent="0.3">
      <c r="B417" s="10"/>
      <c r="C417" s="10"/>
      <c r="D417" s="10"/>
      <c r="E417" s="10"/>
      <c r="F417" s="10"/>
      <c r="G417" s="10"/>
    </row>
    <row r="418" spans="2:7" x14ac:dyDescent="0.3">
      <c r="B418" s="10"/>
      <c r="C418" s="10"/>
      <c r="D418" s="10"/>
      <c r="E418" s="10"/>
      <c r="F418" s="10"/>
      <c r="G418" s="10"/>
    </row>
    <row r="419" spans="2:7" x14ac:dyDescent="0.3">
      <c r="B419" s="10"/>
      <c r="C419" s="10"/>
      <c r="D419" s="10"/>
      <c r="E419" s="10"/>
      <c r="F419" s="10"/>
      <c r="G419" s="10"/>
    </row>
    <row r="420" spans="2:7" x14ac:dyDescent="0.3">
      <c r="B420" s="10"/>
      <c r="C420" s="10"/>
      <c r="D420" s="10"/>
      <c r="E420" s="10"/>
      <c r="F420" s="10"/>
      <c r="G420" s="10"/>
    </row>
    <row r="421" spans="2:7" x14ac:dyDescent="0.3">
      <c r="B421" s="10"/>
      <c r="C421" s="10"/>
      <c r="D421" s="10"/>
      <c r="E421" s="10"/>
      <c r="F421" s="10"/>
      <c r="G421" s="10"/>
    </row>
    <row r="422" spans="2:7" x14ac:dyDescent="0.3">
      <c r="B422" s="10"/>
      <c r="C422" s="10"/>
      <c r="D422" s="10"/>
      <c r="E422" s="10"/>
      <c r="F422" s="10"/>
      <c r="G422" s="10"/>
    </row>
    <row r="423" spans="2:7" x14ac:dyDescent="0.3">
      <c r="B423" s="10"/>
      <c r="C423" s="10"/>
      <c r="D423" s="10"/>
      <c r="E423" s="10"/>
      <c r="F423" s="10"/>
      <c r="G423" s="10"/>
    </row>
    <row r="424" spans="2:7" x14ac:dyDescent="0.3">
      <c r="B424" s="10"/>
      <c r="C424" s="10"/>
      <c r="D424" s="10"/>
      <c r="E424" s="10"/>
      <c r="F424" s="10"/>
      <c r="G424" s="10"/>
    </row>
    <row r="425" spans="2:7" x14ac:dyDescent="0.3">
      <c r="B425" s="10"/>
      <c r="C425" s="10"/>
      <c r="D425" s="10"/>
      <c r="E425" s="10"/>
      <c r="F425" s="10"/>
      <c r="G425" s="10"/>
    </row>
    <row r="426" spans="2:7" x14ac:dyDescent="0.3">
      <c r="B426" s="10"/>
      <c r="C426" s="10"/>
      <c r="D426" s="10"/>
      <c r="E426" s="10"/>
      <c r="F426" s="10"/>
      <c r="G426" s="10"/>
    </row>
    <row r="427" spans="2:7" x14ac:dyDescent="0.3">
      <c r="B427" s="10"/>
      <c r="C427" s="10"/>
      <c r="D427" s="10"/>
      <c r="E427" s="10"/>
      <c r="F427" s="10"/>
      <c r="G427" s="10"/>
    </row>
    <row r="428" spans="2:7" x14ac:dyDescent="0.3">
      <c r="B428" s="10"/>
      <c r="C428" s="10"/>
      <c r="D428" s="10"/>
      <c r="E428" s="10"/>
      <c r="F428" s="10"/>
      <c r="G428" s="10"/>
    </row>
    <row r="429" spans="2:7" x14ac:dyDescent="0.3">
      <c r="B429" s="10"/>
      <c r="C429" s="10"/>
      <c r="D429" s="10"/>
      <c r="E429" s="10"/>
      <c r="F429" s="10"/>
      <c r="G429" s="10"/>
    </row>
    <row r="430" spans="2:7" x14ac:dyDescent="0.3">
      <c r="B430" s="10"/>
      <c r="C430" s="10"/>
      <c r="D430" s="10"/>
      <c r="E430" s="10"/>
      <c r="F430" s="10"/>
      <c r="G430" s="10"/>
    </row>
    <row r="431" spans="2:7" x14ac:dyDescent="0.3">
      <c r="B431" s="10"/>
      <c r="C431" s="10"/>
      <c r="D431" s="10"/>
      <c r="E431" s="10"/>
      <c r="F431" s="10"/>
      <c r="G431" s="10"/>
    </row>
    <row r="432" spans="2:7" x14ac:dyDescent="0.3">
      <c r="B432" s="10"/>
      <c r="C432" s="10"/>
      <c r="D432" s="10"/>
      <c r="E432" s="10"/>
      <c r="F432" s="10"/>
      <c r="G432" s="10"/>
    </row>
    <row r="433" spans="2:7" x14ac:dyDescent="0.3">
      <c r="B433" s="10"/>
      <c r="C433" s="10"/>
      <c r="D433" s="10"/>
      <c r="E433" s="10"/>
      <c r="F433" s="10"/>
      <c r="G433" s="10"/>
    </row>
    <row r="434" spans="2:7" x14ac:dyDescent="0.3">
      <c r="B434" s="10"/>
      <c r="C434" s="10"/>
      <c r="D434" s="10"/>
      <c r="E434" s="10"/>
      <c r="F434" s="10"/>
      <c r="G434" s="10"/>
    </row>
    <row r="435" spans="2:7" x14ac:dyDescent="0.3">
      <c r="B435" s="10"/>
      <c r="C435" s="10"/>
      <c r="D435" s="10"/>
      <c r="E435" s="10"/>
      <c r="F435" s="10"/>
      <c r="G435" s="10"/>
    </row>
    <row r="436" spans="2:7" x14ac:dyDescent="0.3">
      <c r="B436" s="10"/>
      <c r="C436" s="10"/>
      <c r="D436" s="10"/>
      <c r="E436" s="10"/>
      <c r="F436" s="10"/>
      <c r="G436" s="10"/>
    </row>
    <row r="437" spans="2:7" x14ac:dyDescent="0.3">
      <c r="B437" s="10"/>
      <c r="C437" s="10"/>
      <c r="D437" s="10"/>
      <c r="E437" s="10"/>
      <c r="F437" s="10"/>
      <c r="G437" s="10"/>
    </row>
    <row r="438" spans="2:7" x14ac:dyDescent="0.3">
      <c r="B438" s="10"/>
      <c r="C438" s="10"/>
      <c r="D438" s="10"/>
      <c r="E438" s="10"/>
      <c r="F438" s="10"/>
      <c r="G438" s="10"/>
    </row>
    <row r="439" spans="2:7" x14ac:dyDescent="0.3">
      <c r="B439" s="10"/>
      <c r="C439" s="10"/>
      <c r="D439" s="10"/>
      <c r="E439" s="10"/>
      <c r="F439" s="10"/>
      <c r="G439" s="10"/>
    </row>
    <row r="440" spans="2:7" x14ac:dyDescent="0.3">
      <c r="B440" s="10"/>
      <c r="C440" s="10"/>
      <c r="D440" s="10"/>
      <c r="E440" s="10"/>
      <c r="F440" s="10"/>
      <c r="G440" s="10"/>
    </row>
    <row r="441" spans="2:7" x14ac:dyDescent="0.3">
      <c r="B441" s="10"/>
      <c r="C441" s="10"/>
      <c r="D441" s="10"/>
      <c r="E441" s="10"/>
      <c r="F441" s="10"/>
      <c r="G441" s="10"/>
    </row>
    <row r="442" spans="2:7" x14ac:dyDescent="0.3">
      <c r="B442" s="10"/>
      <c r="C442" s="10"/>
      <c r="D442" s="10"/>
      <c r="E442" s="10"/>
      <c r="F442" s="10"/>
      <c r="G442" s="10"/>
    </row>
    <row r="443" spans="2:7" x14ac:dyDescent="0.3">
      <c r="B443" s="10"/>
      <c r="C443" s="10"/>
      <c r="D443" s="10"/>
      <c r="E443" s="10"/>
      <c r="F443" s="10"/>
      <c r="G443" s="10"/>
    </row>
    <row r="444" spans="2:7" x14ac:dyDescent="0.3">
      <c r="B444" s="10"/>
      <c r="C444" s="10"/>
      <c r="D444" s="10"/>
      <c r="E444" s="10"/>
      <c r="F444" s="10"/>
      <c r="G444" s="10"/>
    </row>
    <row r="445" spans="2:7" x14ac:dyDescent="0.3">
      <c r="B445" s="10"/>
      <c r="C445" s="10"/>
      <c r="D445" s="10"/>
      <c r="E445" s="10"/>
      <c r="F445" s="10"/>
      <c r="G445" s="10"/>
    </row>
    <row r="446" spans="2:7" x14ac:dyDescent="0.3">
      <c r="B446" s="10"/>
      <c r="C446" s="10"/>
      <c r="D446" s="10"/>
      <c r="E446" s="10"/>
      <c r="F446" s="10"/>
      <c r="G446" s="10"/>
    </row>
    <row r="447" spans="2:7" x14ac:dyDescent="0.3">
      <c r="B447" s="10"/>
      <c r="C447" s="10"/>
      <c r="D447" s="10"/>
      <c r="E447" s="10"/>
      <c r="F447" s="10"/>
      <c r="G447" s="10"/>
    </row>
    <row r="448" spans="2:7" x14ac:dyDescent="0.3">
      <c r="B448" s="10"/>
      <c r="C448" s="10"/>
      <c r="D448" s="10"/>
      <c r="E448" s="10"/>
      <c r="F448" s="10"/>
      <c r="G448" s="10"/>
    </row>
    <row r="449" spans="2:7" x14ac:dyDescent="0.3">
      <c r="B449" s="10"/>
      <c r="C449" s="10"/>
      <c r="D449" s="10"/>
      <c r="E449" s="10"/>
      <c r="F449" s="10"/>
      <c r="G449" s="10"/>
    </row>
    <row r="450" spans="2:7" x14ac:dyDescent="0.3">
      <c r="B450" s="10"/>
      <c r="C450" s="10"/>
      <c r="D450" s="10"/>
      <c r="E450" s="10"/>
      <c r="F450" s="10"/>
      <c r="G450" s="10"/>
    </row>
    <row r="451" spans="2:7" x14ac:dyDescent="0.3">
      <c r="B451" s="10"/>
      <c r="C451" s="10"/>
      <c r="D451" s="10"/>
      <c r="E451" s="10"/>
      <c r="F451" s="10"/>
      <c r="G451" s="10"/>
    </row>
    <row r="452" spans="2:7" x14ac:dyDescent="0.3">
      <c r="B452" s="10"/>
      <c r="C452" s="10"/>
      <c r="D452" s="10"/>
      <c r="E452" s="10"/>
      <c r="F452" s="10"/>
      <c r="G452" s="10"/>
    </row>
    <row r="453" spans="2:7" x14ac:dyDescent="0.3">
      <c r="B453" s="10"/>
      <c r="C453" s="10"/>
      <c r="D453" s="10"/>
      <c r="E453" s="10"/>
      <c r="F453" s="10"/>
      <c r="G453" s="10"/>
    </row>
    <row r="454" spans="2:7" x14ac:dyDescent="0.3">
      <c r="B454" s="10"/>
      <c r="C454" s="10"/>
      <c r="D454" s="10"/>
      <c r="E454" s="10"/>
      <c r="F454" s="10"/>
      <c r="G454" s="10"/>
    </row>
    <row r="455" spans="2:7" x14ac:dyDescent="0.3">
      <c r="B455" s="10"/>
      <c r="C455" s="10"/>
      <c r="D455" s="10"/>
      <c r="E455" s="10"/>
      <c r="F455" s="10"/>
      <c r="G455" s="10"/>
    </row>
    <row r="456" spans="2:7" x14ac:dyDescent="0.3">
      <c r="B456" s="10"/>
      <c r="C456" s="10"/>
      <c r="D456" s="10"/>
      <c r="E456" s="10"/>
      <c r="F456" s="10"/>
      <c r="G456" s="10"/>
    </row>
    <row r="457" spans="2:7" x14ac:dyDescent="0.3">
      <c r="B457" s="10"/>
      <c r="C457" s="10"/>
      <c r="D457" s="10"/>
      <c r="E457" s="10"/>
      <c r="F457" s="10"/>
      <c r="G457" s="10"/>
    </row>
    <row r="458" spans="2:7" x14ac:dyDescent="0.3">
      <c r="B458" s="10"/>
      <c r="C458" s="10"/>
      <c r="D458" s="10"/>
      <c r="E458" s="10"/>
      <c r="F458" s="10"/>
      <c r="G458" s="10"/>
    </row>
    <row r="459" spans="2:7" x14ac:dyDescent="0.3">
      <c r="B459" s="10"/>
      <c r="C459" s="10"/>
      <c r="D459" s="10"/>
      <c r="E459" s="10"/>
      <c r="F459" s="10"/>
      <c r="G459" s="10"/>
    </row>
    <row r="460" spans="2:7" x14ac:dyDescent="0.3">
      <c r="B460" s="10"/>
      <c r="C460" s="10"/>
      <c r="D460" s="10"/>
      <c r="E460" s="10"/>
      <c r="F460" s="10"/>
      <c r="G460" s="10"/>
    </row>
    <row r="461" spans="2:7" x14ac:dyDescent="0.3">
      <c r="B461" s="10"/>
      <c r="C461" s="10"/>
      <c r="D461" s="10"/>
      <c r="E461" s="10"/>
      <c r="F461" s="10"/>
      <c r="G461" s="10"/>
    </row>
    <row r="462" spans="2:7" x14ac:dyDescent="0.3">
      <c r="B462" s="10"/>
      <c r="C462" s="10"/>
      <c r="D462" s="10"/>
      <c r="E462" s="10"/>
      <c r="F462" s="10"/>
      <c r="G462" s="10"/>
    </row>
    <row r="463" spans="2:7" x14ac:dyDescent="0.3">
      <c r="B463" s="10"/>
      <c r="C463" s="10"/>
      <c r="D463" s="10"/>
      <c r="E463" s="10"/>
      <c r="F463" s="10"/>
      <c r="G463" s="10"/>
    </row>
    <row r="464" spans="2:7" x14ac:dyDescent="0.3">
      <c r="B464" s="10"/>
      <c r="C464" s="10"/>
      <c r="D464" s="10"/>
      <c r="E464" s="10"/>
      <c r="F464" s="10"/>
      <c r="G464" s="10"/>
    </row>
    <row r="465" spans="2:7" x14ac:dyDescent="0.3">
      <c r="B465" s="10"/>
      <c r="C465" s="10"/>
      <c r="D465" s="10"/>
      <c r="E465" s="10"/>
      <c r="F465" s="10"/>
      <c r="G465" s="10"/>
    </row>
    <row r="466" spans="2:7" x14ac:dyDescent="0.3">
      <c r="B466" s="10"/>
      <c r="C466" s="10"/>
      <c r="D466" s="10"/>
      <c r="E466" s="10"/>
      <c r="F466" s="10"/>
      <c r="G466" s="10"/>
    </row>
    <row r="467" spans="2:7" x14ac:dyDescent="0.3">
      <c r="B467" s="10"/>
      <c r="C467" s="10"/>
      <c r="D467" s="10"/>
      <c r="E467" s="10"/>
      <c r="F467" s="10"/>
      <c r="G467" s="10"/>
    </row>
    <row r="468" spans="2:7" x14ac:dyDescent="0.3">
      <c r="B468" s="10"/>
      <c r="C468" s="10"/>
      <c r="D468" s="10"/>
      <c r="E468" s="10"/>
      <c r="F468" s="10"/>
      <c r="G468" s="10"/>
    </row>
    <row r="469" spans="2:7" x14ac:dyDescent="0.3">
      <c r="B469" s="10"/>
      <c r="C469" s="10"/>
      <c r="D469" s="10"/>
      <c r="E469" s="10"/>
      <c r="F469" s="10"/>
      <c r="G469" s="10"/>
    </row>
    <row r="470" spans="2:7" x14ac:dyDescent="0.3">
      <c r="B470" s="10"/>
      <c r="C470" s="10"/>
      <c r="D470" s="10"/>
      <c r="E470" s="10"/>
      <c r="F470" s="10"/>
      <c r="G470" s="10"/>
    </row>
    <row r="471" spans="2:7" x14ac:dyDescent="0.3">
      <c r="B471" s="10"/>
      <c r="C471" s="10"/>
      <c r="D471" s="10"/>
      <c r="E471" s="10"/>
      <c r="F471" s="10"/>
      <c r="G471" s="10"/>
    </row>
    <row r="472" spans="2:7" x14ac:dyDescent="0.3">
      <c r="B472" s="10"/>
      <c r="C472" s="10"/>
      <c r="D472" s="10"/>
      <c r="E472" s="10"/>
      <c r="F472" s="10"/>
      <c r="G472" s="10"/>
    </row>
    <row r="473" spans="2:7" x14ac:dyDescent="0.3">
      <c r="B473" s="10"/>
      <c r="C473" s="10"/>
      <c r="D473" s="10"/>
      <c r="E473" s="10"/>
      <c r="F473" s="10"/>
      <c r="G473" s="10"/>
    </row>
    <row r="474" spans="2:7" x14ac:dyDescent="0.3">
      <c r="B474" s="10"/>
      <c r="C474" s="10"/>
      <c r="D474" s="10"/>
      <c r="E474" s="10"/>
      <c r="F474" s="10"/>
      <c r="G474" s="10"/>
    </row>
    <row r="475" spans="2:7" x14ac:dyDescent="0.3">
      <c r="B475" s="10"/>
      <c r="C475" s="10"/>
      <c r="D475" s="10"/>
      <c r="E475" s="10"/>
      <c r="F475" s="10"/>
      <c r="G475" s="10"/>
    </row>
    <row r="476" spans="2:7" x14ac:dyDescent="0.3">
      <c r="B476" s="10"/>
      <c r="C476" s="10"/>
      <c r="D476" s="10"/>
      <c r="E476" s="10"/>
      <c r="F476" s="10"/>
      <c r="G476" s="10"/>
    </row>
    <row r="477" spans="2:7" x14ac:dyDescent="0.3">
      <c r="B477" s="10"/>
      <c r="C477" s="10"/>
      <c r="D477" s="10"/>
      <c r="E477" s="10"/>
      <c r="F477" s="10"/>
      <c r="G477" s="10"/>
    </row>
    <row r="478" spans="2:7" x14ac:dyDescent="0.3">
      <c r="B478" s="10"/>
      <c r="C478" s="10"/>
      <c r="D478" s="10"/>
      <c r="E478" s="10"/>
      <c r="F478" s="10"/>
      <c r="G478" s="10"/>
    </row>
    <row r="479" spans="2:7" x14ac:dyDescent="0.3">
      <c r="B479" s="10"/>
      <c r="C479" s="10"/>
      <c r="D479" s="10"/>
      <c r="E479" s="10"/>
      <c r="F479" s="10"/>
      <c r="G479" s="10"/>
    </row>
    <row r="480" spans="2:7" x14ac:dyDescent="0.3">
      <c r="B480" s="10"/>
      <c r="C480" s="10"/>
      <c r="D480" s="10"/>
      <c r="E480" s="10"/>
      <c r="F480" s="10"/>
      <c r="G480" s="10"/>
    </row>
    <row r="481" spans="2:7" x14ac:dyDescent="0.3">
      <c r="B481" s="10"/>
      <c r="C481" s="10"/>
      <c r="D481" s="10"/>
      <c r="E481" s="10"/>
      <c r="F481" s="10"/>
      <c r="G481" s="10"/>
    </row>
    <row r="482" spans="2:7" x14ac:dyDescent="0.3">
      <c r="B482" s="10"/>
      <c r="C482" s="10"/>
      <c r="D482" s="10"/>
      <c r="E482" s="10"/>
      <c r="F482" s="10"/>
      <c r="G482" s="10"/>
    </row>
    <row r="483" spans="2:7" x14ac:dyDescent="0.3">
      <c r="B483" s="10"/>
      <c r="C483" s="10"/>
      <c r="D483" s="10"/>
      <c r="E483" s="10"/>
      <c r="F483" s="10"/>
      <c r="G483" s="10"/>
    </row>
    <row r="484" spans="2:7" x14ac:dyDescent="0.3">
      <c r="B484" s="10"/>
      <c r="C484" s="10"/>
      <c r="D484" s="10"/>
      <c r="E484" s="10"/>
      <c r="F484" s="10"/>
      <c r="G484" s="10"/>
    </row>
    <row r="485" spans="2:7" x14ac:dyDescent="0.3">
      <c r="B485" s="10"/>
      <c r="C485" s="10"/>
      <c r="D485" s="10"/>
      <c r="E485" s="10"/>
      <c r="F485" s="10"/>
      <c r="G485" s="10"/>
    </row>
    <row r="486" spans="2:7" x14ac:dyDescent="0.3">
      <c r="B486" s="10"/>
      <c r="C486" s="10"/>
      <c r="D486" s="10"/>
      <c r="E486" s="10"/>
      <c r="F486" s="10"/>
      <c r="G486" s="10"/>
    </row>
    <row r="487" spans="2:7" x14ac:dyDescent="0.3">
      <c r="B487" s="10"/>
      <c r="C487" s="10"/>
      <c r="D487" s="10"/>
      <c r="E487" s="10"/>
      <c r="F487" s="10"/>
      <c r="G487" s="10"/>
    </row>
    <row r="488" spans="2:7" x14ac:dyDescent="0.3">
      <c r="B488" s="10"/>
      <c r="C488" s="10"/>
      <c r="D488" s="10"/>
      <c r="E488" s="10"/>
      <c r="F488" s="10"/>
      <c r="G488" s="10"/>
    </row>
    <row r="489" spans="2:7" x14ac:dyDescent="0.3">
      <c r="B489" s="10"/>
      <c r="C489" s="10"/>
      <c r="D489" s="10"/>
      <c r="E489" s="10"/>
      <c r="F489" s="10"/>
      <c r="G489" s="10"/>
    </row>
    <row r="490" spans="2:7" x14ac:dyDescent="0.3">
      <c r="B490" s="10"/>
      <c r="C490" s="10"/>
      <c r="D490" s="10"/>
      <c r="E490" s="10"/>
      <c r="F490" s="10"/>
      <c r="G490" s="10"/>
    </row>
    <row r="491" spans="2:7" x14ac:dyDescent="0.3">
      <c r="B491" s="10"/>
      <c r="C491" s="10"/>
      <c r="D491" s="10"/>
      <c r="E491" s="10"/>
      <c r="F491" s="10"/>
      <c r="G491" s="10"/>
    </row>
    <row r="492" spans="2:7" x14ac:dyDescent="0.3">
      <c r="B492" s="10"/>
      <c r="C492" s="10"/>
      <c r="D492" s="10"/>
      <c r="E492" s="10"/>
      <c r="F492" s="10"/>
      <c r="G492" s="10"/>
    </row>
    <row r="493" spans="2:7" x14ac:dyDescent="0.3">
      <c r="B493" s="10"/>
      <c r="C493" s="10"/>
      <c r="D493" s="10"/>
      <c r="E493" s="10"/>
      <c r="F493" s="10"/>
      <c r="G493" s="10"/>
    </row>
    <row r="494" spans="2:7" x14ac:dyDescent="0.3">
      <c r="B494" s="10"/>
      <c r="C494" s="10"/>
      <c r="D494" s="10"/>
      <c r="E494" s="10"/>
      <c r="F494" s="10"/>
      <c r="G494" s="10"/>
    </row>
    <row r="495" spans="2:7" x14ac:dyDescent="0.3">
      <c r="B495" s="10"/>
      <c r="C495" s="10"/>
      <c r="D495" s="10"/>
      <c r="E495" s="10"/>
      <c r="F495" s="10"/>
      <c r="G495" s="10"/>
    </row>
    <row r="496" spans="2:7" x14ac:dyDescent="0.3">
      <c r="B496" s="10"/>
      <c r="C496" s="10"/>
      <c r="D496" s="10"/>
      <c r="E496" s="10"/>
      <c r="F496" s="10"/>
      <c r="G496" s="10"/>
    </row>
    <row r="497" spans="2:7" x14ac:dyDescent="0.3">
      <c r="B497" s="10"/>
      <c r="C497" s="10"/>
      <c r="D497" s="10"/>
      <c r="E497" s="10"/>
      <c r="F497" s="10"/>
      <c r="G497" s="10"/>
    </row>
    <row r="498" spans="2:7" x14ac:dyDescent="0.3">
      <c r="B498" s="10"/>
      <c r="C498" s="10"/>
      <c r="D498" s="10"/>
      <c r="E498" s="10"/>
      <c r="F498" s="10"/>
      <c r="G498" s="10"/>
    </row>
    <row r="499" spans="2:7" x14ac:dyDescent="0.3">
      <c r="B499" s="10"/>
      <c r="C499" s="10"/>
      <c r="D499" s="10"/>
      <c r="E499" s="10"/>
      <c r="F499" s="10"/>
      <c r="G499" s="10"/>
    </row>
    <row r="500" spans="2:7" x14ac:dyDescent="0.3">
      <c r="B500" s="10"/>
      <c r="C500" s="10"/>
      <c r="D500" s="10"/>
      <c r="E500" s="10"/>
      <c r="F500" s="10"/>
      <c r="G500" s="10"/>
    </row>
    <row r="501" spans="2:7" x14ac:dyDescent="0.3">
      <c r="B501" s="10"/>
      <c r="C501" s="10"/>
      <c r="D501" s="10"/>
      <c r="E501" s="10"/>
      <c r="F501" s="10"/>
      <c r="G501" s="10"/>
    </row>
    <row r="502" spans="2:7" x14ac:dyDescent="0.3">
      <c r="B502" s="10"/>
      <c r="C502" s="10"/>
      <c r="D502" s="10"/>
      <c r="E502" s="10"/>
      <c r="F502" s="10"/>
      <c r="G502" s="10"/>
    </row>
    <row r="503" spans="2:7" x14ac:dyDescent="0.3">
      <c r="B503" s="10"/>
      <c r="C503" s="10"/>
      <c r="D503" s="10"/>
      <c r="E503" s="10"/>
      <c r="F503" s="10"/>
      <c r="G503" s="10"/>
    </row>
    <row r="504" spans="2:7" x14ac:dyDescent="0.3">
      <c r="B504" s="10"/>
      <c r="C504" s="10"/>
      <c r="D504" s="10"/>
      <c r="E504" s="10"/>
      <c r="F504" s="10"/>
      <c r="G504" s="10"/>
    </row>
    <row r="505" spans="2:7" x14ac:dyDescent="0.3">
      <c r="B505" s="10"/>
      <c r="C505" s="10"/>
      <c r="D505" s="10"/>
      <c r="E505" s="10"/>
      <c r="F505" s="10"/>
      <c r="G505" s="10"/>
    </row>
    <row r="506" spans="2:7" x14ac:dyDescent="0.3">
      <c r="B506" s="10"/>
      <c r="C506" s="10"/>
      <c r="D506" s="10"/>
      <c r="E506" s="10"/>
      <c r="F506" s="10"/>
      <c r="G506" s="10"/>
    </row>
    <row r="507" spans="2:7" x14ac:dyDescent="0.3">
      <c r="B507" s="10"/>
      <c r="C507" s="10"/>
      <c r="D507" s="10"/>
      <c r="E507" s="10"/>
      <c r="F507" s="10"/>
      <c r="G507" s="10"/>
    </row>
    <row r="508" spans="2:7" x14ac:dyDescent="0.3">
      <c r="B508" s="10"/>
      <c r="C508" s="10"/>
      <c r="D508" s="10"/>
      <c r="E508" s="10"/>
      <c r="F508" s="10"/>
      <c r="G508" s="10"/>
    </row>
    <row r="509" spans="2:7" x14ac:dyDescent="0.3">
      <c r="B509" s="10"/>
      <c r="C509" s="10"/>
      <c r="D509" s="10"/>
      <c r="E509" s="10"/>
      <c r="F509" s="10"/>
      <c r="G509" s="10"/>
    </row>
    <row r="510" spans="2:7" x14ac:dyDescent="0.3">
      <c r="B510" s="10"/>
      <c r="C510" s="10"/>
      <c r="D510" s="10"/>
      <c r="E510" s="10"/>
      <c r="F510" s="10"/>
      <c r="G510" s="10"/>
    </row>
    <row r="511" spans="2:7" x14ac:dyDescent="0.3">
      <c r="B511" s="10"/>
      <c r="C511" s="10"/>
      <c r="D511" s="10"/>
      <c r="E511" s="10"/>
      <c r="F511" s="10"/>
      <c r="G511" s="10"/>
    </row>
    <row r="512" spans="2:7" x14ac:dyDescent="0.3">
      <c r="B512" s="10"/>
      <c r="C512" s="10"/>
      <c r="D512" s="10"/>
      <c r="E512" s="10"/>
      <c r="F512" s="10"/>
      <c r="G512" s="10"/>
    </row>
    <row r="513" spans="2:7" x14ac:dyDescent="0.3">
      <c r="B513" s="10"/>
      <c r="C513" s="10"/>
      <c r="D513" s="10"/>
      <c r="E513" s="10"/>
      <c r="F513" s="10"/>
      <c r="G513" s="10"/>
    </row>
    <row r="514" spans="2:7" x14ac:dyDescent="0.3">
      <c r="B514" s="10"/>
      <c r="C514" s="10"/>
      <c r="D514" s="10"/>
      <c r="E514" s="10"/>
      <c r="F514" s="10"/>
      <c r="G514" s="10"/>
    </row>
    <row r="515" spans="2:7" x14ac:dyDescent="0.3">
      <c r="B515" s="10"/>
      <c r="C515" s="10"/>
      <c r="D515" s="10"/>
      <c r="E515" s="10"/>
      <c r="F515" s="10"/>
      <c r="G515" s="10"/>
    </row>
    <row r="516" spans="2:7" x14ac:dyDescent="0.3">
      <c r="B516" s="10"/>
      <c r="C516" s="10"/>
      <c r="D516" s="10"/>
      <c r="E516" s="10"/>
      <c r="F516" s="10"/>
      <c r="G516" s="10"/>
    </row>
    <row r="517" spans="2:7" x14ac:dyDescent="0.3">
      <c r="B517" s="10"/>
      <c r="C517" s="10"/>
      <c r="D517" s="10"/>
      <c r="E517" s="10"/>
      <c r="F517" s="10"/>
      <c r="G517" s="10"/>
    </row>
    <row r="518" spans="2:7" x14ac:dyDescent="0.3">
      <c r="B518" s="10"/>
      <c r="C518" s="10"/>
      <c r="D518" s="10"/>
      <c r="E518" s="10"/>
      <c r="F518" s="10"/>
      <c r="G518" s="10"/>
    </row>
    <row r="519" spans="2:7" x14ac:dyDescent="0.3">
      <c r="B519" s="10"/>
      <c r="C519" s="10"/>
      <c r="D519" s="10"/>
      <c r="E519" s="10"/>
      <c r="F519" s="10"/>
      <c r="G519" s="10"/>
    </row>
    <row r="520" spans="2:7" x14ac:dyDescent="0.3">
      <c r="B520" s="10"/>
      <c r="C520" s="10"/>
      <c r="D520" s="10"/>
      <c r="E520" s="10"/>
      <c r="F520" s="10"/>
      <c r="G520" s="10"/>
    </row>
    <row r="521" spans="2:7" x14ac:dyDescent="0.3">
      <c r="B521" s="10"/>
      <c r="C521" s="10"/>
      <c r="D521" s="10"/>
      <c r="E521" s="10"/>
      <c r="F521" s="10"/>
      <c r="G521" s="10"/>
    </row>
    <row r="522" spans="2:7" x14ac:dyDescent="0.3">
      <c r="B522" s="10"/>
      <c r="C522" s="10"/>
      <c r="D522" s="10"/>
      <c r="E522" s="10"/>
      <c r="F522" s="10"/>
      <c r="G522" s="10"/>
    </row>
    <row r="523" spans="2:7" x14ac:dyDescent="0.3">
      <c r="B523" s="10"/>
      <c r="C523" s="10"/>
      <c r="D523" s="10"/>
      <c r="E523" s="10"/>
      <c r="F523" s="10"/>
      <c r="G523" s="10"/>
    </row>
    <row r="524" spans="2:7" x14ac:dyDescent="0.3">
      <c r="B524" s="10"/>
      <c r="C524" s="10"/>
      <c r="D524" s="10"/>
      <c r="E524" s="10"/>
      <c r="F524" s="10"/>
      <c r="G524" s="10"/>
    </row>
    <row r="525" spans="2:7" x14ac:dyDescent="0.3">
      <c r="B525" s="10"/>
      <c r="C525" s="10"/>
      <c r="D525" s="10"/>
      <c r="E525" s="10"/>
      <c r="F525" s="10"/>
      <c r="G525" s="10"/>
    </row>
    <row r="526" spans="2:7" x14ac:dyDescent="0.3">
      <c r="B526" s="10"/>
      <c r="C526" s="10"/>
      <c r="D526" s="10"/>
      <c r="E526" s="10"/>
      <c r="F526" s="10"/>
      <c r="G526" s="10"/>
    </row>
    <row r="527" spans="2:7" x14ac:dyDescent="0.3">
      <c r="B527" s="10"/>
      <c r="C527" s="10"/>
      <c r="D527" s="10"/>
      <c r="E527" s="10"/>
      <c r="F527" s="10"/>
      <c r="G527" s="10"/>
    </row>
    <row r="528" spans="2:7" x14ac:dyDescent="0.3">
      <c r="B528" s="10"/>
      <c r="C528" s="10"/>
      <c r="D528" s="10"/>
      <c r="E528" s="10"/>
      <c r="F528" s="10"/>
      <c r="G528" s="10"/>
    </row>
    <row r="529" spans="2:7" x14ac:dyDescent="0.3">
      <c r="B529" s="10"/>
      <c r="C529" s="10"/>
      <c r="D529" s="10"/>
      <c r="E529" s="10"/>
      <c r="F529" s="10"/>
      <c r="G529" s="10"/>
    </row>
    <row r="530" spans="2:7" x14ac:dyDescent="0.3">
      <c r="B530" s="10"/>
      <c r="C530" s="10"/>
      <c r="D530" s="10"/>
      <c r="E530" s="10"/>
      <c r="F530" s="10"/>
      <c r="G530" s="10"/>
    </row>
    <row r="531" spans="2:7" x14ac:dyDescent="0.3">
      <c r="B531" s="10"/>
      <c r="C531" s="10"/>
      <c r="D531" s="10"/>
      <c r="E531" s="10"/>
      <c r="F531" s="10"/>
      <c r="G531" s="10"/>
    </row>
    <row r="532" spans="2:7" x14ac:dyDescent="0.3">
      <c r="B532" s="10"/>
      <c r="C532" s="10"/>
      <c r="D532" s="10"/>
      <c r="E532" s="10"/>
      <c r="F532" s="10"/>
      <c r="G532" s="10"/>
    </row>
    <row r="533" spans="2:7" x14ac:dyDescent="0.3">
      <c r="B533" s="10"/>
      <c r="C533" s="10"/>
      <c r="D533" s="10"/>
      <c r="E533" s="10"/>
      <c r="F533" s="10"/>
      <c r="G533" s="10"/>
    </row>
    <row r="534" spans="2:7" x14ac:dyDescent="0.3">
      <c r="B534" s="10"/>
      <c r="C534" s="10"/>
      <c r="D534" s="10"/>
      <c r="E534" s="10"/>
      <c r="F534" s="10"/>
      <c r="G534" s="10"/>
    </row>
    <row r="535" spans="2:7" x14ac:dyDescent="0.3">
      <c r="B535" s="10"/>
      <c r="C535" s="10"/>
      <c r="D535" s="10"/>
      <c r="E535" s="10"/>
      <c r="F535" s="10"/>
      <c r="G535" s="10"/>
    </row>
    <row r="536" spans="2:7" x14ac:dyDescent="0.3">
      <c r="B536" s="10"/>
      <c r="C536" s="10"/>
      <c r="D536" s="10"/>
      <c r="E536" s="10"/>
      <c r="F536" s="10"/>
      <c r="G536" s="10"/>
    </row>
    <row r="537" spans="2:7" x14ac:dyDescent="0.3">
      <c r="B537" s="10"/>
      <c r="C537" s="10"/>
      <c r="D537" s="10"/>
      <c r="E537" s="10"/>
      <c r="F537" s="10"/>
      <c r="G537" s="10"/>
    </row>
    <row r="538" spans="2:7" x14ac:dyDescent="0.3">
      <c r="B538" s="10"/>
      <c r="C538" s="10"/>
      <c r="D538" s="10"/>
      <c r="E538" s="10"/>
      <c r="F538" s="10"/>
      <c r="G538" s="10"/>
    </row>
    <row r="539" spans="2:7" x14ac:dyDescent="0.3">
      <c r="B539" s="10"/>
      <c r="C539" s="10"/>
      <c r="D539" s="10"/>
      <c r="E539" s="10"/>
      <c r="F539" s="10"/>
      <c r="G539" s="10"/>
    </row>
    <row r="540" spans="2:7" x14ac:dyDescent="0.3">
      <c r="B540" s="10"/>
      <c r="C540" s="10"/>
      <c r="D540" s="10"/>
      <c r="E540" s="10"/>
      <c r="F540" s="10"/>
      <c r="G540" s="10"/>
    </row>
    <row r="541" spans="2:7" x14ac:dyDescent="0.3">
      <c r="B541" s="10"/>
      <c r="C541" s="10"/>
      <c r="D541" s="10"/>
      <c r="E541" s="10"/>
      <c r="F541" s="10"/>
      <c r="G541" s="10"/>
    </row>
    <row r="542" spans="2:7" x14ac:dyDescent="0.3">
      <c r="B542" s="10"/>
      <c r="C542" s="10"/>
      <c r="D542" s="10"/>
      <c r="E542" s="10"/>
      <c r="F542" s="10"/>
      <c r="G542" s="10"/>
    </row>
    <row r="543" spans="2:7" x14ac:dyDescent="0.3">
      <c r="B543" s="10"/>
      <c r="C543" s="10"/>
      <c r="D543" s="10"/>
      <c r="E543" s="10"/>
      <c r="F543" s="10"/>
      <c r="G543" s="10"/>
    </row>
    <row r="544" spans="2:7" x14ac:dyDescent="0.3">
      <c r="B544" s="10"/>
      <c r="C544" s="10"/>
      <c r="D544" s="10"/>
      <c r="E544" s="10"/>
      <c r="F544" s="10"/>
      <c r="G544" s="10"/>
    </row>
    <row r="545" spans="2:7" x14ac:dyDescent="0.3">
      <c r="B545" s="10"/>
      <c r="C545" s="10"/>
      <c r="D545" s="10"/>
      <c r="E545" s="10"/>
      <c r="F545" s="10"/>
      <c r="G545" s="10"/>
    </row>
    <row r="546" spans="2:7" x14ac:dyDescent="0.3">
      <c r="B546" s="10"/>
      <c r="C546" s="10"/>
      <c r="D546" s="10"/>
      <c r="E546" s="10"/>
      <c r="F546" s="10"/>
      <c r="G546" s="10"/>
    </row>
    <row r="547" spans="2:7" x14ac:dyDescent="0.3">
      <c r="B547" s="10"/>
      <c r="C547" s="10"/>
      <c r="D547" s="10"/>
      <c r="E547" s="10"/>
      <c r="F547" s="10"/>
      <c r="G547" s="10"/>
    </row>
    <row r="548" spans="2:7" x14ac:dyDescent="0.3">
      <c r="B548" s="10"/>
      <c r="C548" s="10"/>
      <c r="D548" s="10"/>
      <c r="E548" s="10"/>
      <c r="F548" s="10"/>
      <c r="G548" s="10"/>
    </row>
    <row r="549" spans="2:7" x14ac:dyDescent="0.3">
      <c r="B549" s="10"/>
      <c r="C549" s="10"/>
      <c r="D549" s="10"/>
      <c r="E549" s="10"/>
      <c r="F549" s="10"/>
      <c r="G549" s="10"/>
    </row>
    <row r="550" spans="2:7" x14ac:dyDescent="0.3">
      <c r="B550" s="10"/>
      <c r="C550" s="10"/>
      <c r="D550" s="10"/>
      <c r="E550" s="10"/>
      <c r="F550" s="10"/>
      <c r="G550" s="10"/>
    </row>
    <row r="551" spans="2:7" x14ac:dyDescent="0.3">
      <c r="B551" s="10"/>
      <c r="C551" s="10"/>
      <c r="D551" s="10"/>
      <c r="E551" s="10"/>
      <c r="F551" s="10"/>
      <c r="G551" s="10"/>
    </row>
    <row r="552" spans="2:7" x14ac:dyDescent="0.3">
      <c r="B552" s="10"/>
      <c r="C552" s="10"/>
      <c r="D552" s="10"/>
      <c r="E552" s="10"/>
      <c r="F552" s="10"/>
      <c r="G552" s="10"/>
    </row>
    <row r="553" spans="2:7" x14ac:dyDescent="0.3">
      <c r="B553" s="10"/>
      <c r="C553" s="10"/>
      <c r="D553" s="10"/>
      <c r="E553" s="10"/>
      <c r="F553" s="10"/>
      <c r="G553" s="10"/>
    </row>
    <row r="554" spans="2:7" x14ac:dyDescent="0.3">
      <c r="B554" s="10"/>
      <c r="C554" s="10"/>
      <c r="D554" s="10"/>
      <c r="E554" s="10"/>
      <c r="F554" s="10"/>
      <c r="G554" s="10"/>
    </row>
    <row r="555" spans="2:7" x14ac:dyDescent="0.3">
      <c r="B555" s="10"/>
      <c r="C555" s="10"/>
      <c r="D555" s="10"/>
      <c r="E555" s="10"/>
      <c r="F555" s="10"/>
      <c r="G555" s="10"/>
    </row>
    <row r="556" spans="2:7" x14ac:dyDescent="0.3">
      <c r="B556" s="10"/>
      <c r="C556" s="10"/>
      <c r="D556" s="10"/>
      <c r="E556" s="10"/>
      <c r="F556" s="10"/>
      <c r="G556" s="10"/>
    </row>
    <row r="557" spans="2:7" x14ac:dyDescent="0.3">
      <c r="B557" s="10"/>
      <c r="C557" s="10"/>
      <c r="D557" s="10"/>
      <c r="E557" s="10"/>
      <c r="F557" s="10"/>
      <c r="G557" s="10"/>
    </row>
    <row r="558" spans="2:7" x14ac:dyDescent="0.3">
      <c r="B558" s="10"/>
      <c r="C558" s="10"/>
      <c r="D558" s="10"/>
      <c r="E558" s="10"/>
      <c r="F558" s="10"/>
      <c r="G558" s="10"/>
    </row>
    <row r="559" spans="2:7" x14ac:dyDescent="0.3">
      <c r="B559" s="10"/>
      <c r="C559" s="10"/>
      <c r="D559" s="10"/>
      <c r="E559" s="10"/>
      <c r="F559" s="10"/>
      <c r="G559" s="10"/>
    </row>
    <row r="560" spans="2:7" x14ac:dyDescent="0.3">
      <c r="B560" s="10"/>
      <c r="C560" s="10"/>
      <c r="D560" s="10"/>
      <c r="E560" s="10"/>
      <c r="F560" s="10"/>
      <c r="G560" s="10"/>
    </row>
    <row r="561" spans="2:7" x14ac:dyDescent="0.3">
      <c r="B561" s="10"/>
      <c r="C561" s="10"/>
      <c r="D561" s="10"/>
      <c r="E561" s="10"/>
      <c r="F561" s="10"/>
      <c r="G561" s="10"/>
    </row>
    <row r="562" spans="2:7" x14ac:dyDescent="0.3">
      <c r="B562" s="10"/>
      <c r="C562" s="10"/>
      <c r="D562" s="10"/>
      <c r="E562" s="10"/>
      <c r="F562" s="10"/>
      <c r="G562" s="10"/>
    </row>
    <row r="563" spans="2:7" x14ac:dyDescent="0.3">
      <c r="B563" s="10"/>
      <c r="C563" s="10"/>
      <c r="D563" s="10"/>
      <c r="E563" s="10"/>
      <c r="F563" s="10"/>
      <c r="G563" s="10"/>
    </row>
    <row r="564" spans="2:7" x14ac:dyDescent="0.3">
      <c r="B564" s="10"/>
      <c r="C564" s="10"/>
      <c r="D564" s="10"/>
      <c r="E564" s="10"/>
      <c r="F564" s="10"/>
      <c r="G564" s="10"/>
    </row>
    <row r="565" spans="2:7" x14ac:dyDescent="0.3">
      <c r="B565" s="10"/>
      <c r="C565" s="10"/>
      <c r="D565" s="10"/>
      <c r="E565" s="10"/>
      <c r="F565" s="10"/>
      <c r="G565" s="10"/>
    </row>
    <row r="566" spans="2:7" x14ac:dyDescent="0.3">
      <c r="B566" s="10"/>
      <c r="C566" s="10"/>
      <c r="D566" s="10"/>
      <c r="E566" s="10"/>
      <c r="F566" s="10"/>
      <c r="G566" s="10"/>
    </row>
    <row r="567" spans="2:7" x14ac:dyDescent="0.3">
      <c r="B567" s="10"/>
      <c r="C567" s="10"/>
      <c r="D567" s="10"/>
      <c r="E567" s="10"/>
      <c r="F567" s="10"/>
      <c r="G567" s="10"/>
    </row>
    <row r="568" spans="2:7" x14ac:dyDescent="0.3">
      <c r="B568" s="10"/>
      <c r="C568" s="10"/>
      <c r="D568" s="10"/>
      <c r="E568" s="10"/>
      <c r="F568" s="10"/>
      <c r="G568" s="10"/>
    </row>
    <row r="569" spans="2:7" x14ac:dyDescent="0.3">
      <c r="B569" s="10"/>
      <c r="C569" s="10"/>
      <c r="D569" s="10"/>
      <c r="E569" s="10"/>
      <c r="F569" s="10"/>
      <c r="G569" s="10"/>
    </row>
    <row r="570" spans="2:7" x14ac:dyDescent="0.3">
      <c r="B570" s="10"/>
      <c r="C570" s="10"/>
      <c r="D570" s="10"/>
      <c r="E570" s="10"/>
      <c r="F570" s="10"/>
      <c r="G570" s="10"/>
    </row>
    <row r="571" spans="2:7" x14ac:dyDescent="0.3">
      <c r="B571" s="10"/>
      <c r="C571" s="10"/>
      <c r="D571" s="10"/>
      <c r="E571" s="10"/>
      <c r="F571" s="10"/>
      <c r="G571" s="10"/>
    </row>
    <row r="572" spans="2:7" x14ac:dyDescent="0.3">
      <c r="B572" s="10"/>
      <c r="C572" s="10"/>
      <c r="D572" s="10"/>
      <c r="E572" s="10"/>
      <c r="F572" s="10"/>
      <c r="G572" s="10"/>
    </row>
    <row r="573" spans="2:7" x14ac:dyDescent="0.3">
      <c r="B573" s="10"/>
      <c r="C573" s="10"/>
      <c r="D573" s="10"/>
      <c r="E573" s="10"/>
      <c r="F573" s="10"/>
      <c r="G573" s="10"/>
    </row>
    <row r="574" spans="2:7" x14ac:dyDescent="0.3">
      <c r="B574" s="10"/>
      <c r="C574" s="10"/>
      <c r="D574" s="10"/>
      <c r="E574" s="10"/>
      <c r="F574" s="10"/>
      <c r="G574" s="10"/>
    </row>
    <row r="575" spans="2:7" x14ac:dyDescent="0.3">
      <c r="B575" s="10"/>
      <c r="C575" s="10"/>
      <c r="D575" s="10"/>
      <c r="E575" s="10"/>
      <c r="F575" s="10"/>
      <c r="G575" s="10"/>
    </row>
    <row r="576" spans="2:7" x14ac:dyDescent="0.3">
      <c r="B576" s="10"/>
      <c r="C576" s="10"/>
      <c r="D576" s="10"/>
      <c r="E576" s="10"/>
      <c r="F576" s="10"/>
      <c r="G576" s="10"/>
    </row>
    <row r="577" spans="2:7" x14ac:dyDescent="0.3">
      <c r="B577" s="10"/>
      <c r="C577" s="10"/>
      <c r="D577" s="10"/>
      <c r="E577" s="10"/>
      <c r="F577" s="10"/>
      <c r="G577" s="10"/>
    </row>
    <row r="578" spans="2:7" x14ac:dyDescent="0.3">
      <c r="B578" s="10"/>
      <c r="C578" s="10"/>
      <c r="D578" s="10"/>
      <c r="E578" s="10"/>
      <c r="F578" s="10"/>
      <c r="G578" s="10"/>
    </row>
    <row r="579" spans="2:7" x14ac:dyDescent="0.3">
      <c r="B579" s="10"/>
      <c r="C579" s="10"/>
      <c r="D579" s="10"/>
      <c r="E579" s="10"/>
      <c r="F579" s="10"/>
      <c r="G579" s="10"/>
    </row>
    <row r="580" spans="2:7" x14ac:dyDescent="0.3">
      <c r="B580" s="10"/>
      <c r="C580" s="10"/>
      <c r="D580" s="10"/>
      <c r="E580" s="10"/>
      <c r="F580" s="10"/>
      <c r="G580" s="10"/>
    </row>
    <row r="581" spans="2:7" x14ac:dyDescent="0.3">
      <c r="B581" s="10"/>
      <c r="C581" s="10"/>
      <c r="D581" s="10"/>
      <c r="E581" s="10"/>
      <c r="F581" s="10"/>
      <c r="G581" s="10"/>
    </row>
    <row r="582" spans="2:7" x14ac:dyDescent="0.3">
      <c r="B582" s="10"/>
      <c r="C582" s="10"/>
      <c r="D582" s="10"/>
      <c r="E582" s="10"/>
      <c r="F582" s="10"/>
      <c r="G582" s="10"/>
    </row>
    <row r="583" spans="2:7" x14ac:dyDescent="0.3">
      <c r="B583" s="10"/>
      <c r="C583" s="10"/>
      <c r="D583" s="10"/>
      <c r="E583" s="10"/>
      <c r="F583" s="10"/>
      <c r="G583" s="10"/>
    </row>
    <row r="584" spans="2:7" x14ac:dyDescent="0.3">
      <c r="B584" s="10"/>
      <c r="C584" s="10"/>
      <c r="D584" s="10"/>
      <c r="E584" s="10"/>
      <c r="F584" s="10"/>
      <c r="G584" s="10"/>
    </row>
    <row r="585" spans="2:7" x14ac:dyDescent="0.3">
      <c r="B585" s="10"/>
      <c r="C585" s="10"/>
      <c r="D585" s="10"/>
      <c r="E585" s="10"/>
      <c r="F585" s="10"/>
      <c r="G585" s="10"/>
    </row>
    <row r="586" spans="2:7" x14ac:dyDescent="0.3">
      <c r="B586" s="10"/>
      <c r="C586" s="10"/>
      <c r="D586" s="10"/>
      <c r="E586" s="10"/>
      <c r="F586" s="10"/>
      <c r="G586" s="10"/>
    </row>
    <row r="587" spans="2:7" x14ac:dyDescent="0.3">
      <c r="B587" s="10"/>
      <c r="C587" s="10"/>
      <c r="D587" s="10"/>
      <c r="E587" s="10"/>
      <c r="F587" s="10"/>
      <c r="G587" s="10"/>
    </row>
    <row r="588" spans="2:7" x14ac:dyDescent="0.3">
      <c r="B588" s="10"/>
      <c r="C588" s="10"/>
      <c r="D588" s="10"/>
      <c r="E588" s="10"/>
      <c r="F588" s="10"/>
      <c r="G588" s="10"/>
    </row>
    <row r="589" spans="2:7" x14ac:dyDescent="0.3">
      <c r="B589" s="10"/>
      <c r="C589" s="10"/>
      <c r="D589" s="10"/>
      <c r="E589" s="10"/>
      <c r="F589" s="10"/>
      <c r="G589" s="10"/>
    </row>
    <row r="590" spans="2:7" x14ac:dyDescent="0.3">
      <c r="B590" s="10"/>
      <c r="C590" s="10"/>
      <c r="D590" s="10"/>
      <c r="E590" s="10"/>
      <c r="F590" s="10"/>
      <c r="G590" s="10"/>
    </row>
    <row r="591" spans="2:7" x14ac:dyDescent="0.3">
      <c r="B591" s="10"/>
      <c r="C591" s="10"/>
      <c r="D591" s="10"/>
      <c r="E591" s="10"/>
      <c r="F591" s="10"/>
      <c r="G591" s="10"/>
    </row>
    <row r="592" spans="2:7" x14ac:dyDescent="0.3">
      <c r="B592" s="10"/>
      <c r="C592" s="10"/>
      <c r="D592" s="10"/>
      <c r="E592" s="10"/>
      <c r="F592" s="10"/>
      <c r="G592" s="10"/>
    </row>
    <row r="593" spans="2:7" x14ac:dyDescent="0.3">
      <c r="B593" s="10"/>
      <c r="C593" s="10"/>
      <c r="D593" s="10"/>
      <c r="E593" s="10"/>
      <c r="F593" s="10"/>
      <c r="G593" s="10"/>
    </row>
    <row r="594" spans="2:7" x14ac:dyDescent="0.3">
      <c r="B594" s="10"/>
      <c r="C594" s="10"/>
      <c r="D594" s="10"/>
      <c r="E594" s="10"/>
      <c r="F594" s="10"/>
      <c r="G594" s="10"/>
    </row>
    <row r="595" spans="2:7" x14ac:dyDescent="0.3">
      <c r="B595" s="10"/>
      <c r="C595" s="10"/>
      <c r="D595" s="10"/>
      <c r="E595" s="10"/>
      <c r="F595" s="10"/>
      <c r="G595" s="10"/>
    </row>
    <row r="596" spans="2:7" x14ac:dyDescent="0.3">
      <c r="B596" s="10"/>
      <c r="C596" s="10"/>
      <c r="D596" s="10"/>
      <c r="E596" s="10"/>
      <c r="F596" s="10"/>
      <c r="G596" s="10"/>
    </row>
    <row r="597" spans="2:7" x14ac:dyDescent="0.3">
      <c r="B597" s="10"/>
      <c r="C597" s="10"/>
      <c r="D597" s="10"/>
      <c r="E597" s="10"/>
      <c r="F597" s="10"/>
      <c r="G597" s="10"/>
    </row>
    <row r="598" spans="2:7" x14ac:dyDescent="0.3">
      <c r="B598" s="10"/>
      <c r="C598" s="10"/>
      <c r="D598" s="10"/>
      <c r="E598" s="10"/>
      <c r="F598" s="10"/>
      <c r="G598" s="10"/>
    </row>
    <row r="599" spans="2:7" x14ac:dyDescent="0.3">
      <c r="B599" s="10"/>
      <c r="C599" s="10"/>
      <c r="D599" s="10"/>
      <c r="E599" s="10"/>
      <c r="F599" s="10"/>
      <c r="G599" s="10"/>
    </row>
    <row r="600" spans="2:7" x14ac:dyDescent="0.3">
      <c r="B600" s="10"/>
      <c r="C600" s="10"/>
      <c r="D600" s="10"/>
      <c r="E600" s="10"/>
      <c r="F600" s="10"/>
      <c r="G600" s="10"/>
    </row>
    <row r="601" spans="2:7" x14ac:dyDescent="0.3">
      <c r="B601" s="10"/>
      <c r="C601" s="10"/>
      <c r="D601" s="10"/>
      <c r="E601" s="10"/>
      <c r="F601" s="10"/>
      <c r="G601" s="10"/>
    </row>
    <row r="602" spans="2:7" x14ac:dyDescent="0.3">
      <c r="B602" s="10"/>
      <c r="C602" s="10"/>
      <c r="D602" s="10"/>
      <c r="E602" s="10"/>
      <c r="F602" s="10"/>
      <c r="G602" s="10"/>
    </row>
    <row r="603" spans="2:7" x14ac:dyDescent="0.3">
      <c r="B603" s="10"/>
      <c r="C603" s="10"/>
      <c r="D603" s="10"/>
      <c r="E603" s="10"/>
      <c r="F603" s="10"/>
      <c r="G603" s="10"/>
    </row>
    <row r="604" spans="2:7" x14ac:dyDescent="0.3">
      <c r="B604" s="10"/>
      <c r="C604" s="10"/>
      <c r="D604" s="10"/>
      <c r="E604" s="10"/>
      <c r="F604" s="10"/>
      <c r="G604" s="10"/>
    </row>
    <row r="605" spans="2:7" x14ac:dyDescent="0.3">
      <c r="B605" s="10"/>
      <c r="C605" s="10"/>
      <c r="D605" s="10"/>
      <c r="E605" s="10"/>
      <c r="F605" s="10"/>
      <c r="G605" s="10"/>
    </row>
    <row r="606" spans="2:7" x14ac:dyDescent="0.3">
      <c r="B606" s="10"/>
      <c r="C606" s="10"/>
      <c r="D606" s="10"/>
      <c r="E606" s="10"/>
      <c r="F606" s="10"/>
      <c r="G606" s="10"/>
    </row>
    <row r="607" spans="2:7" x14ac:dyDescent="0.3">
      <c r="B607" s="10"/>
      <c r="C607" s="10"/>
      <c r="D607" s="10"/>
      <c r="E607" s="10"/>
      <c r="F607" s="10"/>
      <c r="G607" s="10"/>
    </row>
    <row r="608" spans="2:7" x14ac:dyDescent="0.3">
      <c r="B608" s="10"/>
      <c r="C608" s="10"/>
      <c r="D608" s="10"/>
      <c r="E608" s="10"/>
      <c r="F608" s="10"/>
      <c r="G608" s="10"/>
    </row>
    <row r="609" spans="2:7" x14ac:dyDescent="0.3">
      <c r="B609" s="10"/>
      <c r="C609" s="10"/>
      <c r="D609" s="10"/>
      <c r="E609" s="10"/>
      <c r="F609" s="10"/>
      <c r="G609" s="10"/>
    </row>
    <row r="610" spans="2:7" x14ac:dyDescent="0.3">
      <c r="B610" s="10"/>
      <c r="C610" s="10"/>
      <c r="D610" s="10"/>
      <c r="E610" s="10"/>
      <c r="F610" s="10"/>
      <c r="G610" s="10"/>
    </row>
    <row r="611" spans="2:7" x14ac:dyDescent="0.3">
      <c r="B611" s="10"/>
      <c r="C611" s="10"/>
      <c r="D611" s="10"/>
      <c r="E611" s="10"/>
      <c r="F611" s="10"/>
      <c r="G611" s="10"/>
    </row>
    <row r="612" spans="2:7" x14ac:dyDescent="0.3">
      <c r="B612" s="10"/>
      <c r="C612" s="10"/>
      <c r="D612" s="10"/>
      <c r="E612" s="10"/>
      <c r="F612" s="10"/>
      <c r="G612" s="10"/>
    </row>
    <row r="613" spans="2:7" x14ac:dyDescent="0.3">
      <c r="B613" s="10"/>
      <c r="C613" s="10"/>
      <c r="D613" s="10"/>
      <c r="E613" s="10"/>
      <c r="F613" s="10"/>
      <c r="G613" s="10"/>
    </row>
    <row r="614" spans="2:7" x14ac:dyDescent="0.3">
      <c r="B614" s="10"/>
      <c r="C614" s="10"/>
      <c r="D614" s="10"/>
      <c r="E614" s="10"/>
      <c r="F614" s="10"/>
      <c r="G614" s="10"/>
    </row>
    <row r="615" spans="2:7" x14ac:dyDescent="0.3">
      <c r="B615" s="10"/>
      <c r="C615" s="10"/>
      <c r="D615" s="10"/>
      <c r="E615" s="10"/>
      <c r="F615" s="10"/>
      <c r="G615" s="10"/>
    </row>
    <row r="616" spans="2:7" x14ac:dyDescent="0.3">
      <c r="B616" s="10"/>
      <c r="C616" s="10"/>
      <c r="D616" s="10"/>
      <c r="E616" s="10"/>
      <c r="F616" s="10"/>
      <c r="G616" s="10"/>
    </row>
    <row r="617" spans="2:7" x14ac:dyDescent="0.3">
      <c r="B617" s="10"/>
      <c r="C617" s="10"/>
      <c r="D617" s="10"/>
      <c r="E617" s="10"/>
      <c r="F617" s="10"/>
      <c r="G617" s="10"/>
    </row>
    <row r="618" spans="2:7" x14ac:dyDescent="0.3">
      <c r="B618" s="10"/>
      <c r="C618" s="10"/>
      <c r="D618" s="10"/>
      <c r="E618" s="10"/>
      <c r="F618" s="10"/>
      <c r="G618" s="10"/>
    </row>
    <row r="619" spans="2:7" x14ac:dyDescent="0.3">
      <c r="B619" s="10"/>
      <c r="C619" s="10"/>
      <c r="D619" s="10"/>
      <c r="E619" s="10"/>
      <c r="F619" s="10"/>
      <c r="G619" s="10"/>
    </row>
    <row r="620" spans="2:7" x14ac:dyDescent="0.3">
      <c r="B620" s="10"/>
      <c r="C620" s="10"/>
      <c r="D620" s="10"/>
      <c r="E620" s="10"/>
      <c r="F620" s="10"/>
      <c r="G620" s="10"/>
    </row>
    <row r="621" spans="2:7" x14ac:dyDescent="0.3">
      <c r="B621" s="10"/>
      <c r="C621" s="10"/>
      <c r="D621" s="10"/>
      <c r="E621" s="10"/>
      <c r="F621" s="10"/>
      <c r="G621" s="10"/>
    </row>
    <row r="622" spans="2:7" x14ac:dyDescent="0.3">
      <c r="B622" s="10"/>
      <c r="C622" s="10"/>
      <c r="D622" s="10"/>
      <c r="E622" s="10"/>
      <c r="F622" s="10"/>
      <c r="G622" s="10"/>
    </row>
    <row r="623" spans="2:7" x14ac:dyDescent="0.3">
      <c r="B623" s="10"/>
      <c r="C623" s="10"/>
      <c r="D623" s="10"/>
      <c r="E623" s="10"/>
      <c r="F623" s="10"/>
      <c r="G623" s="10"/>
    </row>
    <row r="624" spans="2:7" x14ac:dyDescent="0.3">
      <c r="B624" s="10"/>
      <c r="C624" s="10"/>
      <c r="D624" s="10"/>
      <c r="E624" s="10"/>
      <c r="F624" s="10"/>
      <c r="G624" s="10"/>
    </row>
    <row r="625" spans="2:7" x14ac:dyDescent="0.3">
      <c r="B625" s="10"/>
      <c r="C625" s="10"/>
      <c r="D625" s="10"/>
      <c r="E625" s="10"/>
      <c r="F625" s="10"/>
      <c r="G625" s="10"/>
    </row>
    <row r="626" spans="2:7" x14ac:dyDescent="0.3">
      <c r="B626" s="10"/>
      <c r="C626" s="10"/>
      <c r="D626" s="10"/>
      <c r="E626" s="10"/>
      <c r="F626" s="10"/>
      <c r="G626" s="10"/>
    </row>
    <row r="627" spans="2:7" x14ac:dyDescent="0.3">
      <c r="B627" s="10"/>
      <c r="C627" s="10"/>
      <c r="D627" s="10"/>
      <c r="E627" s="10"/>
      <c r="F627" s="10"/>
      <c r="G627" s="10"/>
    </row>
    <row r="628" spans="2:7" x14ac:dyDescent="0.3">
      <c r="B628" s="10"/>
      <c r="C628" s="10"/>
      <c r="D628" s="10"/>
      <c r="E628" s="10"/>
      <c r="F628" s="10"/>
      <c r="G628" s="10"/>
    </row>
    <row r="629" spans="2:7" x14ac:dyDescent="0.3">
      <c r="B629" s="10"/>
      <c r="C629" s="10"/>
      <c r="D629" s="10"/>
      <c r="E629" s="10"/>
      <c r="F629" s="10"/>
      <c r="G629" s="10"/>
    </row>
    <row r="630" spans="2:7" x14ac:dyDescent="0.3">
      <c r="B630" s="10"/>
      <c r="C630" s="10"/>
      <c r="D630" s="10"/>
      <c r="E630" s="10"/>
      <c r="F630" s="10"/>
      <c r="G630" s="10"/>
    </row>
    <row r="631" spans="2:7" x14ac:dyDescent="0.3">
      <c r="B631" s="10"/>
      <c r="C631" s="10"/>
      <c r="D631" s="10"/>
      <c r="E631" s="10"/>
      <c r="F631" s="10"/>
      <c r="G631" s="10"/>
    </row>
    <row r="632" spans="2:7" x14ac:dyDescent="0.3">
      <c r="B632" s="10"/>
      <c r="C632" s="10"/>
      <c r="D632" s="10"/>
      <c r="E632" s="10"/>
      <c r="F632" s="10"/>
      <c r="G632" s="10"/>
    </row>
    <row r="633" spans="2:7" x14ac:dyDescent="0.3">
      <c r="B633" s="10"/>
      <c r="C633" s="10"/>
      <c r="D633" s="10"/>
      <c r="E633" s="10"/>
      <c r="F633" s="10"/>
      <c r="G633" s="10"/>
    </row>
    <row r="634" spans="2:7" x14ac:dyDescent="0.3">
      <c r="B634" s="10"/>
      <c r="C634" s="10"/>
      <c r="D634" s="10"/>
      <c r="E634" s="10"/>
      <c r="F634" s="10"/>
      <c r="G634" s="10"/>
    </row>
    <row r="635" spans="2:7" x14ac:dyDescent="0.3">
      <c r="B635" s="10"/>
      <c r="C635" s="10"/>
      <c r="D635" s="10"/>
      <c r="E635" s="10"/>
      <c r="F635" s="10"/>
      <c r="G635" s="10"/>
    </row>
    <row r="636" spans="2:7" x14ac:dyDescent="0.3">
      <c r="B636" s="10"/>
      <c r="C636" s="10"/>
      <c r="D636" s="10"/>
      <c r="E636" s="10"/>
      <c r="F636" s="10"/>
      <c r="G636" s="10"/>
    </row>
    <row r="637" spans="2:7" x14ac:dyDescent="0.3">
      <c r="B637" s="10"/>
      <c r="C637" s="10"/>
      <c r="D637" s="10"/>
      <c r="E637" s="10"/>
      <c r="F637" s="10"/>
      <c r="G637" s="10"/>
    </row>
    <row r="638" spans="2:7" x14ac:dyDescent="0.3">
      <c r="B638" s="10"/>
      <c r="C638" s="10"/>
      <c r="D638" s="10"/>
      <c r="E638" s="10"/>
      <c r="F638" s="10"/>
      <c r="G638" s="10"/>
    </row>
    <row r="639" spans="2:7" x14ac:dyDescent="0.3">
      <c r="B639" s="10"/>
      <c r="C639" s="10"/>
      <c r="D639" s="10"/>
      <c r="E639" s="10"/>
      <c r="F639" s="10"/>
      <c r="G639" s="10"/>
    </row>
    <row r="640" spans="2:7" x14ac:dyDescent="0.3">
      <c r="B640" s="10"/>
      <c r="C640" s="10"/>
      <c r="D640" s="10"/>
      <c r="E640" s="10"/>
      <c r="F640" s="10"/>
      <c r="G640" s="10"/>
    </row>
    <row r="641" spans="2:7" x14ac:dyDescent="0.3">
      <c r="B641" s="10"/>
      <c r="C641" s="10"/>
      <c r="D641" s="10"/>
      <c r="E641" s="10"/>
      <c r="F641" s="10"/>
      <c r="G641" s="10"/>
    </row>
    <row r="642" spans="2:7" x14ac:dyDescent="0.3">
      <c r="B642" s="10"/>
      <c r="C642" s="10"/>
      <c r="D642" s="10"/>
      <c r="E642" s="10"/>
      <c r="F642" s="10"/>
      <c r="G642" s="10"/>
    </row>
    <row r="643" spans="2:7" x14ac:dyDescent="0.3">
      <c r="B643" s="10"/>
      <c r="C643" s="10"/>
      <c r="D643" s="10"/>
      <c r="E643" s="10"/>
      <c r="F643" s="10"/>
      <c r="G643" s="10"/>
    </row>
    <row r="644" spans="2:7" x14ac:dyDescent="0.3">
      <c r="B644" s="10"/>
      <c r="C644" s="10"/>
      <c r="D644" s="10"/>
      <c r="E644" s="10"/>
      <c r="F644" s="10"/>
      <c r="G644" s="10"/>
    </row>
    <row r="645" spans="2:7" x14ac:dyDescent="0.3">
      <c r="B645" s="10"/>
      <c r="C645" s="10"/>
      <c r="D645" s="10"/>
      <c r="E645" s="10"/>
      <c r="F645" s="10"/>
      <c r="G645" s="10"/>
    </row>
    <row r="646" spans="2:7" x14ac:dyDescent="0.3">
      <c r="B646" s="10"/>
      <c r="C646" s="10"/>
      <c r="D646" s="10"/>
      <c r="E646" s="10"/>
      <c r="F646" s="10"/>
      <c r="G646" s="10"/>
    </row>
    <row r="647" spans="2:7" x14ac:dyDescent="0.3">
      <c r="B647" s="10"/>
      <c r="C647" s="10"/>
      <c r="D647" s="10"/>
      <c r="E647" s="10"/>
      <c r="F647" s="10"/>
      <c r="G647" s="10"/>
    </row>
    <row r="648" spans="2:7" x14ac:dyDescent="0.3">
      <c r="B648" s="10"/>
      <c r="C648" s="10"/>
      <c r="D648" s="10"/>
      <c r="E648" s="10"/>
      <c r="F648" s="10"/>
      <c r="G648" s="10"/>
    </row>
    <row r="649" spans="2:7" x14ac:dyDescent="0.3">
      <c r="B649" s="10"/>
      <c r="C649" s="10"/>
      <c r="D649" s="10"/>
      <c r="E649" s="10"/>
      <c r="F649" s="10"/>
      <c r="G649" s="10"/>
    </row>
    <row r="650" spans="2:7" x14ac:dyDescent="0.3">
      <c r="B650" s="10"/>
      <c r="C650" s="10"/>
      <c r="D650" s="10"/>
      <c r="E650" s="10"/>
      <c r="F650" s="10"/>
      <c r="G650" s="10"/>
    </row>
    <row r="651" spans="2:7" x14ac:dyDescent="0.3">
      <c r="B651" s="10"/>
      <c r="C651" s="10"/>
      <c r="D651" s="10"/>
      <c r="E651" s="10"/>
      <c r="F651" s="10"/>
      <c r="G651" s="10"/>
    </row>
    <row r="652" spans="2:7" x14ac:dyDescent="0.3">
      <c r="B652" s="10"/>
      <c r="C652" s="10"/>
      <c r="D652" s="10"/>
      <c r="E652" s="10"/>
      <c r="F652" s="10"/>
      <c r="G652" s="10"/>
    </row>
    <row r="653" spans="2:7" x14ac:dyDescent="0.3">
      <c r="B653" s="10"/>
      <c r="C653" s="10"/>
      <c r="D653" s="10"/>
      <c r="E653" s="10"/>
      <c r="F653" s="10"/>
      <c r="G653" s="10"/>
    </row>
    <row r="654" spans="2:7" x14ac:dyDescent="0.3">
      <c r="B654" s="10"/>
      <c r="C654" s="10"/>
      <c r="D654" s="10"/>
      <c r="E654" s="10"/>
      <c r="F654" s="10"/>
      <c r="G654" s="10"/>
    </row>
    <row r="655" spans="2:7" x14ac:dyDescent="0.3">
      <c r="B655" s="10"/>
      <c r="C655" s="10"/>
      <c r="D655" s="10"/>
      <c r="E655" s="10"/>
      <c r="F655" s="10"/>
      <c r="G655" s="10"/>
    </row>
    <row r="656" spans="2:7" x14ac:dyDescent="0.3">
      <c r="B656" s="10"/>
      <c r="C656" s="10"/>
      <c r="D656" s="10"/>
      <c r="E656" s="10"/>
      <c r="F656" s="10"/>
      <c r="G656" s="10"/>
    </row>
    <row r="657" spans="2:7" x14ac:dyDescent="0.3">
      <c r="B657" s="10"/>
      <c r="C657" s="10"/>
      <c r="D657" s="10"/>
      <c r="E657" s="10"/>
      <c r="F657" s="10"/>
      <c r="G657" s="10"/>
    </row>
    <row r="658" spans="2:7" x14ac:dyDescent="0.3">
      <c r="B658" s="10"/>
      <c r="C658" s="10"/>
      <c r="D658" s="10"/>
      <c r="E658" s="10"/>
      <c r="F658" s="10"/>
      <c r="G658" s="10"/>
    </row>
    <row r="659" spans="2:7" x14ac:dyDescent="0.3">
      <c r="B659" s="10"/>
      <c r="C659" s="10"/>
      <c r="D659" s="10"/>
      <c r="E659" s="10"/>
      <c r="F659" s="10"/>
      <c r="G659" s="10"/>
    </row>
    <row r="660" spans="2:7" x14ac:dyDescent="0.3">
      <c r="B660" s="10"/>
      <c r="C660" s="10"/>
      <c r="D660" s="10"/>
      <c r="E660" s="10"/>
      <c r="F660" s="10"/>
      <c r="G660" s="10"/>
    </row>
    <row r="661" spans="2:7" x14ac:dyDescent="0.3">
      <c r="B661" s="10"/>
      <c r="C661" s="10"/>
      <c r="D661" s="10"/>
      <c r="E661" s="10"/>
      <c r="F661" s="10"/>
      <c r="G661" s="10"/>
    </row>
    <row r="662" spans="2:7" x14ac:dyDescent="0.3">
      <c r="B662" s="10"/>
      <c r="C662" s="10"/>
      <c r="D662" s="10"/>
      <c r="E662" s="10"/>
      <c r="F662" s="10"/>
      <c r="G662" s="10"/>
    </row>
    <row r="663" spans="2:7" x14ac:dyDescent="0.3">
      <c r="B663" s="10"/>
      <c r="C663" s="10"/>
      <c r="D663" s="10"/>
      <c r="E663" s="10"/>
      <c r="F663" s="10"/>
      <c r="G663" s="10"/>
    </row>
    <row r="664" spans="2:7" x14ac:dyDescent="0.3">
      <c r="B664" s="10"/>
      <c r="C664" s="10"/>
      <c r="D664" s="10"/>
      <c r="E664" s="10"/>
      <c r="F664" s="10"/>
      <c r="G664" s="10"/>
    </row>
    <row r="665" spans="2:7" x14ac:dyDescent="0.3">
      <c r="B665" s="10"/>
      <c r="C665" s="10"/>
      <c r="D665" s="10"/>
      <c r="E665" s="10"/>
      <c r="F665" s="10"/>
      <c r="G665" s="10"/>
    </row>
    <row r="666" spans="2:7" x14ac:dyDescent="0.3">
      <c r="B666" s="10"/>
      <c r="C666" s="10"/>
      <c r="D666" s="10"/>
      <c r="E666" s="10"/>
      <c r="F666" s="10"/>
      <c r="G666" s="10"/>
    </row>
    <row r="667" spans="2:7" x14ac:dyDescent="0.3">
      <c r="B667" s="10"/>
      <c r="C667" s="10"/>
      <c r="D667" s="10"/>
      <c r="E667" s="10"/>
      <c r="F667" s="10"/>
      <c r="G667" s="10"/>
    </row>
    <row r="668" spans="2:7" x14ac:dyDescent="0.3">
      <c r="B668" s="10"/>
      <c r="C668" s="10"/>
      <c r="D668" s="10"/>
      <c r="E668" s="10"/>
      <c r="F668" s="10"/>
      <c r="G668" s="10"/>
    </row>
    <row r="669" spans="2:7" x14ac:dyDescent="0.3">
      <c r="B669" s="10"/>
      <c r="C669" s="10"/>
      <c r="D669" s="10"/>
      <c r="E669" s="10"/>
      <c r="F669" s="10"/>
      <c r="G669" s="10"/>
    </row>
    <row r="670" spans="2:7" x14ac:dyDescent="0.3">
      <c r="B670" s="10"/>
      <c r="C670" s="10"/>
      <c r="D670" s="10"/>
      <c r="E670" s="10"/>
      <c r="F670" s="10"/>
      <c r="G670" s="10"/>
    </row>
    <row r="671" spans="2:7" x14ac:dyDescent="0.3">
      <c r="B671" s="10"/>
      <c r="C671" s="10"/>
      <c r="D671" s="10"/>
      <c r="E671" s="10"/>
      <c r="F671" s="10"/>
      <c r="G671" s="10"/>
    </row>
    <row r="672" spans="2:7" x14ac:dyDescent="0.3">
      <c r="B672" s="10"/>
      <c r="C672" s="10"/>
      <c r="D672" s="10"/>
      <c r="E672" s="10"/>
      <c r="F672" s="10"/>
      <c r="G672" s="10"/>
    </row>
    <row r="673" spans="2:7" x14ac:dyDescent="0.3">
      <c r="B673" s="10"/>
      <c r="C673" s="10"/>
      <c r="D673" s="10"/>
      <c r="E673" s="10"/>
      <c r="F673" s="10"/>
      <c r="G673" s="10"/>
    </row>
    <row r="674" spans="2:7" x14ac:dyDescent="0.3">
      <c r="B674" s="10"/>
      <c r="C674" s="10"/>
      <c r="D674" s="10"/>
      <c r="E674" s="10"/>
      <c r="F674" s="10"/>
      <c r="G674" s="10"/>
    </row>
    <row r="675" spans="2:7" x14ac:dyDescent="0.3">
      <c r="B675" s="10"/>
      <c r="C675" s="10"/>
      <c r="D675" s="10"/>
      <c r="E675" s="10"/>
      <c r="F675" s="10"/>
      <c r="G675" s="10"/>
    </row>
    <row r="676" spans="2:7" x14ac:dyDescent="0.3">
      <c r="B676" s="10"/>
      <c r="C676" s="10"/>
      <c r="D676" s="10"/>
      <c r="E676" s="10"/>
      <c r="F676" s="10"/>
      <c r="G676" s="10"/>
    </row>
    <row r="677" spans="2:7" x14ac:dyDescent="0.3">
      <c r="B677" s="10"/>
      <c r="C677" s="10"/>
      <c r="D677" s="10"/>
      <c r="E677" s="10"/>
      <c r="F677" s="10"/>
      <c r="G677" s="10"/>
    </row>
    <row r="678" spans="2:7" x14ac:dyDescent="0.3">
      <c r="B678" s="10"/>
      <c r="C678" s="10"/>
      <c r="D678" s="10"/>
      <c r="E678" s="10"/>
      <c r="F678" s="10"/>
      <c r="G678" s="10"/>
    </row>
    <row r="679" spans="2:7" x14ac:dyDescent="0.3">
      <c r="B679" s="10"/>
      <c r="C679" s="10"/>
      <c r="D679" s="10"/>
      <c r="E679" s="10"/>
      <c r="F679" s="10"/>
      <c r="G679" s="10"/>
    </row>
    <row r="680" spans="2:7" x14ac:dyDescent="0.3">
      <c r="B680" s="10"/>
      <c r="C680" s="10"/>
      <c r="D680" s="10"/>
      <c r="E680" s="10"/>
      <c r="F680" s="10"/>
      <c r="G680" s="10"/>
    </row>
    <row r="681" spans="2:7" x14ac:dyDescent="0.3">
      <c r="B681" s="10"/>
      <c r="C681" s="10"/>
      <c r="D681" s="10"/>
      <c r="E681" s="10"/>
      <c r="F681" s="10"/>
      <c r="G681" s="10"/>
    </row>
    <row r="682" spans="2:7" x14ac:dyDescent="0.3">
      <c r="B682" s="10"/>
      <c r="C682" s="10"/>
      <c r="D682" s="10"/>
      <c r="E682" s="10"/>
      <c r="F682" s="10"/>
      <c r="G682" s="10"/>
    </row>
    <row r="683" spans="2:7" x14ac:dyDescent="0.3">
      <c r="B683" s="10"/>
      <c r="C683" s="10"/>
      <c r="D683" s="10"/>
      <c r="E683" s="10"/>
      <c r="F683" s="10"/>
      <c r="G683" s="10"/>
    </row>
    <row r="684" spans="2:7" x14ac:dyDescent="0.3">
      <c r="B684" s="10"/>
      <c r="C684" s="10"/>
      <c r="D684" s="10"/>
      <c r="E684" s="10"/>
      <c r="F684" s="10"/>
      <c r="G684" s="10"/>
    </row>
    <row r="685" spans="2:7" x14ac:dyDescent="0.3">
      <c r="B685" s="10"/>
      <c r="C685" s="10"/>
      <c r="D685" s="10"/>
      <c r="E685" s="10"/>
      <c r="F685" s="10"/>
      <c r="G685" s="10"/>
    </row>
    <row r="686" spans="2:7" x14ac:dyDescent="0.3">
      <c r="B686" s="10"/>
      <c r="C686" s="10"/>
      <c r="D686" s="10"/>
      <c r="E686" s="10"/>
      <c r="F686" s="10"/>
      <c r="G686" s="10"/>
    </row>
    <row r="687" spans="2:7" x14ac:dyDescent="0.3">
      <c r="B687" s="10"/>
      <c r="C687" s="10"/>
      <c r="D687" s="10"/>
      <c r="E687" s="10"/>
      <c r="F687" s="10"/>
      <c r="G687" s="10"/>
    </row>
    <row r="688" spans="2:7" x14ac:dyDescent="0.3">
      <c r="B688" s="10"/>
      <c r="C688" s="10"/>
      <c r="D688" s="10"/>
      <c r="E688" s="10"/>
      <c r="F688" s="10"/>
      <c r="G688" s="10"/>
    </row>
    <row r="689" spans="2:7" x14ac:dyDescent="0.3">
      <c r="B689" s="10"/>
      <c r="C689" s="10"/>
      <c r="D689" s="10"/>
      <c r="E689" s="10"/>
      <c r="F689" s="10"/>
      <c r="G689" s="10"/>
    </row>
    <row r="690" spans="2:7" x14ac:dyDescent="0.3">
      <c r="B690" s="10"/>
      <c r="C690" s="10"/>
      <c r="D690" s="10"/>
      <c r="E690" s="10"/>
      <c r="F690" s="10"/>
      <c r="G690" s="10"/>
    </row>
    <row r="691" spans="2:7" x14ac:dyDescent="0.3">
      <c r="B691" s="10"/>
      <c r="C691" s="10"/>
      <c r="D691" s="10"/>
      <c r="E691" s="10"/>
      <c r="F691" s="10"/>
      <c r="G691" s="10"/>
    </row>
    <row r="692" spans="2:7" x14ac:dyDescent="0.3">
      <c r="B692" s="10"/>
      <c r="C692" s="10"/>
      <c r="D692" s="10"/>
      <c r="E692" s="10"/>
      <c r="F692" s="10"/>
      <c r="G692" s="10"/>
    </row>
    <row r="693" spans="2:7" x14ac:dyDescent="0.3">
      <c r="B693" s="10"/>
      <c r="C693" s="10"/>
      <c r="D693" s="10"/>
      <c r="E693" s="10"/>
      <c r="F693" s="10"/>
      <c r="G693" s="10"/>
    </row>
    <row r="694" spans="2:7" x14ac:dyDescent="0.3">
      <c r="B694" s="10"/>
      <c r="C694" s="10"/>
      <c r="D694" s="10"/>
      <c r="E694" s="10"/>
      <c r="F694" s="10"/>
      <c r="G694" s="10"/>
    </row>
    <row r="695" spans="2:7" x14ac:dyDescent="0.3">
      <c r="B695" s="10"/>
      <c r="C695" s="10"/>
      <c r="D695" s="10"/>
      <c r="E695" s="10"/>
      <c r="F695" s="10"/>
      <c r="G695" s="10"/>
    </row>
    <row r="696" spans="2:7" x14ac:dyDescent="0.3">
      <c r="B696" s="10"/>
      <c r="C696" s="10"/>
      <c r="D696" s="10"/>
      <c r="E696" s="10"/>
      <c r="F696" s="10"/>
      <c r="G696" s="10"/>
    </row>
    <row r="697" spans="2:7" x14ac:dyDescent="0.3">
      <c r="B697" s="10"/>
      <c r="C697" s="10"/>
      <c r="D697" s="10"/>
      <c r="E697" s="10"/>
      <c r="F697" s="10"/>
      <c r="G697" s="10"/>
    </row>
    <row r="698" spans="2:7" x14ac:dyDescent="0.3">
      <c r="B698" s="10"/>
      <c r="C698" s="10"/>
      <c r="D698" s="10"/>
      <c r="E698" s="10"/>
      <c r="F698" s="10"/>
      <c r="G698" s="10"/>
    </row>
    <row r="699" spans="2:7" x14ac:dyDescent="0.3">
      <c r="B699" s="10"/>
      <c r="C699" s="10"/>
      <c r="D699" s="10"/>
      <c r="E699" s="10"/>
      <c r="F699" s="10"/>
      <c r="G699" s="10"/>
    </row>
    <row r="700" spans="2:7" x14ac:dyDescent="0.3">
      <c r="B700" s="10"/>
      <c r="C700" s="10"/>
      <c r="D700" s="10"/>
      <c r="E700" s="10"/>
      <c r="F700" s="10"/>
      <c r="G700" s="10"/>
    </row>
    <row r="701" spans="2:7" x14ac:dyDescent="0.3">
      <c r="B701" s="10"/>
      <c r="C701" s="10"/>
      <c r="D701" s="10"/>
      <c r="E701" s="10"/>
      <c r="F701" s="10"/>
      <c r="G701" s="10"/>
    </row>
    <row r="702" spans="2:7" x14ac:dyDescent="0.3">
      <c r="B702" s="10"/>
      <c r="C702" s="10"/>
      <c r="D702" s="10"/>
      <c r="E702" s="10"/>
      <c r="F702" s="10"/>
      <c r="G702" s="10"/>
    </row>
    <row r="703" spans="2:7" x14ac:dyDescent="0.3">
      <c r="B703" s="10"/>
      <c r="C703" s="10"/>
      <c r="D703" s="10"/>
      <c r="E703" s="10"/>
      <c r="F703" s="10"/>
      <c r="G703" s="10"/>
    </row>
    <row r="704" spans="2:7" x14ac:dyDescent="0.3">
      <c r="B704" s="10"/>
      <c r="C704" s="10"/>
      <c r="D704" s="10"/>
      <c r="E704" s="10"/>
      <c r="F704" s="10"/>
      <c r="G704" s="10"/>
    </row>
    <row r="705" spans="2:7" x14ac:dyDescent="0.3">
      <c r="B705" s="10"/>
      <c r="C705" s="10"/>
      <c r="D705" s="10"/>
      <c r="E705" s="10"/>
      <c r="F705" s="10"/>
      <c r="G705" s="10"/>
    </row>
    <row r="706" spans="2:7" x14ac:dyDescent="0.3">
      <c r="B706" s="10"/>
      <c r="C706" s="10"/>
      <c r="D706" s="10"/>
      <c r="E706" s="10"/>
      <c r="F706" s="10"/>
      <c r="G706" s="10"/>
    </row>
    <row r="707" spans="2:7" x14ac:dyDescent="0.3">
      <c r="B707" s="10"/>
      <c r="C707" s="10"/>
      <c r="D707" s="10"/>
      <c r="E707" s="10"/>
      <c r="F707" s="10"/>
      <c r="G707" s="10"/>
    </row>
    <row r="708" spans="2:7" x14ac:dyDescent="0.3">
      <c r="B708" s="10"/>
      <c r="C708" s="10"/>
      <c r="D708" s="10"/>
      <c r="E708" s="10"/>
      <c r="F708" s="10"/>
      <c r="G708" s="10"/>
    </row>
    <row r="709" spans="2:7" x14ac:dyDescent="0.3">
      <c r="B709" s="10"/>
      <c r="C709" s="10"/>
      <c r="D709" s="10"/>
      <c r="E709" s="10"/>
      <c r="F709" s="10"/>
      <c r="G709" s="10"/>
    </row>
    <row r="710" spans="2:7" x14ac:dyDescent="0.3">
      <c r="B710" s="10"/>
      <c r="C710" s="10"/>
      <c r="D710" s="10"/>
      <c r="E710" s="10"/>
      <c r="F710" s="10"/>
      <c r="G710" s="10"/>
    </row>
    <row r="711" spans="2:7" x14ac:dyDescent="0.3">
      <c r="B711" s="10"/>
      <c r="C711" s="10"/>
      <c r="D711" s="10"/>
      <c r="E711" s="10"/>
      <c r="F711" s="10"/>
      <c r="G711" s="10"/>
    </row>
    <row r="712" spans="2:7" x14ac:dyDescent="0.3">
      <c r="B712" s="10"/>
      <c r="C712" s="10"/>
      <c r="D712" s="10"/>
      <c r="E712" s="10"/>
      <c r="F712" s="10"/>
      <c r="G712" s="10"/>
    </row>
    <row r="713" spans="2:7" x14ac:dyDescent="0.3">
      <c r="B713" s="10"/>
      <c r="C713" s="10"/>
      <c r="D713" s="10"/>
      <c r="E713" s="10"/>
      <c r="F713" s="10"/>
      <c r="G713" s="10"/>
    </row>
    <row r="714" spans="2:7" x14ac:dyDescent="0.3">
      <c r="B714" s="10"/>
      <c r="C714" s="10"/>
      <c r="D714" s="10"/>
      <c r="E714" s="10"/>
      <c r="F714" s="10"/>
      <c r="G714" s="10"/>
    </row>
    <row r="715" spans="2:7" x14ac:dyDescent="0.3">
      <c r="B715" s="10"/>
      <c r="C715" s="10"/>
      <c r="D715" s="10"/>
      <c r="E715" s="10"/>
      <c r="F715" s="10"/>
      <c r="G715" s="10"/>
    </row>
    <row r="716" spans="2:7" x14ac:dyDescent="0.3">
      <c r="B716" s="10"/>
      <c r="C716" s="10"/>
      <c r="D716" s="10"/>
      <c r="E716" s="10"/>
      <c r="F716" s="10"/>
      <c r="G716" s="10"/>
    </row>
    <row r="717" spans="2:7" x14ac:dyDescent="0.3">
      <c r="B717" s="10"/>
      <c r="C717" s="10"/>
      <c r="D717" s="10"/>
      <c r="E717" s="10"/>
      <c r="F717" s="10"/>
      <c r="G717" s="10"/>
    </row>
    <row r="718" spans="2:7" x14ac:dyDescent="0.3">
      <c r="B718" s="10"/>
      <c r="C718" s="10"/>
      <c r="D718" s="10"/>
      <c r="E718" s="10"/>
      <c r="F718" s="10"/>
      <c r="G718" s="10"/>
    </row>
    <row r="719" spans="2:7" x14ac:dyDescent="0.3">
      <c r="B719" s="10"/>
      <c r="C719" s="10"/>
      <c r="D719" s="10"/>
      <c r="E719" s="10"/>
      <c r="F719" s="10"/>
      <c r="G719" s="10"/>
    </row>
    <row r="720" spans="2:7" x14ac:dyDescent="0.3">
      <c r="B720" s="10"/>
      <c r="C720" s="10"/>
      <c r="D720" s="10"/>
      <c r="E720" s="10"/>
      <c r="F720" s="10"/>
      <c r="G720" s="10"/>
    </row>
    <row r="721" spans="2:7" x14ac:dyDescent="0.3">
      <c r="B721" s="10"/>
      <c r="C721" s="10"/>
      <c r="D721" s="10"/>
      <c r="E721" s="10"/>
      <c r="F721" s="10"/>
      <c r="G721" s="10"/>
    </row>
    <row r="722" spans="2:7" x14ac:dyDescent="0.3">
      <c r="B722" s="10"/>
      <c r="C722" s="10"/>
      <c r="D722" s="10"/>
      <c r="E722" s="10"/>
      <c r="F722" s="10"/>
      <c r="G722" s="10"/>
    </row>
    <row r="723" spans="2:7" x14ac:dyDescent="0.3">
      <c r="B723" s="10"/>
      <c r="C723" s="10"/>
      <c r="D723" s="10"/>
      <c r="E723" s="10"/>
      <c r="F723" s="10"/>
      <c r="G723" s="10"/>
    </row>
    <row r="724" spans="2:7" x14ac:dyDescent="0.3">
      <c r="B724" s="10"/>
      <c r="C724" s="10"/>
      <c r="D724" s="10"/>
      <c r="E724" s="10"/>
      <c r="F724" s="10"/>
      <c r="G724" s="10"/>
    </row>
    <row r="725" spans="2:7" x14ac:dyDescent="0.3">
      <c r="B725" s="10"/>
      <c r="C725" s="10"/>
      <c r="D725" s="10"/>
      <c r="E725" s="10"/>
      <c r="F725" s="10"/>
      <c r="G725" s="10"/>
    </row>
    <row r="726" spans="2:7" x14ac:dyDescent="0.3">
      <c r="B726" s="10"/>
      <c r="C726" s="10"/>
      <c r="D726" s="10"/>
      <c r="E726" s="10"/>
      <c r="F726" s="10"/>
      <c r="G726" s="10"/>
    </row>
    <row r="727" spans="2:7" x14ac:dyDescent="0.3">
      <c r="B727" s="10"/>
      <c r="C727" s="10"/>
      <c r="D727" s="10"/>
      <c r="E727" s="10"/>
      <c r="F727" s="10"/>
      <c r="G727" s="10"/>
    </row>
    <row r="728" spans="2:7" x14ac:dyDescent="0.3">
      <c r="B728" s="10"/>
      <c r="C728" s="10"/>
      <c r="D728" s="10"/>
      <c r="E728" s="10"/>
      <c r="F728" s="10"/>
      <c r="G728" s="10"/>
    </row>
    <row r="729" spans="2:7" x14ac:dyDescent="0.3">
      <c r="B729" s="10"/>
      <c r="C729" s="10"/>
      <c r="D729" s="10"/>
      <c r="E729" s="10"/>
      <c r="F729" s="10"/>
      <c r="G729" s="10"/>
    </row>
    <row r="730" spans="2:7" x14ac:dyDescent="0.3">
      <c r="B730" s="10"/>
      <c r="C730" s="10"/>
      <c r="D730" s="10"/>
      <c r="E730" s="10"/>
      <c r="F730" s="10"/>
      <c r="G730" s="10"/>
    </row>
    <row r="731" spans="2:7" x14ac:dyDescent="0.3">
      <c r="B731" s="10"/>
      <c r="C731" s="10"/>
      <c r="D731" s="10"/>
      <c r="E731" s="10"/>
      <c r="F731" s="10"/>
      <c r="G731" s="10"/>
    </row>
    <row r="732" spans="2:7" x14ac:dyDescent="0.3">
      <c r="B732" s="10"/>
      <c r="C732" s="10"/>
      <c r="D732" s="10"/>
      <c r="E732" s="10"/>
      <c r="F732" s="10"/>
      <c r="G732" s="10"/>
    </row>
    <row r="733" spans="2:7" x14ac:dyDescent="0.3">
      <c r="B733" s="10"/>
      <c r="C733" s="10"/>
      <c r="D733" s="10"/>
      <c r="E733" s="10"/>
      <c r="F733" s="10"/>
      <c r="G733" s="10"/>
    </row>
    <row r="734" spans="2:7" x14ac:dyDescent="0.3">
      <c r="B734" s="10"/>
      <c r="C734" s="10"/>
      <c r="D734" s="10"/>
      <c r="E734" s="10"/>
      <c r="F734" s="10"/>
      <c r="G734" s="10"/>
    </row>
    <row r="735" spans="2:7" x14ac:dyDescent="0.3">
      <c r="B735" s="10"/>
      <c r="C735" s="10"/>
      <c r="D735" s="10"/>
      <c r="E735" s="10"/>
      <c r="F735" s="10"/>
      <c r="G735" s="10"/>
    </row>
    <row r="736" spans="2:7" x14ac:dyDescent="0.3">
      <c r="B736" s="10"/>
      <c r="C736" s="10"/>
      <c r="D736" s="10"/>
      <c r="E736" s="10"/>
      <c r="F736" s="10"/>
      <c r="G736" s="10"/>
    </row>
    <row r="737" spans="2:7" x14ac:dyDescent="0.3">
      <c r="B737" s="10"/>
      <c r="C737" s="10"/>
      <c r="D737" s="10"/>
      <c r="E737" s="10"/>
      <c r="F737" s="10"/>
      <c r="G737" s="10"/>
    </row>
    <row r="738" spans="2:7" x14ac:dyDescent="0.3">
      <c r="B738" s="10"/>
      <c r="C738" s="10"/>
      <c r="D738" s="10"/>
      <c r="E738" s="10"/>
      <c r="F738" s="10"/>
      <c r="G738" s="10"/>
    </row>
    <row r="739" spans="2:7" x14ac:dyDescent="0.3">
      <c r="B739" s="10"/>
      <c r="C739" s="10"/>
      <c r="D739" s="10"/>
      <c r="E739" s="10"/>
      <c r="F739" s="10"/>
      <c r="G739" s="10"/>
    </row>
    <row r="740" spans="2:7" x14ac:dyDescent="0.3">
      <c r="B740" s="10"/>
      <c r="C740" s="10"/>
      <c r="D740" s="10"/>
      <c r="E740" s="10"/>
      <c r="F740" s="10"/>
      <c r="G740" s="10"/>
    </row>
    <row r="741" spans="2:7" x14ac:dyDescent="0.3">
      <c r="B741" s="10"/>
      <c r="C741" s="10"/>
      <c r="D741" s="10"/>
      <c r="E741" s="10"/>
      <c r="F741" s="10"/>
      <c r="G741" s="10"/>
    </row>
    <row r="742" spans="2:7" x14ac:dyDescent="0.3">
      <c r="B742" s="10"/>
      <c r="C742" s="10"/>
      <c r="D742" s="10"/>
      <c r="E742" s="10"/>
      <c r="F742" s="10"/>
      <c r="G742" s="10"/>
    </row>
    <row r="743" spans="2:7" x14ac:dyDescent="0.3">
      <c r="B743" s="10"/>
      <c r="C743" s="10"/>
      <c r="D743" s="10"/>
      <c r="E743" s="10"/>
      <c r="F743" s="10"/>
      <c r="G743" s="10"/>
    </row>
    <row r="744" spans="2:7" x14ac:dyDescent="0.3">
      <c r="B744" s="10"/>
      <c r="C744" s="10"/>
      <c r="D744" s="10"/>
      <c r="E744" s="10"/>
      <c r="F744" s="10"/>
      <c r="G744" s="10"/>
    </row>
    <row r="745" spans="2:7" x14ac:dyDescent="0.3">
      <c r="B745" s="10"/>
      <c r="C745" s="10"/>
      <c r="D745" s="10"/>
      <c r="E745" s="10"/>
      <c r="F745" s="10"/>
      <c r="G745" s="10"/>
    </row>
    <row r="746" spans="2:7" x14ac:dyDescent="0.3">
      <c r="B746" s="10"/>
      <c r="C746" s="10"/>
      <c r="D746" s="10"/>
      <c r="E746" s="10"/>
      <c r="F746" s="10"/>
      <c r="G746" s="10"/>
    </row>
    <row r="747" spans="2:7" x14ac:dyDescent="0.3">
      <c r="B747" s="10"/>
      <c r="C747" s="10"/>
      <c r="D747" s="10"/>
      <c r="E747" s="10"/>
      <c r="F747" s="10"/>
      <c r="G747" s="10"/>
    </row>
    <row r="748" spans="2:7" x14ac:dyDescent="0.3">
      <c r="B748" s="10"/>
      <c r="C748" s="10"/>
      <c r="D748" s="10"/>
      <c r="E748" s="10"/>
      <c r="F748" s="10"/>
      <c r="G748" s="10"/>
    </row>
    <row r="749" spans="2:7" x14ac:dyDescent="0.3">
      <c r="B749" s="10"/>
      <c r="C749" s="10"/>
      <c r="D749" s="10"/>
      <c r="E749" s="10"/>
      <c r="F749" s="10"/>
      <c r="G749" s="10"/>
    </row>
    <row r="750" spans="2:7" x14ac:dyDescent="0.3">
      <c r="B750" s="10"/>
      <c r="C750" s="10"/>
      <c r="D750" s="10"/>
      <c r="E750" s="10"/>
      <c r="F750" s="10"/>
      <c r="G750" s="10"/>
    </row>
    <row r="751" spans="2:7" x14ac:dyDescent="0.3">
      <c r="B751" s="10"/>
      <c r="C751" s="10"/>
      <c r="D751" s="10"/>
      <c r="E751" s="10"/>
      <c r="F751" s="10"/>
      <c r="G751" s="10"/>
    </row>
    <row r="752" spans="2:7" x14ac:dyDescent="0.3">
      <c r="B752" s="10"/>
      <c r="C752" s="10"/>
      <c r="D752" s="10"/>
      <c r="E752" s="10"/>
      <c r="F752" s="10"/>
      <c r="G752" s="10"/>
    </row>
    <row r="753" spans="2:7" x14ac:dyDescent="0.3">
      <c r="B753" s="10"/>
      <c r="C753" s="10"/>
      <c r="D753" s="10"/>
      <c r="E753" s="10"/>
      <c r="F753" s="10"/>
      <c r="G753" s="10"/>
    </row>
    <row r="754" spans="2:7" x14ac:dyDescent="0.3">
      <c r="B754" s="10"/>
      <c r="C754" s="10"/>
      <c r="D754" s="10"/>
      <c r="E754" s="10"/>
      <c r="F754" s="10"/>
      <c r="G754" s="10"/>
    </row>
    <row r="755" spans="2:7" x14ac:dyDescent="0.3">
      <c r="B755" s="10"/>
      <c r="C755" s="10"/>
      <c r="D755" s="10"/>
      <c r="E755" s="10"/>
      <c r="F755" s="10"/>
      <c r="G755" s="10"/>
    </row>
    <row r="756" spans="2:7" x14ac:dyDescent="0.3">
      <c r="B756" s="10"/>
      <c r="C756" s="10"/>
      <c r="D756" s="10"/>
      <c r="E756" s="10"/>
      <c r="F756" s="10"/>
      <c r="G756" s="10"/>
    </row>
    <row r="757" spans="2:7" x14ac:dyDescent="0.3">
      <c r="B757" s="10"/>
      <c r="C757" s="10"/>
      <c r="D757" s="10"/>
      <c r="E757" s="10"/>
      <c r="F757" s="10"/>
      <c r="G757" s="10"/>
    </row>
    <row r="758" spans="2:7" x14ac:dyDescent="0.3">
      <c r="B758" s="10"/>
      <c r="C758" s="10"/>
      <c r="D758" s="10"/>
      <c r="E758" s="10"/>
      <c r="F758" s="10"/>
      <c r="G758" s="10"/>
    </row>
    <row r="759" spans="2:7" x14ac:dyDescent="0.3">
      <c r="B759" s="10"/>
      <c r="C759" s="10"/>
      <c r="D759" s="10"/>
      <c r="E759" s="10"/>
      <c r="F759" s="10"/>
      <c r="G759" s="10"/>
    </row>
    <row r="760" spans="2:7" x14ac:dyDescent="0.3">
      <c r="B760" s="10"/>
      <c r="C760" s="10"/>
      <c r="D760" s="10"/>
      <c r="E760" s="10"/>
      <c r="F760" s="10"/>
      <c r="G760" s="10"/>
    </row>
    <row r="761" spans="2:7" x14ac:dyDescent="0.3">
      <c r="B761" s="10"/>
      <c r="C761" s="10"/>
      <c r="D761" s="10"/>
      <c r="E761" s="10"/>
      <c r="F761" s="10"/>
      <c r="G761" s="10"/>
    </row>
    <row r="762" spans="2:7" x14ac:dyDescent="0.3">
      <c r="B762" s="10"/>
      <c r="C762" s="10"/>
      <c r="D762" s="10"/>
      <c r="E762" s="10"/>
      <c r="F762" s="10"/>
      <c r="G762" s="10"/>
    </row>
    <row r="763" spans="2:7" x14ac:dyDescent="0.3">
      <c r="B763" s="10"/>
      <c r="C763" s="10"/>
      <c r="D763" s="10"/>
      <c r="E763" s="10"/>
      <c r="F763" s="10"/>
      <c r="G763" s="10"/>
    </row>
    <row r="764" spans="2:7" x14ac:dyDescent="0.3">
      <c r="B764" s="10"/>
      <c r="C764" s="10"/>
      <c r="D764" s="10"/>
      <c r="E764" s="10"/>
      <c r="F764" s="10"/>
      <c r="G764" s="10"/>
    </row>
    <row r="765" spans="2:7" x14ac:dyDescent="0.3">
      <c r="B765" s="10"/>
      <c r="C765" s="10"/>
      <c r="D765" s="10"/>
      <c r="E765" s="10"/>
      <c r="F765" s="10"/>
      <c r="G765" s="10"/>
    </row>
    <row r="766" spans="2:7" x14ac:dyDescent="0.3">
      <c r="B766" s="10"/>
      <c r="C766" s="10"/>
      <c r="D766" s="10"/>
      <c r="E766" s="10"/>
      <c r="F766" s="10"/>
      <c r="G766" s="10"/>
    </row>
    <row r="767" spans="2:7" x14ac:dyDescent="0.3">
      <c r="B767" s="10"/>
      <c r="C767" s="10"/>
      <c r="D767" s="10"/>
      <c r="E767" s="10"/>
      <c r="F767" s="10"/>
      <c r="G767" s="10"/>
    </row>
    <row r="768" spans="2:7" x14ac:dyDescent="0.3">
      <c r="B768" s="10"/>
      <c r="C768" s="10"/>
      <c r="D768" s="10"/>
      <c r="E768" s="10"/>
      <c r="F768" s="10"/>
      <c r="G768" s="10"/>
    </row>
    <row r="769" spans="2:7" x14ac:dyDescent="0.3">
      <c r="B769" s="10"/>
      <c r="C769" s="10"/>
      <c r="D769" s="10"/>
      <c r="E769" s="10"/>
      <c r="F769" s="10"/>
      <c r="G769" s="10"/>
    </row>
    <row r="770" spans="2:7" x14ac:dyDescent="0.3">
      <c r="B770" s="10"/>
      <c r="C770" s="10"/>
      <c r="D770" s="10"/>
      <c r="E770" s="10"/>
      <c r="F770" s="10"/>
      <c r="G770" s="10"/>
    </row>
    <row r="771" spans="2:7" x14ac:dyDescent="0.3">
      <c r="B771" s="10"/>
      <c r="C771" s="10"/>
      <c r="D771" s="10"/>
      <c r="E771" s="10"/>
      <c r="F771" s="10"/>
      <c r="G771" s="10"/>
    </row>
    <row r="772" spans="2:7" x14ac:dyDescent="0.3">
      <c r="B772" s="10"/>
      <c r="C772" s="10"/>
      <c r="D772" s="10"/>
      <c r="E772" s="10"/>
      <c r="F772" s="10"/>
      <c r="G772" s="10"/>
    </row>
    <row r="773" spans="2:7" x14ac:dyDescent="0.3">
      <c r="B773" s="10"/>
      <c r="C773" s="10"/>
      <c r="D773" s="10"/>
      <c r="E773" s="10"/>
      <c r="F773" s="10"/>
      <c r="G773" s="10"/>
    </row>
    <row r="774" spans="2:7" x14ac:dyDescent="0.3">
      <c r="B774" s="10"/>
      <c r="C774" s="10"/>
      <c r="D774" s="10"/>
      <c r="E774" s="10"/>
      <c r="F774" s="10"/>
      <c r="G774" s="10"/>
    </row>
    <row r="775" spans="2:7" x14ac:dyDescent="0.3">
      <c r="B775" s="10"/>
      <c r="C775" s="10"/>
      <c r="D775" s="10"/>
      <c r="E775" s="10"/>
      <c r="F775" s="10"/>
      <c r="G775" s="10"/>
    </row>
    <row r="776" spans="2:7" x14ac:dyDescent="0.3">
      <c r="B776" s="10"/>
      <c r="C776" s="10"/>
      <c r="D776" s="10"/>
      <c r="E776" s="10"/>
      <c r="F776" s="10"/>
      <c r="G776" s="10"/>
    </row>
    <row r="777" spans="2:7" x14ac:dyDescent="0.3">
      <c r="B777" s="10"/>
      <c r="C777" s="10"/>
      <c r="D777" s="10"/>
      <c r="E777" s="10"/>
      <c r="F777" s="10"/>
      <c r="G777" s="10"/>
    </row>
    <row r="778" spans="2:7" x14ac:dyDescent="0.3">
      <c r="B778" s="10"/>
      <c r="C778" s="10"/>
      <c r="D778" s="10"/>
      <c r="E778" s="10"/>
      <c r="F778" s="10"/>
      <c r="G778" s="10"/>
    </row>
    <row r="779" spans="2:7" x14ac:dyDescent="0.3">
      <c r="B779" s="10"/>
      <c r="C779" s="10"/>
      <c r="D779" s="10"/>
      <c r="E779" s="10"/>
      <c r="F779" s="10"/>
      <c r="G779" s="10"/>
    </row>
    <row r="780" spans="2:7" x14ac:dyDescent="0.3">
      <c r="B780" s="10"/>
      <c r="C780" s="10"/>
      <c r="D780" s="10"/>
      <c r="E780" s="10"/>
      <c r="F780" s="10"/>
      <c r="G780" s="10"/>
    </row>
    <row r="781" spans="2:7" x14ac:dyDescent="0.3">
      <c r="B781" s="10"/>
      <c r="C781" s="10"/>
      <c r="D781" s="10"/>
      <c r="E781" s="10"/>
      <c r="F781" s="10"/>
      <c r="G781" s="10"/>
    </row>
    <row r="782" spans="2:7" x14ac:dyDescent="0.3">
      <c r="B782" s="10"/>
      <c r="C782" s="10"/>
      <c r="D782" s="10"/>
      <c r="E782" s="10"/>
      <c r="F782" s="10"/>
      <c r="G782" s="10"/>
    </row>
    <row r="783" spans="2:7" x14ac:dyDescent="0.3">
      <c r="B783" s="10"/>
      <c r="C783" s="10"/>
      <c r="D783" s="10"/>
      <c r="E783" s="10"/>
      <c r="F783" s="10"/>
      <c r="G783" s="10"/>
    </row>
    <row r="784" spans="2:7" x14ac:dyDescent="0.3">
      <c r="B784" s="10"/>
      <c r="C784" s="10"/>
      <c r="D784" s="10"/>
      <c r="E784" s="10"/>
      <c r="F784" s="10"/>
      <c r="G784" s="10"/>
    </row>
    <row r="785" spans="2:7" x14ac:dyDescent="0.3">
      <c r="B785" s="10"/>
      <c r="C785" s="10"/>
      <c r="D785" s="10"/>
      <c r="E785" s="10"/>
      <c r="F785" s="10"/>
      <c r="G785" s="10"/>
    </row>
    <row r="786" spans="2:7" x14ac:dyDescent="0.3">
      <c r="B786" s="10"/>
      <c r="C786" s="10"/>
      <c r="D786" s="10"/>
      <c r="E786" s="10"/>
      <c r="F786" s="10"/>
      <c r="G786" s="10"/>
    </row>
    <row r="787" spans="2:7" x14ac:dyDescent="0.3">
      <c r="B787" s="10"/>
      <c r="C787" s="10"/>
      <c r="D787" s="10"/>
      <c r="E787" s="10"/>
      <c r="F787" s="10"/>
      <c r="G787" s="10"/>
    </row>
    <row r="788" spans="2:7" x14ac:dyDescent="0.3">
      <c r="B788" s="10"/>
      <c r="C788" s="10"/>
      <c r="D788" s="10"/>
      <c r="E788" s="10"/>
      <c r="F788" s="10"/>
      <c r="G788" s="10"/>
    </row>
    <row r="789" spans="2:7" x14ac:dyDescent="0.3">
      <c r="B789" s="10"/>
      <c r="C789" s="10"/>
      <c r="D789" s="10"/>
      <c r="E789" s="10"/>
      <c r="F789" s="10"/>
      <c r="G789" s="10"/>
    </row>
    <row r="790" spans="2:7" x14ac:dyDescent="0.3">
      <c r="B790" s="10"/>
      <c r="C790" s="10"/>
      <c r="D790" s="10"/>
      <c r="E790" s="10"/>
      <c r="F790" s="10"/>
      <c r="G790" s="10"/>
    </row>
    <row r="791" spans="2:7" x14ac:dyDescent="0.3">
      <c r="B791" s="10"/>
      <c r="C791" s="10"/>
      <c r="D791" s="10"/>
      <c r="E791" s="10"/>
      <c r="F791" s="10"/>
      <c r="G791" s="10"/>
    </row>
    <row r="792" spans="2:7" x14ac:dyDescent="0.3">
      <c r="B792" s="10"/>
      <c r="C792" s="10"/>
      <c r="D792" s="10"/>
      <c r="E792" s="10"/>
      <c r="F792" s="10"/>
      <c r="G792" s="10"/>
    </row>
    <row r="793" spans="2:7" x14ac:dyDescent="0.3">
      <c r="B793" s="10"/>
      <c r="C793" s="10"/>
      <c r="D793" s="10"/>
      <c r="E793" s="10"/>
      <c r="F793" s="10"/>
      <c r="G793" s="10"/>
    </row>
    <row r="794" spans="2:7" x14ac:dyDescent="0.3">
      <c r="B794" s="10"/>
      <c r="C794" s="10"/>
      <c r="D794" s="10"/>
      <c r="E794" s="10"/>
      <c r="F794" s="10"/>
      <c r="G794" s="10"/>
    </row>
    <row r="795" spans="2:7" x14ac:dyDescent="0.3">
      <c r="B795" s="10"/>
      <c r="C795" s="10"/>
      <c r="D795" s="10"/>
      <c r="E795" s="10"/>
      <c r="F795" s="10"/>
      <c r="G795" s="10"/>
    </row>
    <row r="796" spans="2:7" x14ac:dyDescent="0.3">
      <c r="B796" s="10"/>
      <c r="C796" s="10"/>
      <c r="D796" s="10"/>
      <c r="E796" s="10"/>
      <c r="F796" s="10"/>
      <c r="G796" s="10"/>
    </row>
    <row r="797" spans="2:7" x14ac:dyDescent="0.3">
      <c r="B797" s="10"/>
      <c r="C797" s="10"/>
      <c r="D797" s="10"/>
      <c r="E797" s="10"/>
      <c r="F797" s="10"/>
      <c r="G797" s="10"/>
    </row>
    <row r="798" spans="2:7" x14ac:dyDescent="0.3">
      <c r="B798" s="10"/>
      <c r="C798" s="10"/>
      <c r="D798" s="10"/>
      <c r="E798" s="10"/>
      <c r="F798" s="10"/>
      <c r="G798" s="10"/>
    </row>
    <row r="799" spans="2:7" x14ac:dyDescent="0.3">
      <c r="B799" s="10"/>
      <c r="C799" s="10"/>
      <c r="D799" s="10"/>
      <c r="E799" s="10"/>
      <c r="F799" s="10"/>
      <c r="G799" s="10"/>
    </row>
    <row r="800" spans="2:7" x14ac:dyDescent="0.3">
      <c r="B800" s="10"/>
      <c r="C800" s="10"/>
      <c r="D800" s="10"/>
      <c r="E800" s="10"/>
      <c r="F800" s="10"/>
      <c r="G800" s="10"/>
    </row>
    <row r="801" spans="2:7" x14ac:dyDescent="0.3">
      <c r="B801" s="10"/>
      <c r="C801" s="10"/>
      <c r="D801" s="10"/>
      <c r="E801" s="10"/>
      <c r="F801" s="10"/>
      <c r="G801" s="10"/>
    </row>
    <row r="802" spans="2:7" x14ac:dyDescent="0.3">
      <c r="B802" s="10"/>
      <c r="C802" s="10"/>
      <c r="D802" s="10"/>
      <c r="E802" s="10"/>
      <c r="F802" s="10"/>
      <c r="G802" s="10"/>
    </row>
    <row r="803" spans="2:7" x14ac:dyDescent="0.3">
      <c r="B803" s="10"/>
      <c r="C803" s="10"/>
      <c r="D803" s="10"/>
      <c r="E803" s="10"/>
      <c r="F803" s="10"/>
      <c r="G803" s="10"/>
    </row>
    <row r="804" spans="2:7" x14ac:dyDescent="0.3">
      <c r="B804" s="10"/>
      <c r="C804" s="10"/>
      <c r="D804" s="10"/>
      <c r="E804" s="10"/>
      <c r="F804" s="10"/>
      <c r="G804" s="10"/>
    </row>
    <row r="805" spans="2:7" x14ac:dyDescent="0.3">
      <c r="B805" s="10"/>
      <c r="C805" s="10"/>
      <c r="D805" s="10"/>
      <c r="E805" s="10"/>
      <c r="F805" s="10"/>
      <c r="G805" s="10"/>
    </row>
    <row r="806" spans="2:7" x14ac:dyDescent="0.3">
      <c r="B806" s="10"/>
      <c r="C806" s="10"/>
      <c r="D806" s="10"/>
      <c r="E806" s="10"/>
      <c r="F806" s="10"/>
      <c r="G806" s="10"/>
    </row>
    <row r="807" spans="2:7" x14ac:dyDescent="0.3">
      <c r="B807" s="10"/>
      <c r="C807" s="10"/>
      <c r="D807" s="10"/>
      <c r="E807" s="10"/>
      <c r="F807" s="10"/>
      <c r="G807" s="10"/>
    </row>
    <row r="808" spans="2:7" x14ac:dyDescent="0.3">
      <c r="B808" s="10"/>
      <c r="C808" s="10"/>
      <c r="D808" s="10"/>
      <c r="E808" s="10"/>
      <c r="F808" s="10"/>
      <c r="G808" s="10"/>
    </row>
    <row r="809" spans="2:7" x14ac:dyDescent="0.3">
      <c r="B809" s="10"/>
      <c r="C809" s="10"/>
      <c r="D809" s="10"/>
      <c r="E809" s="10"/>
      <c r="F809" s="10"/>
      <c r="G809" s="10"/>
    </row>
    <row r="810" spans="2:7" x14ac:dyDescent="0.3">
      <c r="B810" s="10"/>
      <c r="C810" s="10"/>
      <c r="D810" s="10"/>
      <c r="E810" s="10"/>
      <c r="F810" s="10"/>
      <c r="G810" s="10"/>
    </row>
    <row r="811" spans="2:7" x14ac:dyDescent="0.3">
      <c r="B811" s="10"/>
      <c r="C811" s="10"/>
      <c r="D811" s="10"/>
      <c r="E811" s="10"/>
      <c r="F811" s="10"/>
      <c r="G811" s="10"/>
    </row>
    <row r="812" spans="2:7" x14ac:dyDescent="0.3">
      <c r="B812" s="10"/>
      <c r="C812" s="10"/>
      <c r="D812" s="10"/>
      <c r="E812" s="10"/>
      <c r="F812" s="10"/>
      <c r="G812" s="10"/>
    </row>
    <row r="813" spans="2:7" x14ac:dyDescent="0.3">
      <c r="B813" s="10"/>
      <c r="C813" s="10"/>
      <c r="D813" s="10"/>
      <c r="E813" s="10"/>
      <c r="F813" s="10"/>
      <c r="G813" s="10"/>
    </row>
    <row r="814" spans="2:7" x14ac:dyDescent="0.3">
      <c r="B814" s="10"/>
      <c r="C814" s="10"/>
      <c r="D814" s="10"/>
      <c r="E814" s="10"/>
      <c r="F814" s="10"/>
      <c r="G814" s="10"/>
    </row>
    <row r="815" spans="2:7" x14ac:dyDescent="0.3">
      <c r="B815" s="10"/>
      <c r="C815" s="10"/>
      <c r="D815" s="10"/>
      <c r="E815" s="10"/>
      <c r="F815" s="10"/>
      <c r="G815" s="10"/>
    </row>
    <row r="816" spans="2:7" x14ac:dyDescent="0.3">
      <c r="B816" s="10"/>
      <c r="C816" s="10"/>
      <c r="D816" s="10"/>
      <c r="E816" s="10"/>
      <c r="F816" s="10"/>
      <c r="G816" s="10"/>
    </row>
    <row r="817" spans="2:7" x14ac:dyDescent="0.3">
      <c r="B817" s="10"/>
      <c r="C817" s="10"/>
      <c r="D817" s="10"/>
      <c r="E817" s="10"/>
      <c r="F817" s="10"/>
      <c r="G817" s="10"/>
    </row>
    <row r="818" spans="2:7" x14ac:dyDescent="0.3">
      <c r="B818" s="10"/>
      <c r="C818" s="10"/>
      <c r="D818" s="10"/>
      <c r="E818" s="10"/>
      <c r="F818" s="10"/>
      <c r="G818" s="10"/>
    </row>
    <row r="819" spans="2:7" x14ac:dyDescent="0.3">
      <c r="B819" s="10"/>
      <c r="C819" s="10"/>
      <c r="D819" s="10"/>
      <c r="E819" s="10"/>
      <c r="F819" s="10"/>
      <c r="G819" s="10"/>
    </row>
    <row r="820" spans="2:7" x14ac:dyDescent="0.3">
      <c r="B820" s="10"/>
      <c r="C820" s="10"/>
      <c r="D820" s="10"/>
      <c r="E820" s="10"/>
      <c r="F820" s="10"/>
      <c r="G820" s="10"/>
    </row>
    <row r="821" spans="2:7" x14ac:dyDescent="0.3">
      <c r="B821" s="10"/>
      <c r="C821" s="10"/>
      <c r="D821" s="10"/>
      <c r="E821" s="10"/>
      <c r="F821" s="10"/>
      <c r="G821" s="10"/>
    </row>
    <row r="822" spans="2:7" x14ac:dyDescent="0.3">
      <c r="B822" s="10"/>
      <c r="C822" s="10"/>
      <c r="D822" s="10"/>
      <c r="E822" s="10"/>
      <c r="F822" s="10"/>
      <c r="G822" s="10"/>
    </row>
    <row r="823" spans="2:7" x14ac:dyDescent="0.3">
      <c r="B823" s="10"/>
      <c r="C823" s="10"/>
      <c r="D823" s="10"/>
      <c r="E823" s="10"/>
      <c r="F823" s="10"/>
      <c r="G823" s="10"/>
    </row>
    <row r="824" spans="2:7" x14ac:dyDescent="0.3">
      <c r="B824" s="10"/>
      <c r="C824" s="10"/>
      <c r="D824" s="10"/>
      <c r="E824" s="10"/>
      <c r="F824" s="10"/>
      <c r="G824" s="10"/>
    </row>
    <row r="825" spans="2:7" x14ac:dyDescent="0.3">
      <c r="B825" s="10"/>
      <c r="C825" s="10"/>
      <c r="D825" s="10"/>
      <c r="E825" s="10"/>
      <c r="F825" s="10"/>
      <c r="G825" s="10"/>
    </row>
    <row r="826" spans="2:7" x14ac:dyDescent="0.3">
      <c r="B826" s="10"/>
      <c r="C826" s="10"/>
      <c r="D826" s="10"/>
      <c r="E826" s="10"/>
      <c r="F826" s="10"/>
      <c r="G826" s="10"/>
    </row>
    <row r="827" spans="2:7" x14ac:dyDescent="0.3">
      <c r="B827" s="10"/>
      <c r="C827" s="10"/>
      <c r="D827" s="10"/>
      <c r="E827" s="10"/>
      <c r="F827" s="10"/>
      <c r="G827" s="10"/>
    </row>
    <row r="828" spans="2:7" x14ac:dyDescent="0.3">
      <c r="B828" s="10"/>
      <c r="C828" s="10"/>
      <c r="D828" s="10"/>
      <c r="E828" s="10"/>
      <c r="F828" s="10"/>
      <c r="G828" s="10"/>
    </row>
    <row r="829" spans="2:7" x14ac:dyDescent="0.3">
      <c r="B829" s="10"/>
      <c r="C829" s="10"/>
      <c r="D829" s="10"/>
      <c r="E829" s="10"/>
      <c r="F829" s="10"/>
      <c r="G829" s="10"/>
    </row>
    <row r="830" spans="2:7" x14ac:dyDescent="0.3">
      <c r="B830" s="10"/>
      <c r="C830" s="10"/>
      <c r="D830" s="10"/>
      <c r="E830" s="10"/>
      <c r="F830" s="10"/>
      <c r="G830" s="10"/>
    </row>
    <row r="831" spans="2:7" x14ac:dyDescent="0.3">
      <c r="B831" s="10"/>
      <c r="C831" s="10"/>
      <c r="D831" s="10"/>
      <c r="E831" s="10"/>
      <c r="F831" s="10"/>
      <c r="G831" s="10"/>
    </row>
    <row r="832" spans="2:7" x14ac:dyDescent="0.3">
      <c r="B832" s="10"/>
      <c r="C832" s="10"/>
      <c r="D832" s="10"/>
      <c r="E832" s="10"/>
      <c r="F832" s="10"/>
      <c r="G832" s="10"/>
    </row>
    <row r="833" spans="2:7" x14ac:dyDescent="0.3">
      <c r="B833" s="10"/>
      <c r="C833" s="10"/>
      <c r="D833" s="10"/>
      <c r="E833" s="10"/>
      <c r="F833" s="10"/>
      <c r="G833" s="10"/>
    </row>
    <row r="834" spans="2:7" x14ac:dyDescent="0.3">
      <c r="B834" s="10"/>
      <c r="C834" s="10"/>
      <c r="D834" s="10"/>
      <c r="E834" s="10"/>
      <c r="F834" s="10"/>
      <c r="G834" s="10"/>
    </row>
    <row r="835" spans="2:7" x14ac:dyDescent="0.3">
      <c r="B835" s="10"/>
      <c r="C835" s="10"/>
      <c r="D835" s="10"/>
      <c r="E835" s="10"/>
      <c r="F835" s="10"/>
      <c r="G835" s="10"/>
    </row>
    <row r="836" spans="2:7" x14ac:dyDescent="0.3">
      <c r="B836" s="10"/>
      <c r="C836" s="10"/>
      <c r="D836" s="10"/>
      <c r="E836" s="10"/>
      <c r="F836" s="10"/>
      <c r="G836" s="10"/>
    </row>
    <row r="837" spans="2:7" x14ac:dyDescent="0.3">
      <c r="B837" s="10"/>
      <c r="C837" s="10"/>
      <c r="D837" s="10"/>
      <c r="E837" s="10"/>
      <c r="F837" s="10"/>
      <c r="G837" s="10"/>
    </row>
    <row r="838" spans="2:7" x14ac:dyDescent="0.3">
      <c r="B838" s="10"/>
      <c r="C838" s="10"/>
      <c r="D838" s="10"/>
      <c r="E838" s="10"/>
      <c r="F838" s="10"/>
      <c r="G838" s="10"/>
    </row>
    <row r="839" spans="2:7" x14ac:dyDescent="0.3">
      <c r="B839" s="10"/>
      <c r="C839" s="10"/>
      <c r="D839" s="10"/>
      <c r="E839" s="10"/>
      <c r="F839" s="10"/>
      <c r="G839" s="10"/>
    </row>
    <row r="840" spans="2:7" x14ac:dyDescent="0.3">
      <c r="B840" s="10"/>
      <c r="C840" s="10"/>
      <c r="D840" s="10"/>
      <c r="E840" s="10"/>
      <c r="F840" s="10"/>
      <c r="G840" s="10"/>
    </row>
    <row r="841" spans="2:7" x14ac:dyDescent="0.3">
      <c r="B841" s="10"/>
      <c r="C841" s="10"/>
      <c r="D841" s="10"/>
      <c r="E841" s="10"/>
      <c r="F841" s="10"/>
      <c r="G841" s="10"/>
    </row>
    <row r="842" spans="2:7" x14ac:dyDescent="0.3">
      <c r="B842" s="10"/>
      <c r="C842" s="10"/>
      <c r="D842" s="10"/>
      <c r="E842" s="10"/>
      <c r="F842" s="10"/>
      <c r="G842" s="10"/>
    </row>
    <row r="843" spans="2:7" x14ac:dyDescent="0.3">
      <c r="B843" s="10"/>
      <c r="C843" s="10"/>
      <c r="D843" s="10"/>
      <c r="E843" s="10"/>
      <c r="F843" s="10"/>
      <c r="G843" s="10"/>
    </row>
    <row r="844" spans="2:7" x14ac:dyDescent="0.3">
      <c r="B844" s="10"/>
      <c r="C844" s="10"/>
      <c r="D844" s="10"/>
      <c r="E844" s="10"/>
      <c r="F844" s="10"/>
      <c r="G844" s="10"/>
    </row>
    <row r="845" spans="2:7" x14ac:dyDescent="0.3">
      <c r="B845" s="10"/>
      <c r="C845" s="10"/>
      <c r="D845" s="10"/>
      <c r="E845" s="10"/>
      <c r="F845" s="10"/>
      <c r="G845" s="10"/>
    </row>
    <row r="846" spans="2:7" x14ac:dyDescent="0.3">
      <c r="B846" s="10"/>
      <c r="C846" s="10"/>
      <c r="D846" s="10"/>
      <c r="E846" s="10"/>
      <c r="F846" s="10"/>
      <c r="G846" s="10"/>
    </row>
    <row r="847" spans="2:7" x14ac:dyDescent="0.3">
      <c r="B847" s="10"/>
      <c r="C847" s="10"/>
      <c r="D847" s="10"/>
      <c r="E847" s="10"/>
      <c r="F847" s="10"/>
      <c r="G847" s="10"/>
    </row>
    <row r="848" spans="2:7" x14ac:dyDescent="0.3">
      <c r="B848" s="10"/>
      <c r="C848" s="10"/>
      <c r="D848" s="10"/>
      <c r="E848" s="10"/>
      <c r="F848" s="10"/>
      <c r="G848" s="10"/>
    </row>
    <row r="849" spans="2:7" x14ac:dyDescent="0.3">
      <c r="B849" s="10"/>
      <c r="C849" s="10"/>
      <c r="D849" s="10"/>
      <c r="E849" s="10"/>
      <c r="F849" s="10"/>
      <c r="G849" s="10"/>
    </row>
    <row r="850" spans="2:7" x14ac:dyDescent="0.3">
      <c r="B850" s="10"/>
      <c r="C850" s="10"/>
      <c r="D850" s="10"/>
      <c r="E850" s="10"/>
      <c r="F850" s="10"/>
      <c r="G850" s="10"/>
    </row>
    <row r="851" spans="2:7" x14ac:dyDescent="0.3">
      <c r="B851" s="10"/>
      <c r="C851" s="10"/>
      <c r="D851" s="10"/>
      <c r="E851" s="10"/>
      <c r="F851" s="10"/>
      <c r="G851" s="10"/>
    </row>
    <row r="852" spans="2:7" x14ac:dyDescent="0.3">
      <c r="B852" s="10"/>
      <c r="C852" s="10"/>
      <c r="D852" s="10"/>
      <c r="E852" s="10"/>
      <c r="F852" s="10"/>
      <c r="G852" s="10"/>
    </row>
    <row r="853" spans="2:7" x14ac:dyDescent="0.3">
      <c r="B853" s="10"/>
      <c r="C853" s="10"/>
      <c r="D853" s="10"/>
      <c r="E853" s="10"/>
      <c r="F853" s="10"/>
      <c r="G853" s="10"/>
    </row>
    <row r="854" spans="2:7" x14ac:dyDescent="0.3">
      <c r="B854" s="10"/>
      <c r="C854" s="10"/>
      <c r="D854" s="10"/>
      <c r="E854" s="10"/>
      <c r="F854" s="10"/>
      <c r="G854" s="10"/>
    </row>
    <row r="855" spans="2:7" x14ac:dyDescent="0.3">
      <c r="B855" s="10"/>
      <c r="C855" s="10"/>
      <c r="D855" s="10"/>
      <c r="E855" s="10"/>
      <c r="F855" s="10"/>
      <c r="G855" s="10"/>
    </row>
    <row r="856" spans="2:7" x14ac:dyDescent="0.3">
      <c r="B856" s="10"/>
      <c r="C856" s="10"/>
      <c r="D856" s="10"/>
      <c r="E856" s="10"/>
      <c r="F856" s="10"/>
      <c r="G856" s="10"/>
    </row>
    <row r="857" spans="2:7" x14ac:dyDescent="0.3">
      <c r="B857" s="10"/>
      <c r="C857" s="10"/>
      <c r="D857" s="10"/>
      <c r="E857" s="10"/>
      <c r="F857" s="10"/>
      <c r="G857" s="10"/>
    </row>
    <row r="858" spans="2:7" x14ac:dyDescent="0.3">
      <c r="B858" s="10"/>
      <c r="C858" s="10"/>
      <c r="D858" s="10"/>
      <c r="E858" s="10"/>
      <c r="F858" s="10"/>
      <c r="G858" s="10"/>
    </row>
    <row r="859" spans="2:7" x14ac:dyDescent="0.3">
      <c r="B859" s="10"/>
      <c r="C859" s="10"/>
      <c r="D859" s="10"/>
      <c r="E859" s="10"/>
      <c r="F859" s="10"/>
      <c r="G859" s="10"/>
    </row>
    <row r="860" spans="2:7" x14ac:dyDescent="0.3">
      <c r="B860" s="10"/>
      <c r="C860" s="10"/>
      <c r="D860" s="10"/>
      <c r="E860" s="10"/>
      <c r="F860" s="10"/>
      <c r="G860" s="10"/>
    </row>
    <row r="861" spans="2:7" x14ac:dyDescent="0.3">
      <c r="B861" s="10"/>
      <c r="C861" s="10"/>
      <c r="D861" s="10"/>
      <c r="E861" s="10"/>
      <c r="F861" s="10"/>
      <c r="G861" s="10"/>
    </row>
    <row r="862" spans="2:7" x14ac:dyDescent="0.3">
      <c r="B862" s="10"/>
      <c r="C862" s="10"/>
      <c r="D862" s="10"/>
      <c r="E862" s="10"/>
      <c r="F862" s="10"/>
      <c r="G862" s="10"/>
    </row>
    <row r="863" spans="2:7" x14ac:dyDescent="0.3">
      <c r="B863" s="10"/>
      <c r="C863" s="10"/>
      <c r="D863" s="10"/>
      <c r="E863" s="10"/>
      <c r="F863" s="10"/>
      <c r="G863" s="10"/>
    </row>
    <row r="864" spans="2:7" x14ac:dyDescent="0.3">
      <c r="B864" s="10"/>
      <c r="C864" s="10"/>
      <c r="D864" s="10"/>
      <c r="E864" s="10"/>
      <c r="F864" s="10"/>
      <c r="G864" s="10"/>
    </row>
    <row r="865" spans="2:7" x14ac:dyDescent="0.3">
      <c r="B865" s="10"/>
      <c r="C865" s="10"/>
      <c r="D865" s="10"/>
      <c r="E865" s="10"/>
      <c r="F865" s="10"/>
      <c r="G865" s="10"/>
    </row>
    <row r="866" spans="2:7" x14ac:dyDescent="0.3">
      <c r="B866" s="10"/>
      <c r="C866" s="10"/>
      <c r="D866" s="10"/>
      <c r="E866" s="10"/>
      <c r="F866" s="10"/>
      <c r="G866" s="10"/>
    </row>
    <row r="867" spans="2:7" x14ac:dyDescent="0.3">
      <c r="B867" s="10"/>
      <c r="C867" s="10"/>
      <c r="D867" s="10"/>
      <c r="E867" s="10"/>
      <c r="F867" s="10"/>
      <c r="G867" s="10"/>
    </row>
    <row r="868" spans="2:7" x14ac:dyDescent="0.3">
      <c r="B868" s="10"/>
      <c r="C868" s="10"/>
      <c r="D868" s="10"/>
      <c r="E868" s="10"/>
      <c r="F868" s="10"/>
      <c r="G868" s="10"/>
    </row>
    <row r="869" spans="2:7" x14ac:dyDescent="0.3">
      <c r="B869" s="10"/>
      <c r="C869" s="10"/>
      <c r="D869" s="10"/>
      <c r="E869" s="10"/>
      <c r="F869" s="10"/>
      <c r="G869" s="10"/>
    </row>
    <row r="870" spans="2:7" x14ac:dyDescent="0.3">
      <c r="B870" s="10"/>
      <c r="C870" s="10"/>
      <c r="D870" s="10"/>
      <c r="E870" s="10"/>
      <c r="F870" s="10"/>
      <c r="G870" s="10"/>
    </row>
    <row r="871" spans="2:7" x14ac:dyDescent="0.3">
      <c r="B871" s="10"/>
      <c r="C871" s="10"/>
      <c r="D871" s="10"/>
      <c r="E871" s="10"/>
      <c r="F871" s="10"/>
      <c r="G871" s="10"/>
    </row>
    <row r="872" spans="2:7" x14ac:dyDescent="0.3">
      <c r="B872" s="10"/>
      <c r="C872" s="10"/>
      <c r="D872" s="10"/>
      <c r="E872" s="10"/>
      <c r="F872" s="10"/>
      <c r="G872" s="10"/>
    </row>
    <row r="873" spans="2:7" x14ac:dyDescent="0.3">
      <c r="B873" s="10"/>
      <c r="C873" s="10"/>
      <c r="D873" s="10"/>
      <c r="E873" s="10"/>
      <c r="F873" s="10"/>
      <c r="G873" s="10"/>
    </row>
    <row r="874" spans="2:7" x14ac:dyDescent="0.3">
      <c r="B874" s="10"/>
      <c r="C874" s="10"/>
      <c r="D874" s="10"/>
      <c r="E874" s="10"/>
      <c r="F874" s="10"/>
      <c r="G874" s="10"/>
    </row>
    <row r="875" spans="2:7" x14ac:dyDescent="0.3">
      <c r="B875" s="10"/>
      <c r="C875" s="10"/>
      <c r="D875" s="10"/>
      <c r="E875" s="10"/>
      <c r="F875" s="10"/>
      <c r="G875" s="10"/>
    </row>
    <row r="876" spans="2:7" x14ac:dyDescent="0.3">
      <c r="B876" s="10"/>
      <c r="C876" s="10"/>
      <c r="D876" s="10"/>
      <c r="E876" s="10"/>
      <c r="F876" s="10"/>
      <c r="G876" s="10"/>
    </row>
    <row r="877" spans="2:7" x14ac:dyDescent="0.3">
      <c r="B877" s="10"/>
      <c r="C877" s="10"/>
      <c r="D877" s="10"/>
      <c r="E877" s="10"/>
      <c r="F877" s="10"/>
      <c r="G877" s="10"/>
    </row>
    <row r="878" spans="2:7" x14ac:dyDescent="0.3">
      <c r="B878" s="10"/>
      <c r="C878" s="10"/>
      <c r="D878" s="10"/>
      <c r="E878" s="10"/>
      <c r="F878" s="10"/>
      <c r="G878" s="10"/>
    </row>
    <row r="879" spans="2:7" x14ac:dyDescent="0.3">
      <c r="B879" s="10"/>
      <c r="C879" s="10"/>
      <c r="D879" s="10"/>
      <c r="E879" s="10"/>
      <c r="F879" s="10"/>
      <c r="G879" s="10"/>
    </row>
    <row r="880" spans="2:7" x14ac:dyDescent="0.3">
      <c r="B880" s="10"/>
      <c r="C880" s="10"/>
      <c r="D880" s="10"/>
      <c r="E880" s="10"/>
      <c r="F880" s="10"/>
      <c r="G880" s="10"/>
    </row>
    <row r="881" spans="2:7" x14ac:dyDescent="0.3">
      <c r="B881" s="10"/>
      <c r="C881" s="10"/>
      <c r="D881" s="10"/>
      <c r="E881" s="10"/>
      <c r="F881" s="10"/>
      <c r="G881" s="10"/>
    </row>
    <row r="882" spans="2:7" x14ac:dyDescent="0.3">
      <c r="B882" s="10"/>
      <c r="C882" s="10"/>
      <c r="D882" s="10"/>
      <c r="E882" s="10"/>
      <c r="F882" s="10"/>
      <c r="G882" s="10"/>
    </row>
    <row r="883" spans="2:7" x14ac:dyDescent="0.3">
      <c r="B883" s="10"/>
      <c r="C883" s="10"/>
      <c r="D883" s="10"/>
      <c r="E883" s="10"/>
      <c r="F883" s="10"/>
      <c r="G883" s="10"/>
    </row>
    <row r="884" spans="2:7" x14ac:dyDescent="0.3">
      <c r="B884" s="10"/>
      <c r="C884" s="10"/>
      <c r="D884" s="10"/>
      <c r="E884" s="10"/>
      <c r="F884" s="10"/>
      <c r="G884" s="10"/>
    </row>
    <row r="885" spans="2:7" x14ac:dyDescent="0.3">
      <c r="B885" s="10"/>
      <c r="C885" s="10"/>
      <c r="D885" s="10"/>
      <c r="E885" s="10"/>
      <c r="F885" s="10"/>
      <c r="G885" s="10"/>
    </row>
    <row r="886" spans="2:7" x14ac:dyDescent="0.3">
      <c r="B886" s="10"/>
      <c r="C886" s="10"/>
      <c r="D886" s="10"/>
      <c r="E886" s="10"/>
      <c r="F886" s="10"/>
      <c r="G886" s="10"/>
    </row>
    <row r="887" spans="2:7" x14ac:dyDescent="0.3">
      <c r="B887" s="10"/>
      <c r="C887" s="10"/>
      <c r="D887" s="10"/>
      <c r="E887" s="10"/>
      <c r="F887" s="10"/>
      <c r="G887" s="10"/>
    </row>
    <row r="888" spans="2:7" x14ac:dyDescent="0.3">
      <c r="B888" s="10"/>
      <c r="C888" s="10"/>
      <c r="D888" s="10"/>
      <c r="E888" s="10"/>
      <c r="F888" s="10"/>
      <c r="G888" s="10"/>
    </row>
    <row r="889" spans="2:7" x14ac:dyDescent="0.3">
      <c r="B889" s="10"/>
      <c r="C889" s="10"/>
      <c r="D889" s="10"/>
      <c r="E889" s="10"/>
      <c r="F889" s="10"/>
      <c r="G889" s="10"/>
    </row>
    <row r="890" spans="2:7" x14ac:dyDescent="0.3">
      <c r="B890" s="10"/>
      <c r="C890" s="10"/>
      <c r="D890" s="10"/>
      <c r="E890" s="10"/>
      <c r="F890" s="10"/>
      <c r="G890" s="10"/>
    </row>
    <row r="891" spans="2:7" x14ac:dyDescent="0.3">
      <c r="B891" s="10"/>
      <c r="C891" s="10"/>
      <c r="D891" s="10"/>
      <c r="E891" s="10"/>
      <c r="F891" s="10"/>
      <c r="G891" s="10"/>
    </row>
    <row r="892" spans="2:7" x14ac:dyDescent="0.3">
      <c r="B892" s="10"/>
      <c r="C892" s="10"/>
      <c r="D892" s="10"/>
      <c r="E892" s="10"/>
      <c r="F892" s="10"/>
      <c r="G892" s="10"/>
    </row>
    <row r="893" spans="2:7" x14ac:dyDescent="0.3">
      <c r="B893" s="10"/>
      <c r="C893" s="10"/>
      <c r="D893" s="10"/>
      <c r="E893" s="10"/>
      <c r="F893" s="10"/>
      <c r="G893" s="10"/>
    </row>
    <row r="894" spans="2:7" x14ac:dyDescent="0.3">
      <c r="B894" s="10"/>
      <c r="C894" s="10"/>
      <c r="D894" s="10"/>
      <c r="E894" s="10"/>
      <c r="F894" s="10"/>
      <c r="G894" s="10"/>
    </row>
    <row r="895" spans="2:7" x14ac:dyDescent="0.3">
      <c r="B895" s="10"/>
      <c r="C895" s="10"/>
      <c r="D895" s="10"/>
      <c r="E895" s="10"/>
      <c r="F895" s="10"/>
      <c r="G895" s="10"/>
    </row>
    <row r="896" spans="2:7" x14ac:dyDescent="0.3">
      <c r="B896" s="10"/>
      <c r="C896" s="10"/>
      <c r="D896" s="10"/>
      <c r="E896" s="10"/>
      <c r="F896" s="10"/>
      <c r="G896" s="10"/>
    </row>
    <row r="897" spans="2:7" x14ac:dyDescent="0.3">
      <c r="B897" s="10"/>
      <c r="C897" s="10"/>
      <c r="D897" s="10"/>
      <c r="E897" s="10"/>
      <c r="F897" s="10"/>
      <c r="G897" s="10"/>
    </row>
    <row r="898" spans="2:7" x14ac:dyDescent="0.3">
      <c r="B898" s="10"/>
      <c r="C898" s="10"/>
      <c r="D898" s="10"/>
      <c r="E898" s="10"/>
      <c r="F898" s="10"/>
      <c r="G898" s="10"/>
    </row>
    <row r="899" spans="2:7" x14ac:dyDescent="0.3">
      <c r="B899" s="10"/>
      <c r="C899" s="10"/>
      <c r="D899" s="10"/>
      <c r="E899" s="10"/>
      <c r="F899" s="10"/>
      <c r="G899" s="10"/>
    </row>
    <row r="900" spans="2:7" x14ac:dyDescent="0.3">
      <c r="B900" s="10"/>
      <c r="C900" s="10"/>
      <c r="D900" s="10"/>
      <c r="E900" s="10"/>
      <c r="F900" s="10"/>
      <c r="G900" s="10"/>
    </row>
    <row r="901" spans="2:7" x14ac:dyDescent="0.3">
      <c r="B901" s="10"/>
      <c r="C901" s="10"/>
      <c r="D901" s="10"/>
      <c r="E901" s="10"/>
      <c r="F901" s="10"/>
      <c r="G901" s="10"/>
    </row>
    <row r="902" spans="2:7" x14ac:dyDescent="0.3">
      <c r="B902" s="10"/>
      <c r="C902" s="10"/>
      <c r="D902" s="10"/>
      <c r="E902" s="10"/>
      <c r="F902" s="10"/>
      <c r="G902" s="10"/>
    </row>
    <row r="903" spans="2:7" x14ac:dyDescent="0.3">
      <c r="B903" s="10"/>
      <c r="C903" s="10"/>
      <c r="D903" s="10"/>
      <c r="E903" s="10"/>
      <c r="F903" s="10"/>
      <c r="G903" s="10"/>
    </row>
    <row r="904" spans="2:7" x14ac:dyDescent="0.3">
      <c r="B904" s="10"/>
      <c r="C904" s="10"/>
      <c r="D904" s="10"/>
      <c r="E904" s="10"/>
      <c r="F904" s="10"/>
      <c r="G904" s="10"/>
    </row>
    <row r="905" spans="2:7" x14ac:dyDescent="0.3">
      <c r="B905" s="10"/>
      <c r="C905" s="10"/>
      <c r="D905" s="10"/>
      <c r="E905" s="10"/>
      <c r="F905" s="10"/>
      <c r="G905" s="10"/>
    </row>
    <row r="906" spans="2:7" x14ac:dyDescent="0.3">
      <c r="B906" s="10"/>
      <c r="C906" s="10"/>
      <c r="D906" s="10"/>
      <c r="E906" s="10"/>
      <c r="F906" s="10"/>
      <c r="G906" s="10"/>
    </row>
    <row r="907" spans="2:7" x14ac:dyDescent="0.3">
      <c r="B907" s="10"/>
      <c r="C907" s="10"/>
      <c r="D907" s="10"/>
      <c r="E907" s="10"/>
      <c r="F907" s="10"/>
      <c r="G907" s="10"/>
    </row>
    <row r="908" spans="2:7" x14ac:dyDescent="0.3">
      <c r="B908" s="10"/>
      <c r="C908" s="10"/>
      <c r="D908" s="10"/>
      <c r="E908" s="10"/>
      <c r="F908" s="10"/>
      <c r="G908" s="10"/>
    </row>
    <row r="909" spans="2:7" x14ac:dyDescent="0.3">
      <c r="B909" s="10"/>
      <c r="C909" s="10"/>
      <c r="D909" s="10"/>
      <c r="E909" s="10"/>
      <c r="F909" s="10"/>
      <c r="G909" s="10"/>
    </row>
    <row r="910" spans="2:7" x14ac:dyDescent="0.3">
      <c r="B910" s="10"/>
      <c r="C910" s="10"/>
      <c r="D910" s="10"/>
      <c r="E910" s="10"/>
      <c r="F910" s="10"/>
      <c r="G910" s="10"/>
    </row>
    <row r="911" spans="2:7" x14ac:dyDescent="0.3">
      <c r="B911" s="10"/>
      <c r="C911" s="10"/>
      <c r="D911" s="10"/>
      <c r="E911" s="10"/>
      <c r="F911" s="10"/>
      <c r="G911" s="10"/>
    </row>
    <row r="912" spans="2:7" x14ac:dyDescent="0.3">
      <c r="B912" s="10"/>
      <c r="C912" s="10"/>
      <c r="D912" s="10"/>
      <c r="E912" s="10"/>
      <c r="F912" s="10"/>
      <c r="G912" s="10"/>
    </row>
    <row r="913" spans="2:7" x14ac:dyDescent="0.3">
      <c r="B913" s="10"/>
      <c r="C913" s="10"/>
      <c r="D913" s="10"/>
      <c r="E913" s="10"/>
      <c r="F913" s="10"/>
      <c r="G913" s="10"/>
    </row>
    <row r="914" spans="2:7" x14ac:dyDescent="0.3">
      <c r="B914" s="10"/>
      <c r="C914" s="10"/>
      <c r="D914" s="10"/>
      <c r="E914" s="10"/>
      <c r="F914" s="10"/>
      <c r="G914" s="10"/>
    </row>
    <row r="915" spans="2:7" x14ac:dyDescent="0.3">
      <c r="B915" s="10"/>
      <c r="C915" s="10"/>
      <c r="D915" s="10"/>
      <c r="E915" s="10"/>
      <c r="F915" s="10"/>
      <c r="G915" s="10"/>
    </row>
    <row r="916" spans="2:7" x14ac:dyDescent="0.3">
      <c r="B916" s="10"/>
      <c r="C916" s="10"/>
      <c r="D916" s="10"/>
      <c r="E916" s="10"/>
      <c r="F916" s="10"/>
      <c r="G916" s="10"/>
    </row>
    <row r="917" spans="2:7" x14ac:dyDescent="0.3">
      <c r="B917" s="10"/>
      <c r="C917" s="10"/>
      <c r="D917" s="10"/>
      <c r="E917" s="10"/>
      <c r="F917" s="10"/>
      <c r="G917" s="10"/>
    </row>
    <row r="918" spans="2:7" x14ac:dyDescent="0.3">
      <c r="B918" s="10"/>
      <c r="C918" s="10"/>
      <c r="D918" s="10"/>
      <c r="E918" s="10"/>
      <c r="F918" s="10"/>
      <c r="G918" s="10"/>
    </row>
    <row r="919" spans="2:7" x14ac:dyDescent="0.3">
      <c r="B919" s="10"/>
      <c r="C919" s="10"/>
      <c r="D919" s="10"/>
      <c r="E919" s="10"/>
      <c r="F919" s="10"/>
      <c r="G919" s="10"/>
    </row>
    <row r="920" spans="2:7" x14ac:dyDescent="0.3">
      <c r="B920" s="10"/>
      <c r="C920" s="10"/>
      <c r="D920" s="10"/>
      <c r="E920" s="10"/>
      <c r="F920" s="10"/>
      <c r="G920" s="10"/>
    </row>
    <row r="921" spans="2:7" x14ac:dyDescent="0.3">
      <c r="B921" s="10"/>
      <c r="C921" s="10"/>
      <c r="D921" s="10"/>
      <c r="E921" s="10"/>
      <c r="F921" s="10"/>
      <c r="G921" s="10"/>
    </row>
    <row r="922" spans="2:7" x14ac:dyDescent="0.3">
      <c r="B922" s="10"/>
      <c r="C922" s="10"/>
      <c r="D922" s="10"/>
      <c r="E922" s="10"/>
      <c r="F922" s="10"/>
      <c r="G922" s="10"/>
    </row>
    <row r="923" spans="2:7" x14ac:dyDescent="0.3">
      <c r="B923" s="10"/>
      <c r="C923" s="10"/>
      <c r="D923" s="10"/>
      <c r="E923" s="10"/>
      <c r="F923" s="10"/>
      <c r="G923" s="10"/>
    </row>
    <row r="924" spans="2:7" x14ac:dyDescent="0.3">
      <c r="B924" s="10"/>
      <c r="C924" s="10"/>
      <c r="D924" s="10"/>
      <c r="E924" s="10"/>
      <c r="F924" s="10"/>
      <c r="G924" s="10"/>
    </row>
    <row r="925" spans="2:7" x14ac:dyDescent="0.3">
      <c r="B925" s="10"/>
      <c r="C925" s="10"/>
      <c r="D925" s="10"/>
      <c r="E925" s="10"/>
      <c r="F925" s="10"/>
      <c r="G925" s="10"/>
    </row>
    <row r="926" spans="2:7" x14ac:dyDescent="0.3">
      <c r="B926" s="10"/>
      <c r="C926" s="10"/>
      <c r="D926" s="10"/>
      <c r="E926" s="10"/>
      <c r="F926" s="10"/>
      <c r="G926" s="10"/>
    </row>
    <row r="927" spans="2:7" x14ac:dyDescent="0.3">
      <c r="B927" s="10"/>
      <c r="C927" s="10"/>
      <c r="D927" s="10"/>
      <c r="E927" s="10"/>
      <c r="F927" s="10"/>
      <c r="G927" s="10"/>
    </row>
    <row r="928" spans="2:7" x14ac:dyDescent="0.3">
      <c r="B928" s="10"/>
      <c r="C928" s="10"/>
      <c r="D928" s="10"/>
      <c r="E928" s="10"/>
      <c r="F928" s="10"/>
      <c r="G928" s="10"/>
    </row>
    <row r="929" spans="2:7" x14ac:dyDescent="0.3">
      <c r="B929" s="10"/>
      <c r="C929" s="10"/>
      <c r="D929" s="10"/>
      <c r="E929" s="10"/>
      <c r="F929" s="10"/>
      <c r="G929" s="10"/>
    </row>
    <row r="930" spans="2:7" x14ac:dyDescent="0.3">
      <c r="B930" s="10"/>
      <c r="C930" s="10"/>
      <c r="D930" s="10"/>
      <c r="E930" s="10"/>
      <c r="F930" s="10"/>
      <c r="G930" s="10"/>
    </row>
    <row r="931" spans="2:7" x14ac:dyDescent="0.3">
      <c r="B931" s="10"/>
      <c r="C931" s="10"/>
      <c r="D931" s="10"/>
      <c r="E931" s="10"/>
      <c r="F931" s="10"/>
      <c r="G931" s="10"/>
    </row>
    <row r="932" spans="2:7" x14ac:dyDescent="0.3">
      <c r="B932" s="10"/>
      <c r="C932" s="10"/>
      <c r="D932" s="10"/>
      <c r="E932" s="10"/>
      <c r="F932" s="10"/>
      <c r="G932" s="10"/>
    </row>
    <row r="933" spans="2:7" x14ac:dyDescent="0.3">
      <c r="B933" s="10"/>
      <c r="C933" s="10"/>
      <c r="D933" s="10"/>
      <c r="E933" s="10"/>
      <c r="F933" s="10"/>
      <c r="G933" s="10"/>
    </row>
    <row r="934" spans="2:7" x14ac:dyDescent="0.3">
      <c r="B934" s="10"/>
      <c r="C934" s="10"/>
      <c r="D934" s="10"/>
      <c r="E934" s="10"/>
      <c r="F934" s="10"/>
      <c r="G934" s="10"/>
    </row>
    <row r="935" spans="2:7" x14ac:dyDescent="0.3">
      <c r="B935" s="10"/>
      <c r="C935" s="10"/>
      <c r="D935" s="10"/>
      <c r="E935" s="10"/>
      <c r="F935" s="10"/>
      <c r="G935" s="10"/>
    </row>
    <row r="936" spans="2:7" x14ac:dyDescent="0.3">
      <c r="B936" s="10"/>
      <c r="C936" s="10"/>
      <c r="D936" s="10"/>
      <c r="E936" s="10"/>
      <c r="F936" s="10"/>
      <c r="G936" s="10"/>
    </row>
    <row r="937" spans="2:7" x14ac:dyDescent="0.3">
      <c r="B937" s="10"/>
      <c r="C937" s="10"/>
      <c r="D937" s="10"/>
      <c r="E937" s="10"/>
      <c r="F937" s="10"/>
      <c r="G937" s="10"/>
    </row>
    <row r="938" spans="2:7" x14ac:dyDescent="0.3">
      <c r="B938" s="10"/>
      <c r="C938" s="10"/>
      <c r="D938" s="10"/>
      <c r="E938" s="10"/>
      <c r="F938" s="10"/>
      <c r="G938" s="10"/>
    </row>
    <row r="939" spans="2:7" x14ac:dyDescent="0.3">
      <c r="B939" s="10"/>
      <c r="C939" s="10"/>
      <c r="D939" s="10"/>
      <c r="E939" s="10"/>
      <c r="F939" s="10"/>
      <c r="G939" s="10"/>
    </row>
    <row r="940" spans="2:7" x14ac:dyDescent="0.3">
      <c r="B940" s="10"/>
      <c r="C940" s="10"/>
      <c r="D940" s="10"/>
      <c r="E940" s="10"/>
      <c r="F940" s="10"/>
      <c r="G940" s="10"/>
    </row>
    <row r="941" spans="2:7" x14ac:dyDescent="0.3">
      <c r="B941" s="10"/>
      <c r="C941" s="10"/>
      <c r="D941" s="10"/>
      <c r="E941" s="10"/>
      <c r="F941" s="10"/>
      <c r="G941" s="10"/>
    </row>
    <row r="942" spans="2:7" x14ac:dyDescent="0.3">
      <c r="B942" s="10"/>
      <c r="C942" s="10"/>
      <c r="D942" s="10"/>
      <c r="E942" s="10"/>
      <c r="F942" s="10"/>
      <c r="G942" s="10"/>
    </row>
    <row r="943" spans="2:7" x14ac:dyDescent="0.3">
      <c r="B943" s="10"/>
      <c r="C943" s="10"/>
      <c r="D943" s="10"/>
      <c r="E943" s="10"/>
      <c r="F943" s="10"/>
      <c r="G943" s="10"/>
    </row>
    <row r="944" spans="2:7" x14ac:dyDescent="0.3">
      <c r="B944" s="10"/>
      <c r="C944" s="10"/>
      <c r="D944" s="10"/>
      <c r="E944" s="10"/>
      <c r="F944" s="10"/>
      <c r="G944" s="10"/>
    </row>
    <row r="945" spans="2:7" x14ac:dyDescent="0.3">
      <c r="B945" s="10"/>
      <c r="C945" s="10"/>
      <c r="D945" s="10"/>
      <c r="E945" s="10"/>
      <c r="F945" s="10"/>
      <c r="G945" s="10"/>
    </row>
    <row r="946" spans="2:7" x14ac:dyDescent="0.3">
      <c r="B946" s="10"/>
      <c r="C946" s="10"/>
      <c r="D946" s="10"/>
      <c r="E946" s="10"/>
      <c r="F946" s="10"/>
      <c r="G946" s="10"/>
    </row>
    <row r="947" spans="2:7" x14ac:dyDescent="0.3">
      <c r="B947" s="10"/>
      <c r="C947" s="10"/>
      <c r="D947" s="10"/>
      <c r="E947" s="10"/>
      <c r="F947" s="10"/>
      <c r="G947" s="10"/>
    </row>
    <row r="948" spans="2:7" x14ac:dyDescent="0.3">
      <c r="B948" s="10"/>
      <c r="C948" s="10"/>
      <c r="D948" s="10"/>
      <c r="E948" s="10"/>
      <c r="F948" s="10"/>
      <c r="G948" s="10"/>
    </row>
    <row r="949" spans="2:7" x14ac:dyDescent="0.3">
      <c r="B949" s="10"/>
      <c r="C949" s="10"/>
      <c r="D949" s="10"/>
      <c r="E949" s="10"/>
      <c r="F949" s="10"/>
      <c r="G949" s="10"/>
    </row>
    <row r="950" spans="2:7" x14ac:dyDescent="0.3">
      <c r="B950" s="10"/>
      <c r="C950" s="10"/>
      <c r="D950" s="10"/>
      <c r="E950" s="10"/>
      <c r="F950" s="10"/>
      <c r="G950" s="10"/>
    </row>
    <row r="951" spans="2:7" x14ac:dyDescent="0.3">
      <c r="B951" s="10"/>
      <c r="C951" s="10"/>
      <c r="D951" s="10"/>
      <c r="E951" s="10"/>
      <c r="F951" s="10"/>
      <c r="G951" s="10"/>
    </row>
    <row r="952" spans="2:7" x14ac:dyDescent="0.3">
      <c r="B952" s="10"/>
      <c r="C952" s="10"/>
      <c r="D952" s="10"/>
      <c r="E952" s="10"/>
      <c r="F952" s="10"/>
      <c r="G952" s="10"/>
    </row>
    <row r="953" spans="2:7" x14ac:dyDescent="0.3">
      <c r="B953" s="10"/>
      <c r="C953" s="10"/>
      <c r="D953" s="10"/>
      <c r="E953" s="10"/>
      <c r="F953" s="10"/>
      <c r="G953" s="10"/>
    </row>
    <row r="954" spans="2:7" x14ac:dyDescent="0.3">
      <c r="B954" s="10"/>
      <c r="C954" s="10"/>
      <c r="D954" s="10"/>
      <c r="E954" s="10"/>
      <c r="F954" s="10"/>
      <c r="G954" s="10"/>
    </row>
    <row r="955" spans="2:7" x14ac:dyDescent="0.3">
      <c r="B955" s="10"/>
      <c r="C955" s="10"/>
      <c r="D955" s="10"/>
      <c r="E955" s="10"/>
      <c r="F955" s="10"/>
      <c r="G955" s="10"/>
    </row>
    <row r="956" spans="2:7" x14ac:dyDescent="0.3">
      <c r="B956" s="10"/>
      <c r="C956" s="10"/>
      <c r="D956" s="10"/>
      <c r="E956" s="10"/>
      <c r="F956" s="10"/>
      <c r="G956" s="10"/>
    </row>
    <row r="957" spans="2:7" x14ac:dyDescent="0.3">
      <c r="B957" s="10"/>
      <c r="C957" s="10"/>
      <c r="D957" s="10"/>
      <c r="E957" s="10"/>
      <c r="F957" s="10"/>
      <c r="G957" s="10"/>
    </row>
    <row r="958" spans="2:7" x14ac:dyDescent="0.3">
      <c r="B958" s="10"/>
      <c r="C958" s="10"/>
      <c r="D958" s="10"/>
      <c r="E958" s="10"/>
      <c r="F958" s="10"/>
      <c r="G958" s="10"/>
    </row>
    <row r="959" spans="2:7" x14ac:dyDescent="0.3">
      <c r="B959" s="10"/>
      <c r="C959" s="10"/>
      <c r="D959" s="10"/>
      <c r="E959" s="10"/>
      <c r="F959" s="10"/>
      <c r="G959" s="10"/>
    </row>
    <row r="960" spans="2:7" x14ac:dyDescent="0.3">
      <c r="B960" s="10"/>
      <c r="C960" s="10"/>
      <c r="D960" s="10"/>
      <c r="E960" s="10"/>
      <c r="F960" s="10"/>
      <c r="G960" s="10"/>
    </row>
    <row r="961" spans="2:7" x14ac:dyDescent="0.3">
      <c r="B961" s="10"/>
      <c r="C961" s="10"/>
      <c r="D961" s="10"/>
      <c r="E961" s="10"/>
      <c r="F961" s="10"/>
      <c r="G961" s="10"/>
    </row>
    <row r="962" spans="2:7" x14ac:dyDescent="0.3">
      <c r="B962" s="10"/>
      <c r="C962" s="10"/>
      <c r="D962" s="10"/>
      <c r="E962" s="10"/>
      <c r="F962" s="10"/>
      <c r="G962" s="10"/>
    </row>
    <row r="963" spans="2:7" x14ac:dyDescent="0.3">
      <c r="B963" s="10"/>
      <c r="C963" s="10"/>
      <c r="D963" s="10"/>
      <c r="E963" s="10"/>
      <c r="F963" s="10"/>
      <c r="G963" s="10"/>
    </row>
    <row r="964" spans="2:7" x14ac:dyDescent="0.3">
      <c r="B964" s="10"/>
      <c r="C964" s="10"/>
      <c r="D964" s="10"/>
      <c r="E964" s="10"/>
      <c r="F964" s="10"/>
      <c r="G964" s="10"/>
    </row>
    <row r="965" spans="2:7" x14ac:dyDescent="0.3">
      <c r="B965" s="10"/>
      <c r="C965" s="10"/>
      <c r="D965" s="10"/>
      <c r="E965" s="10"/>
      <c r="F965" s="10"/>
      <c r="G965" s="10"/>
    </row>
    <row r="966" spans="2:7" x14ac:dyDescent="0.3">
      <c r="B966" s="10"/>
      <c r="C966" s="10"/>
      <c r="D966" s="10"/>
      <c r="E966" s="10"/>
      <c r="F966" s="10"/>
      <c r="G966" s="10"/>
    </row>
    <row r="967" spans="2:7" x14ac:dyDescent="0.3">
      <c r="B967" s="10"/>
      <c r="C967" s="10"/>
      <c r="D967" s="10"/>
      <c r="E967" s="10"/>
      <c r="F967" s="10"/>
      <c r="G967" s="10"/>
    </row>
    <row r="968" spans="2:7" x14ac:dyDescent="0.3">
      <c r="B968" s="10"/>
      <c r="C968" s="10"/>
      <c r="D968" s="10"/>
      <c r="E968" s="10"/>
      <c r="F968" s="10"/>
      <c r="G968" s="10"/>
    </row>
    <row r="969" spans="2:7" x14ac:dyDescent="0.3">
      <c r="B969" s="10"/>
      <c r="C969" s="10"/>
      <c r="D969" s="10"/>
      <c r="E969" s="10"/>
      <c r="F969" s="10"/>
      <c r="G969" s="10"/>
    </row>
    <row r="970" spans="2:7" x14ac:dyDescent="0.3">
      <c r="B970" s="10"/>
      <c r="C970" s="10"/>
      <c r="D970" s="10"/>
      <c r="E970" s="10"/>
      <c r="F970" s="10"/>
      <c r="G970" s="10"/>
    </row>
    <row r="971" spans="2:7" x14ac:dyDescent="0.3">
      <c r="B971" s="10"/>
      <c r="C971" s="10"/>
      <c r="D971" s="10"/>
      <c r="E971" s="10"/>
      <c r="F971" s="10"/>
      <c r="G971" s="10"/>
    </row>
    <row r="972" spans="2:7" x14ac:dyDescent="0.3">
      <c r="B972" s="10"/>
      <c r="C972" s="10"/>
      <c r="D972" s="10"/>
      <c r="E972" s="10"/>
      <c r="F972" s="10"/>
      <c r="G972" s="10"/>
    </row>
    <row r="973" spans="2:7" x14ac:dyDescent="0.3">
      <c r="B973" s="10"/>
      <c r="C973" s="10"/>
      <c r="D973" s="10"/>
      <c r="E973" s="10"/>
      <c r="F973" s="10"/>
      <c r="G973" s="10"/>
    </row>
    <row r="974" spans="2:7" x14ac:dyDescent="0.3">
      <c r="B974" s="10"/>
      <c r="C974" s="10"/>
      <c r="D974" s="10"/>
      <c r="E974" s="10"/>
      <c r="F974" s="10"/>
      <c r="G974" s="10"/>
    </row>
    <row r="975" spans="2:7" x14ac:dyDescent="0.3">
      <c r="B975" s="10"/>
      <c r="C975" s="10"/>
      <c r="D975" s="10"/>
      <c r="E975" s="10"/>
      <c r="F975" s="10"/>
      <c r="G975" s="10"/>
    </row>
    <row r="976" spans="2:7" x14ac:dyDescent="0.3">
      <c r="B976" s="10"/>
      <c r="C976" s="10"/>
      <c r="D976" s="10"/>
      <c r="E976" s="10"/>
      <c r="F976" s="10"/>
      <c r="G976" s="10"/>
    </row>
    <row r="977" spans="2:7" x14ac:dyDescent="0.3">
      <c r="B977" s="10"/>
      <c r="C977" s="10"/>
      <c r="D977" s="10"/>
      <c r="E977" s="10"/>
      <c r="F977" s="10"/>
      <c r="G977" s="10"/>
    </row>
    <row r="978" spans="2:7" x14ac:dyDescent="0.3">
      <c r="B978" s="10"/>
      <c r="C978" s="10"/>
      <c r="D978" s="10"/>
      <c r="E978" s="10"/>
      <c r="F978" s="10"/>
      <c r="G978" s="10"/>
    </row>
    <row r="979" spans="2:7" x14ac:dyDescent="0.3">
      <c r="B979" s="10"/>
      <c r="C979" s="10"/>
      <c r="D979" s="10"/>
      <c r="E979" s="10"/>
      <c r="F979" s="10"/>
      <c r="G979" s="10"/>
    </row>
    <row r="980" spans="2:7" x14ac:dyDescent="0.3">
      <c r="B980" s="10"/>
      <c r="C980" s="10"/>
      <c r="D980" s="10"/>
      <c r="E980" s="10"/>
      <c r="F980" s="10"/>
      <c r="G980" s="10"/>
    </row>
    <row r="981" spans="2:7" x14ac:dyDescent="0.3">
      <c r="B981" s="10"/>
      <c r="C981" s="10"/>
      <c r="D981" s="10"/>
      <c r="E981" s="10"/>
      <c r="F981" s="10"/>
      <c r="G981" s="10"/>
    </row>
    <row r="982" spans="2:7" x14ac:dyDescent="0.3">
      <c r="B982" s="10"/>
      <c r="C982" s="10"/>
      <c r="D982" s="10"/>
      <c r="E982" s="10"/>
      <c r="F982" s="10"/>
      <c r="G982" s="10"/>
    </row>
    <row r="983" spans="2:7" x14ac:dyDescent="0.3">
      <c r="B983" s="10"/>
      <c r="C983" s="10"/>
      <c r="D983" s="10"/>
      <c r="E983" s="10"/>
      <c r="F983" s="10"/>
      <c r="G983" s="10"/>
    </row>
    <row r="984" spans="2:7" x14ac:dyDescent="0.3">
      <c r="B984" s="10"/>
      <c r="C984" s="10"/>
      <c r="D984" s="10"/>
      <c r="E984" s="10"/>
      <c r="F984" s="10"/>
      <c r="G984" s="10"/>
    </row>
    <row r="985" spans="2:7" x14ac:dyDescent="0.3">
      <c r="B985" s="10"/>
      <c r="C985" s="10"/>
      <c r="D985" s="10"/>
      <c r="E985" s="10"/>
      <c r="F985" s="10"/>
      <c r="G985" s="10"/>
    </row>
    <row r="986" spans="2:7" x14ac:dyDescent="0.3">
      <c r="B986" s="10"/>
      <c r="C986" s="10"/>
      <c r="D986" s="10"/>
      <c r="E986" s="10"/>
      <c r="F986" s="10"/>
      <c r="G986" s="10"/>
    </row>
    <row r="987" spans="2:7" x14ac:dyDescent="0.3">
      <c r="B987" s="10"/>
      <c r="C987" s="10"/>
      <c r="D987" s="10"/>
      <c r="E987" s="10"/>
      <c r="F987" s="10"/>
      <c r="G987" s="10"/>
    </row>
    <row r="988" spans="2:7" x14ac:dyDescent="0.3">
      <c r="B988" s="10"/>
      <c r="C988" s="10"/>
      <c r="D988" s="10"/>
      <c r="E988" s="10"/>
      <c r="F988" s="10"/>
      <c r="G988" s="10"/>
    </row>
    <row r="989" spans="2:7" x14ac:dyDescent="0.3">
      <c r="B989" s="10"/>
      <c r="C989" s="10"/>
      <c r="D989" s="10"/>
      <c r="E989" s="10"/>
      <c r="F989" s="10"/>
      <c r="G989" s="10"/>
    </row>
    <row r="990" spans="2:7" x14ac:dyDescent="0.3">
      <c r="B990" s="10"/>
      <c r="C990" s="10"/>
      <c r="D990" s="10"/>
      <c r="E990" s="10"/>
      <c r="F990" s="10"/>
      <c r="G990" s="10"/>
    </row>
    <row r="991" spans="2:7" x14ac:dyDescent="0.3">
      <c r="B991" s="10"/>
      <c r="C991" s="10"/>
      <c r="D991" s="10"/>
      <c r="E991" s="10"/>
      <c r="F991" s="10"/>
      <c r="G991" s="10"/>
    </row>
    <row r="992" spans="2:7" x14ac:dyDescent="0.3">
      <c r="B992" s="10"/>
      <c r="C992" s="10"/>
      <c r="D992" s="10"/>
      <c r="E992" s="10"/>
      <c r="F992" s="10"/>
      <c r="G992" s="10"/>
    </row>
    <row r="993" spans="2:7" x14ac:dyDescent="0.3">
      <c r="B993" s="10"/>
      <c r="C993" s="10"/>
      <c r="D993" s="10"/>
      <c r="E993" s="10"/>
      <c r="F993" s="10"/>
      <c r="G993" s="10"/>
    </row>
    <row r="994" spans="2:7" x14ac:dyDescent="0.3">
      <c r="B994" s="10"/>
      <c r="C994" s="10"/>
      <c r="D994" s="10"/>
      <c r="E994" s="10"/>
      <c r="F994" s="10"/>
      <c r="G994" s="10"/>
    </row>
    <row r="995" spans="2:7" x14ac:dyDescent="0.3">
      <c r="B995" s="10"/>
      <c r="C995" s="10"/>
      <c r="D995" s="10"/>
      <c r="E995" s="10"/>
      <c r="F995" s="10"/>
      <c r="G995" s="10"/>
    </row>
    <row r="996" spans="2:7" x14ac:dyDescent="0.3">
      <c r="B996" s="10"/>
      <c r="C996" s="10"/>
      <c r="D996" s="10"/>
      <c r="E996" s="10"/>
      <c r="F996" s="10"/>
      <c r="G996" s="10"/>
    </row>
    <row r="997" spans="2:7" x14ac:dyDescent="0.3">
      <c r="B997" s="10"/>
      <c r="C997" s="10"/>
      <c r="D997" s="10"/>
      <c r="E997" s="10"/>
      <c r="F997" s="10"/>
      <c r="G997" s="10"/>
    </row>
    <row r="998" spans="2:7" x14ac:dyDescent="0.3">
      <c r="B998" s="10"/>
      <c r="C998" s="10"/>
      <c r="D998" s="10"/>
      <c r="E998" s="10"/>
      <c r="F998" s="10"/>
      <c r="G998" s="10"/>
    </row>
    <row r="999" spans="2:7" x14ac:dyDescent="0.3">
      <c r="B999" s="10"/>
      <c r="C999" s="10"/>
      <c r="D999" s="10"/>
      <c r="E999" s="10"/>
      <c r="F999" s="10"/>
      <c r="G999" s="10"/>
    </row>
    <row r="1000" spans="2:7" x14ac:dyDescent="0.3">
      <c r="B1000" s="10"/>
      <c r="C1000" s="10"/>
      <c r="D1000" s="10"/>
      <c r="E1000" s="10"/>
      <c r="F1000" s="10"/>
      <c r="G1000" s="10"/>
    </row>
    <row r="1001" spans="2:7" x14ac:dyDescent="0.3">
      <c r="B1001" s="10"/>
      <c r="C1001" s="10"/>
      <c r="D1001" s="10"/>
      <c r="E1001" s="10"/>
      <c r="F1001" s="10"/>
      <c r="G1001" s="10"/>
    </row>
    <row r="1002" spans="2:7" x14ac:dyDescent="0.3">
      <c r="B1002" s="10"/>
      <c r="C1002" s="10"/>
      <c r="D1002" s="10"/>
      <c r="E1002" s="10"/>
      <c r="F1002" s="10"/>
      <c r="G1002" s="10"/>
    </row>
    <row r="1003" spans="2:7" x14ac:dyDescent="0.3">
      <c r="B1003" s="10"/>
      <c r="C1003" s="10"/>
      <c r="D1003" s="10"/>
      <c r="E1003" s="10"/>
      <c r="F1003" s="10"/>
      <c r="G1003" s="10"/>
    </row>
    <row r="1004" spans="2:7" x14ac:dyDescent="0.3">
      <c r="B1004" s="10"/>
      <c r="C1004" s="10"/>
      <c r="D1004" s="10"/>
      <c r="E1004" s="10"/>
      <c r="F1004" s="10"/>
      <c r="G1004" s="10"/>
    </row>
    <row r="1005" spans="2:7" x14ac:dyDescent="0.3">
      <c r="B1005" s="10"/>
      <c r="C1005" s="10"/>
      <c r="D1005" s="10"/>
      <c r="E1005" s="10"/>
      <c r="F1005" s="10"/>
      <c r="G1005" s="10"/>
    </row>
    <row r="1006" spans="2:7" x14ac:dyDescent="0.3">
      <c r="B1006" s="10"/>
      <c r="C1006" s="10"/>
      <c r="D1006" s="10"/>
      <c r="E1006" s="10"/>
      <c r="F1006" s="10"/>
      <c r="G1006" s="10"/>
    </row>
    <row r="1007" spans="2:7" x14ac:dyDescent="0.3">
      <c r="B1007" s="10"/>
      <c r="C1007" s="10"/>
      <c r="D1007" s="10"/>
      <c r="E1007" s="10"/>
      <c r="F1007" s="10"/>
      <c r="G1007" s="10"/>
    </row>
    <row r="1008" spans="2:7" x14ac:dyDescent="0.3">
      <c r="B1008" s="10"/>
      <c r="C1008" s="10"/>
      <c r="D1008" s="10"/>
      <c r="E1008" s="10"/>
      <c r="F1008" s="10"/>
      <c r="G1008" s="10"/>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E00-000000000000}">
          <x14:formula1>
            <xm:f>datasets!$B$9:$B$1000</xm:f>
          </x14:formula1>
          <xm:sqref>B9:B1008</xm:sqref>
        </x14:dataValidation>
        <x14:dataValidation type="list" allowBlank="1" showInputMessage="1" showErrorMessage="1" xr:uid="{00000000-0002-0000-0E00-000001000000}">
          <x14:formula1>
            <xm:f>hazard_event_sets!$C$9:$C$1000</xm:f>
          </x14:formula1>
          <xm:sqref>C9:C1008</xm:sqref>
        </x14:dataValidation>
        <x14:dataValidation type="list" allowBlank="1" showInputMessage="1" showErrorMessage="1" xr:uid="{00000000-0002-0000-0E00-000002000000}">
          <x14:formula1>
            <xm:f>hazard_event_sets_events!$D$9:$D$1000</xm:f>
          </x14:formula1>
          <xm:sqref>D9:D1008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E00-000003000000}">
          <x14:formula1>
            <xm:f>'# Enums'!$BD$2:$BD$52</xm:f>
          </x14:formula1>
          <xm:sqref>F9:F1008</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ED0A9"/>
  </sheetPr>
  <dimension ref="A1:E1008"/>
  <sheetViews>
    <sheetView workbookViewId="0">
      <pane xSplit="1" ySplit="1" topLeftCell="B2" activePane="bottomRight" state="frozen"/>
      <selection pane="topRight" activeCell="B1" sqref="B1"/>
      <selection pane="bottomLeft" activeCell="A2" sqref="A2"/>
      <selection pane="bottomRight" activeCell="C9" sqref="C9"/>
    </sheetView>
  </sheetViews>
  <sheetFormatPr defaultColWidth="8.88671875" defaultRowHeight="14.4" x14ac:dyDescent="0.3"/>
  <cols>
    <col min="1" max="1" width="11.6640625" style="3" customWidth="1"/>
    <col min="2" max="2" width="16.6640625" customWidth="1"/>
    <col min="3" max="3" width="21.6640625" customWidth="1"/>
    <col min="4" max="4" width="28.6640625" customWidth="1"/>
    <col min="5" max="5" width="32.6640625" customWidth="1"/>
  </cols>
  <sheetData>
    <row r="1" spans="1:5" s="4" customFormat="1" x14ac:dyDescent="0.3">
      <c r="A1" s="4" t="s">
        <v>2887</v>
      </c>
      <c r="B1" s="4" t="s">
        <v>2888</v>
      </c>
      <c r="C1" s="4" t="s">
        <v>3291</v>
      </c>
      <c r="D1" s="4" t="s">
        <v>58</v>
      </c>
      <c r="E1" s="4" t="s">
        <v>59</v>
      </c>
    </row>
    <row r="2" spans="1:5" s="5" customFormat="1" x14ac:dyDescent="0.3">
      <c r="A2" s="5" t="s">
        <v>2919</v>
      </c>
      <c r="B2" s="5" t="s">
        <v>2920</v>
      </c>
      <c r="C2" s="5" t="s">
        <v>3292</v>
      </c>
      <c r="D2" s="5" t="s">
        <v>3293</v>
      </c>
      <c r="E2" s="5" t="s">
        <v>3294</v>
      </c>
    </row>
    <row r="3" spans="1:5" s="6" customFormat="1" ht="30" customHeight="1" x14ac:dyDescent="0.3">
      <c r="A3" s="6" t="s">
        <v>2965</v>
      </c>
      <c r="B3" s="6" t="s">
        <v>2966</v>
      </c>
      <c r="C3" s="6" t="s">
        <v>3295</v>
      </c>
      <c r="D3" s="6" t="s">
        <v>3296</v>
      </c>
      <c r="E3" s="6" t="s">
        <v>3297</v>
      </c>
    </row>
    <row r="4" spans="1:5" s="7" customFormat="1" ht="10.199999999999999" x14ac:dyDescent="0.2">
      <c r="A4" s="7" t="s">
        <v>3015</v>
      </c>
      <c r="B4" s="7" t="s">
        <v>3016</v>
      </c>
      <c r="C4" s="7" t="s">
        <v>3016</v>
      </c>
      <c r="D4" s="7" t="s">
        <v>3016</v>
      </c>
      <c r="E4" s="7" t="s">
        <v>3016</v>
      </c>
    </row>
    <row r="5" spans="1:5" s="7" customFormat="1" ht="10.199999999999999" x14ac:dyDescent="0.2">
      <c r="A5" s="7" t="s">
        <v>3017</v>
      </c>
      <c r="B5" s="7" t="s">
        <v>3018</v>
      </c>
      <c r="C5" s="7" t="s">
        <v>3018</v>
      </c>
      <c r="D5" s="7" t="s">
        <v>3018</v>
      </c>
      <c r="E5" s="7" t="s">
        <v>3018</v>
      </c>
    </row>
    <row r="6" spans="1:5" s="6" customFormat="1" ht="30" customHeight="1" x14ac:dyDescent="0.3">
      <c r="A6" s="6" t="s">
        <v>3021</v>
      </c>
      <c r="D6" s="6" t="s">
        <v>3298</v>
      </c>
    </row>
    <row r="7" spans="1:5" s="8" customFormat="1" ht="10.199999999999999" x14ac:dyDescent="0.2">
      <c r="A7" s="8" t="s">
        <v>3036</v>
      </c>
      <c r="D7" s="8" t="str">
        <f>HYPERLINK("https://docs.riskdatalibrary.org/en/latest/reference/codelists/#metric-dimension","metric_dimension")</f>
        <v>metric_dimension</v>
      </c>
      <c r="E7" s="8" t="str">
        <f>HYPERLINK("https://docs.riskdatalibrary.org/en/latest/reference/codelists/#quantity-kind","quantity_kind")</f>
        <v>quantity_kind</v>
      </c>
    </row>
    <row r="8" spans="1:5" s="9" customFormat="1" ht="50.1" customHeight="1" x14ac:dyDescent="0.3">
      <c r="A8" s="9" t="s">
        <v>3037</v>
      </c>
    </row>
    <row r="9" spans="1:5" x14ac:dyDescent="0.3">
      <c r="B9" s="10" t="s">
        <v>3056</v>
      </c>
      <c r="C9" s="10" t="s">
        <v>3299</v>
      </c>
      <c r="D9" s="10" t="s">
        <v>99</v>
      </c>
      <c r="E9" s="10" t="s">
        <v>154</v>
      </c>
    </row>
    <row r="10" spans="1:5" x14ac:dyDescent="0.3">
      <c r="B10" s="10"/>
      <c r="C10" s="10"/>
      <c r="D10" s="10"/>
      <c r="E10" s="10"/>
    </row>
    <row r="11" spans="1:5" x14ac:dyDescent="0.3">
      <c r="B11" s="10"/>
      <c r="C11" s="10"/>
      <c r="D11" s="10"/>
      <c r="E11" s="10"/>
    </row>
    <row r="12" spans="1:5" x14ac:dyDescent="0.3">
      <c r="B12" s="10"/>
      <c r="C12" s="10"/>
      <c r="D12" s="10"/>
      <c r="E12" s="10"/>
    </row>
    <row r="13" spans="1:5" x14ac:dyDescent="0.3">
      <c r="B13" s="10"/>
      <c r="C13" s="10"/>
      <c r="D13" s="10"/>
      <c r="E13" s="10"/>
    </row>
    <row r="14" spans="1:5" x14ac:dyDescent="0.3">
      <c r="B14" s="10"/>
      <c r="C14" s="10"/>
      <c r="D14" s="10"/>
      <c r="E14" s="10"/>
    </row>
    <row r="15" spans="1:5" x14ac:dyDescent="0.3">
      <c r="B15" s="10"/>
      <c r="C15" s="10"/>
      <c r="D15" s="10"/>
      <c r="E15" s="10"/>
    </row>
    <row r="16" spans="1:5" x14ac:dyDescent="0.3">
      <c r="B16" s="10"/>
      <c r="C16" s="10"/>
      <c r="D16" s="10"/>
      <c r="E16" s="10"/>
    </row>
    <row r="17" spans="2:5" x14ac:dyDescent="0.3">
      <c r="B17" s="10"/>
      <c r="C17" s="10"/>
      <c r="D17" s="10"/>
      <c r="E17" s="10"/>
    </row>
    <row r="18" spans="2:5" x14ac:dyDescent="0.3">
      <c r="B18" s="10"/>
      <c r="C18" s="10"/>
      <c r="D18" s="10"/>
      <c r="E18" s="10"/>
    </row>
    <row r="19" spans="2:5" x14ac:dyDescent="0.3">
      <c r="B19" s="10"/>
      <c r="C19" s="10"/>
      <c r="D19" s="10"/>
      <c r="E19" s="10"/>
    </row>
    <row r="20" spans="2:5" x14ac:dyDescent="0.3">
      <c r="B20" s="10"/>
      <c r="C20" s="10"/>
      <c r="D20" s="10"/>
      <c r="E20" s="10"/>
    </row>
    <row r="21" spans="2:5" x14ac:dyDescent="0.3">
      <c r="B21" s="10"/>
      <c r="C21" s="10"/>
      <c r="D21" s="10"/>
      <c r="E21" s="10"/>
    </row>
    <row r="22" spans="2:5" x14ac:dyDescent="0.3">
      <c r="B22" s="10"/>
      <c r="C22" s="10"/>
      <c r="D22" s="10"/>
      <c r="E22" s="10"/>
    </row>
    <row r="23" spans="2:5" x14ac:dyDescent="0.3">
      <c r="B23" s="10"/>
      <c r="C23" s="10"/>
      <c r="D23" s="10"/>
      <c r="E23" s="10"/>
    </row>
    <row r="24" spans="2:5" x14ac:dyDescent="0.3">
      <c r="B24" s="10"/>
      <c r="C24" s="10"/>
      <c r="D24" s="10"/>
      <c r="E24" s="10"/>
    </row>
    <row r="25" spans="2:5" x14ac:dyDescent="0.3">
      <c r="B25" s="10"/>
      <c r="C25" s="10"/>
      <c r="D25" s="10"/>
      <c r="E25" s="10"/>
    </row>
    <row r="26" spans="2:5" x14ac:dyDescent="0.3">
      <c r="B26" s="10"/>
      <c r="C26" s="10"/>
      <c r="D26" s="10"/>
      <c r="E26" s="10"/>
    </row>
    <row r="27" spans="2:5" x14ac:dyDescent="0.3">
      <c r="B27" s="10"/>
      <c r="C27" s="10"/>
      <c r="D27" s="10"/>
      <c r="E27" s="10"/>
    </row>
    <row r="28" spans="2:5" x14ac:dyDescent="0.3">
      <c r="B28" s="10"/>
      <c r="C28" s="10"/>
      <c r="D28" s="10"/>
      <c r="E28" s="10"/>
    </row>
    <row r="29" spans="2:5" x14ac:dyDescent="0.3">
      <c r="B29" s="10"/>
      <c r="C29" s="10"/>
      <c r="D29" s="10"/>
      <c r="E29" s="10"/>
    </row>
    <row r="30" spans="2:5" x14ac:dyDescent="0.3">
      <c r="B30" s="10"/>
      <c r="C30" s="10"/>
      <c r="D30" s="10"/>
      <c r="E30" s="10"/>
    </row>
    <row r="31" spans="2:5" x14ac:dyDescent="0.3">
      <c r="B31" s="10"/>
      <c r="C31" s="10"/>
      <c r="D31" s="10"/>
      <c r="E31" s="10"/>
    </row>
    <row r="32" spans="2:5" x14ac:dyDescent="0.3">
      <c r="B32" s="10"/>
      <c r="C32" s="10"/>
      <c r="D32" s="10"/>
      <c r="E32" s="10"/>
    </row>
    <row r="33" spans="2:5" x14ac:dyDescent="0.3">
      <c r="B33" s="10"/>
      <c r="C33" s="10"/>
      <c r="D33" s="10"/>
      <c r="E33" s="10"/>
    </row>
    <row r="34" spans="2:5" x14ac:dyDescent="0.3">
      <c r="B34" s="10"/>
      <c r="C34" s="10"/>
      <c r="D34" s="10"/>
      <c r="E34" s="10"/>
    </row>
    <row r="35" spans="2:5" x14ac:dyDescent="0.3">
      <c r="B35" s="10"/>
      <c r="C35" s="10"/>
      <c r="D35" s="10"/>
      <c r="E35" s="10"/>
    </row>
    <row r="36" spans="2:5" x14ac:dyDescent="0.3">
      <c r="B36" s="10"/>
      <c r="C36" s="10"/>
      <c r="D36" s="10"/>
      <c r="E36" s="10"/>
    </row>
    <row r="37" spans="2:5" x14ac:dyDescent="0.3">
      <c r="B37" s="10"/>
      <c r="C37" s="10"/>
      <c r="D37" s="10"/>
      <c r="E37" s="10"/>
    </row>
    <row r="38" spans="2:5" x14ac:dyDescent="0.3">
      <c r="B38" s="10"/>
      <c r="C38" s="10"/>
      <c r="D38" s="10"/>
      <c r="E38" s="10"/>
    </row>
    <row r="39" spans="2:5" x14ac:dyDescent="0.3">
      <c r="B39" s="10"/>
      <c r="C39" s="10"/>
      <c r="D39" s="10"/>
      <c r="E39" s="10"/>
    </row>
    <row r="40" spans="2:5" x14ac:dyDescent="0.3">
      <c r="B40" s="10"/>
      <c r="C40" s="10"/>
      <c r="D40" s="10"/>
      <c r="E40" s="10"/>
    </row>
    <row r="41" spans="2:5" x14ac:dyDescent="0.3">
      <c r="B41" s="10"/>
      <c r="C41" s="10"/>
      <c r="D41" s="10"/>
      <c r="E41" s="10"/>
    </row>
    <row r="42" spans="2:5" x14ac:dyDescent="0.3">
      <c r="B42" s="10"/>
      <c r="C42" s="10"/>
      <c r="D42" s="10"/>
      <c r="E42" s="10"/>
    </row>
    <row r="43" spans="2:5" x14ac:dyDescent="0.3">
      <c r="B43" s="10"/>
      <c r="C43" s="10"/>
      <c r="D43" s="10"/>
      <c r="E43" s="10"/>
    </row>
    <row r="44" spans="2:5" x14ac:dyDescent="0.3">
      <c r="B44" s="10"/>
      <c r="C44" s="10"/>
      <c r="D44" s="10"/>
      <c r="E44" s="10"/>
    </row>
    <row r="45" spans="2:5" x14ac:dyDescent="0.3">
      <c r="B45" s="10"/>
      <c r="C45" s="10"/>
      <c r="D45" s="10"/>
      <c r="E45" s="10"/>
    </row>
    <row r="46" spans="2:5" x14ac:dyDescent="0.3">
      <c r="B46" s="10"/>
      <c r="C46" s="10"/>
      <c r="D46" s="10"/>
      <c r="E46" s="10"/>
    </row>
    <row r="47" spans="2:5" x14ac:dyDescent="0.3">
      <c r="B47" s="10"/>
      <c r="C47" s="10"/>
      <c r="D47" s="10"/>
      <c r="E47" s="10"/>
    </row>
    <row r="48" spans="2:5" x14ac:dyDescent="0.3">
      <c r="B48" s="10"/>
      <c r="C48" s="10"/>
      <c r="D48" s="10"/>
      <c r="E48" s="10"/>
    </row>
    <row r="49" spans="2:5" x14ac:dyDescent="0.3">
      <c r="B49" s="10"/>
      <c r="C49" s="10"/>
      <c r="D49" s="10"/>
      <c r="E49" s="10"/>
    </row>
    <row r="50" spans="2:5" x14ac:dyDescent="0.3">
      <c r="B50" s="10"/>
      <c r="C50" s="10"/>
      <c r="D50" s="10"/>
      <c r="E50" s="10"/>
    </row>
    <row r="51" spans="2:5" x14ac:dyDescent="0.3">
      <c r="B51" s="10"/>
      <c r="C51" s="10"/>
      <c r="D51" s="10"/>
      <c r="E51" s="10"/>
    </row>
    <row r="52" spans="2:5" x14ac:dyDescent="0.3">
      <c r="B52" s="10"/>
      <c r="C52" s="10"/>
      <c r="D52" s="10"/>
      <c r="E52" s="10"/>
    </row>
    <row r="53" spans="2:5" x14ac:dyDescent="0.3">
      <c r="B53" s="10"/>
      <c r="C53" s="10"/>
      <c r="D53" s="10"/>
      <c r="E53" s="10"/>
    </row>
    <row r="54" spans="2:5" x14ac:dyDescent="0.3">
      <c r="B54" s="10"/>
      <c r="C54" s="10"/>
      <c r="D54" s="10"/>
      <c r="E54" s="10"/>
    </row>
    <row r="55" spans="2:5" x14ac:dyDescent="0.3">
      <c r="B55" s="10"/>
      <c r="C55" s="10"/>
      <c r="D55" s="10"/>
      <c r="E55" s="10"/>
    </row>
    <row r="56" spans="2:5" x14ac:dyDescent="0.3">
      <c r="B56" s="10"/>
      <c r="C56" s="10"/>
      <c r="D56" s="10"/>
      <c r="E56" s="10"/>
    </row>
    <row r="57" spans="2:5" x14ac:dyDescent="0.3">
      <c r="B57" s="10"/>
      <c r="C57" s="10"/>
      <c r="D57" s="10"/>
      <c r="E57" s="10"/>
    </row>
    <row r="58" spans="2:5" x14ac:dyDescent="0.3">
      <c r="B58" s="10"/>
      <c r="C58" s="10"/>
      <c r="D58" s="10"/>
      <c r="E58" s="10"/>
    </row>
    <row r="59" spans="2:5" x14ac:dyDescent="0.3">
      <c r="B59" s="10"/>
      <c r="C59" s="10"/>
      <c r="D59" s="10"/>
      <c r="E59" s="10"/>
    </row>
    <row r="60" spans="2:5" x14ac:dyDescent="0.3">
      <c r="B60" s="10"/>
      <c r="C60" s="10"/>
      <c r="D60" s="10"/>
      <c r="E60" s="10"/>
    </row>
    <row r="61" spans="2:5" x14ac:dyDescent="0.3">
      <c r="B61" s="10"/>
      <c r="C61" s="10"/>
      <c r="D61" s="10"/>
      <c r="E61" s="10"/>
    </row>
    <row r="62" spans="2:5" x14ac:dyDescent="0.3">
      <c r="B62" s="10"/>
      <c r="C62" s="10"/>
      <c r="D62" s="10"/>
      <c r="E62" s="10"/>
    </row>
    <row r="63" spans="2:5" x14ac:dyDescent="0.3">
      <c r="B63" s="10"/>
      <c r="C63" s="10"/>
      <c r="D63" s="10"/>
      <c r="E63" s="10"/>
    </row>
    <row r="64" spans="2:5" x14ac:dyDescent="0.3">
      <c r="B64" s="10"/>
      <c r="C64" s="10"/>
      <c r="D64" s="10"/>
      <c r="E64" s="10"/>
    </row>
    <row r="65" spans="2:5" x14ac:dyDescent="0.3">
      <c r="B65" s="10"/>
      <c r="C65" s="10"/>
      <c r="D65" s="10"/>
      <c r="E65" s="10"/>
    </row>
    <row r="66" spans="2:5" x14ac:dyDescent="0.3">
      <c r="B66" s="10"/>
      <c r="C66" s="10"/>
      <c r="D66" s="10"/>
      <c r="E66" s="10"/>
    </row>
    <row r="67" spans="2:5" x14ac:dyDescent="0.3">
      <c r="B67" s="10"/>
      <c r="C67" s="10"/>
      <c r="D67" s="10"/>
      <c r="E67" s="10"/>
    </row>
    <row r="68" spans="2:5" x14ac:dyDescent="0.3">
      <c r="B68" s="10"/>
      <c r="C68" s="10"/>
      <c r="D68" s="10"/>
      <c r="E68" s="10"/>
    </row>
    <row r="69" spans="2:5" x14ac:dyDescent="0.3">
      <c r="B69" s="10"/>
      <c r="C69" s="10"/>
      <c r="D69" s="10"/>
      <c r="E69" s="10"/>
    </row>
    <row r="70" spans="2:5" x14ac:dyDescent="0.3">
      <c r="B70" s="10"/>
      <c r="C70" s="10"/>
      <c r="D70" s="10"/>
      <c r="E70" s="10"/>
    </row>
    <row r="71" spans="2:5" x14ac:dyDescent="0.3">
      <c r="B71" s="10"/>
      <c r="C71" s="10"/>
      <c r="D71" s="10"/>
      <c r="E71" s="10"/>
    </row>
    <row r="72" spans="2:5" x14ac:dyDescent="0.3">
      <c r="B72" s="10"/>
      <c r="C72" s="10"/>
      <c r="D72" s="10"/>
      <c r="E72" s="10"/>
    </row>
    <row r="73" spans="2:5" x14ac:dyDescent="0.3">
      <c r="B73" s="10"/>
      <c r="C73" s="10"/>
      <c r="D73" s="10"/>
      <c r="E73" s="10"/>
    </row>
    <row r="74" spans="2:5" x14ac:dyDescent="0.3">
      <c r="B74" s="10"/>
      <c r="C74" s="10"/>
      <c r="D74" s="10"/>
      <c r="E74" s="10"/>
    </row>
    <row r="75" spans="2:5" x14ac:dyDescent="0.3">
      <c r="B75" s="10"/>
      <c r="C75" s="10"/>
      <c r="D75" s="10"/>
      <c r="E75" s="10"/>
    </row>
    <row r="76" spans="2:5" x14ac:dyDescent="0.3">
      <c r="B76" s="10"/>
      <c r="C76" s="10"/>
      <c r="D76" s="10"/>
      <c r="E76" s="10"/>
    </row>
    <row r="77" spans="2:5" x14ac:dyDescent="0.3">
      <c r="B77" s="10"/>
      <c r="C77" s="10"/>
      <c r="D77" s="10"/>
      <c r="E77" s="10"/>
    </row>
    <row r="78" spans="2:5" x14ac:dyDescent="0.3">
      <c r="B78" s="10"/>
      <c r="C78" s="10"/>
      <c r="D78" s="10"/>
      <c r="E78" s="10"/>
    </row>
    <row r="79" spans="2:5" x14ac:dyDescent="0.3">
      <c r="B79" s="10"/>
      <c r="C79" s="10"/>
      <c r="D79" s="10"/>
      <c r="E79" s="10"/>
    </row>
    <row r="80" spans="2:5" x14ac:dyDescent="0.3">
      <c r="B80" s="10"/>
      <c r="C80" s="10"/>
      <c r="D80" s="10"/>
      <c r="E80" s="10"/>
    </row>
    <row r="81" spans="2:5" x14ac:dyDescent="0.3">
      <c r="B81" s="10"/>
      <c r="C81" s="10"/>
      <c r="D81" s="10"/>
      <c r="E81" s="10"/>
    </row>
    <row r="82" spans="2:5" x14ac:dyDescent="0.3">
      <c r="B82" s="10"/>
      <c r="C82" s="10"/>
      <c r="D82" s="10"/>
      <c r="E82" s="10"/>
    </row>
    <row r="83" spans="2:5" x14ac:dyDescent="0.3">
      <c r="B83" s="10"/>
      <c r="C83" s="10"/>
      <c r="D83" s="10"/>
      <c r="E83" s="10"/>
    </row>
    <row r="84" spans="2:5" x14ac:dyDescent="0.3">
      <c r="B84" s="10"/>
      <c r="C84" s="10"/>
      <c r="D84" s="10"/>
      <c r="E84" s="10"/>
    </row>
    <row r="85" spans="2:5" x14ac:dyDescent="0.3">
      <c r="B85" s="10"/>
      <c r="C85" s="10"/>
      <c r="D85" s="10"/>
      <c r="E85" s="10"/>
    </row>
    <row r="86" spans="2:5" x14ac:dyDescent="0.3">
      <c r="B86" s="10"/>
      <c r="C86" s="10"/>
      <c r="D86" s="10"/>
      <c r="E86" s="10"/>
    </row>
    <row r="87" spans="2:5" x14ac:dyDescent="0.3">
      <c r="B87" s="10"/>
      <c r="C87" s="10"/>
      <c r="D87" s="10"/>
      <c r="E87" s="10"/>
    </row>
    <row r="88" spans="2:5" x14ac:dyDescent="0.3">
      <c r="B88" s="10"/>
      <c r="C88" s="10"/>
      <c r="D88" s="10"/>
      <c r="E88" s="10"/>
    </row>
    <row r="89" spans="2:5" x14ac:dyDescent="0.3">
      <c r="B89" s="10"/>
      <c r="C89" s="10"/>
      <c r="D89" s="10"/>
      <c r="E89" s="10"/>
    </row>
    <row r="90" spans="2:5" x14ac:dyDescent="0.3">
      <c r="B90" s="10"/>
      <c r="C90" s="10"/>
      <c r="D90" s="10"/>
      <c r="E90" s="10"/>
    </row>
    <row r="91" spans="2:5" x14ac:dyDescent="0.3">
      <c r="B91" s="10"/>
      <c r="C91" s="10"/>
      <c r="D91" s="10"/>
      <c r="E91" s="10"/>
    </row>
    <row r="92" spans="2:5" x14ac:dyDescent="0.3">
      <c r="B92" s="10"/>
      <c r="C92" s="10"/>
      <c r="D92" s="10"/>
      <c r="E92" s="10"/>
    </row>
    <row r="93" spans="2:5" x14ac:dyDescent="0.3">
      <c r="B93" s="10"/>
      <c r="C93" s="10"/>
      <c r="D93" s="10"/>
      <c r="E93" s="10"/>
    </row>
    <row r="94" spans="2:5" x14ac:dyDescent="0.3">
      <c r="B94" s="10"/>
      <c r="C94" s="10"/>
      <c r="D94" s="10"/>
      <c r="E94" s="10"/>
    </row>
    <row r="95" spans="2:5" x14ac:dyDescent="0.3">
      <c r="B95" s="10"/>
      <c r="C95" s="10"/>
      <c r="D95" s="10"/>
      <c r="E95" s="10"/>
    </row>
    <row r="96" spans="2:5" x14ac:dyDescent="0.3">
      <c r="B96" s="10"/>
      <c r="C96" s="10"/>
      <c r="D96" s="10"/>
      <c r="E96" s="10"/>
    </row>
    <row r="97" spans="2:5" x14ac:dyDescent="0.3">
      <c r="B97" s="10"/>
      <c r="C97" s="10"/>
      <c r="D97" s="10"/>
      <c r="E97" s="10"/>
    </row>
    <row r="98" spans="2:5" x14ac:dyDescent="0.3">
      <c r="B98" s="10"/>
      <c r="C98" s="10"/>
      <c r="D98" s="10"/>
      <c r="E98" s="10"/>
    </row>
    <row r="99" spans="2:5" x14ac:dyDescent="0.3">
      <c r="B99" s="10"/>
      <c r="C99" s="10"/>
      <c r="D99" s="10"/>
      <c r="E99" s="10"/>
    </row>
    <row r="100" spans="2:5" x14ac:dyDescent="0.3">
      <c r="B100" s="10"/>
      <c r="C100" s="10"/>
      <c r="D100" s="10"/>
      <c r="E100" s="10"/>
    </row>
    <row r="101" spans="2:5" x14ac:dyDescent="0.3">
      <c r="B101" s="10"/>
      <c r="C101" s="10"/>
      <c r="D101" s="10"/>
      <c r="E101" s="10"/>
    </row>
    <row r="102" spans="2:5" x14ac:dyDescent="0.3">
      <c r="B102" s="10"/>
      <c r="C102" s="10"/>
      <c r="D102" s="10"/>
      <c r="E102" s="10"/>
    </row>
    <row r="103" spans="2:5" x14ac:dyDescent="0.3">
      <c r="B103" s="10"/>
      <c r="C103" s="10"/>
      <c r="D103" s="10"/>
      <c r="E103" s="10"/>
    </row>
    <row r="104" spans="2:5" x14ac:dyDescent="0.3">
      <c r="B104" s="10"/>
      <c r="C104" s="10"/>
      <c r="D104" s="10"/>
      <c r="E104" s="10"/>
    </row>
    <row r="105" spans="2:5" x14ac:dyDescent="0.3">
      <c r="B105" s="10"/>
      <c r="C105" s="10"/>
      <c r="D105" s="10"/>
      <c r="E105" s="10"/>
    </row>
    <row r="106" spans="2:5" x14ac:dyDescent="0.3">
      <c r="B106" s="10"/>
      <c r="C106" s="10"/>
      <c r="D106" s="10"/>
      <c r="E106" s="10"/>
    </row>
    <row r="107" spans="2:5" x14ac:dyDescent="0.3">
      <c r="B107" s="10"/>
      <c r="C107" s="10"/>
      <c r="D107" s="10"/>
      <c r="E107" s="10"/>
    </row>
    <row r="108" spans="2:5" x14ac:dyDescent="0.3">
      <c r="B108" s="10"/>
      <c r="C108" s="10"/>
      <c r="D108" s="10"/>
      <c r="E108" s="10"/>
    </row>
    <row r="109" spans="2:5" x14ac:dyDescent="0.3">
      <c r="B109" s="10"/>
      <c r="C109" s="10"/>
      <c r="D109" s="10"/>
      <c r="E109" s="10"/>
    </row>
    <row r="110" spans="2:5" x14ac:dyDescent="0.3">
      <c r="B110" s="10"/>
      <c r="C110" s="10"/>
      <c r="D110" s="10"/>
      <c r="E110" s="10"/>
    </row>
    <row r="111" spans="2:5" x14ac:dyDescent="0.3">
      <c r="B111" s="10"/>
      <c r="C111" s="10"/>
      <c r="D111" s="10"/>
      <c r="E111" s="10"/>
    </row>
    <row r="112" spans="2:5" x14ac:dyDescent="0.3">
      <c r="B112" s="10"/>
      <c r="C112" s="10"/>
      <c r="D112" s="10"/>
      <c r="E112" s="10"/>
    </row>
    <row r="113" spans="2:5" x14ac:dyDescent="0.3">
      <c r="B113" s="10"/>
      <c r="C113" s="10"/>
      <c r="D113" s="10"/>
      <c r="E113" s="10"/>
    </row>
    <row r="114" spans="2:5" x14ac:dyDescent="0.3">
      <c r="B114" s="10"/>
      <c r="C114" s="10"/>
      <c r="D114" s="10"/>
      <c r="E114" s="10"/>
    </row>
    <row r="115" spans="2:5" x14ac:dyDescent="0.3">
      <c r="B115" s="10"/>
      <c r="C115" s="10"/>
      <c r="D115" s="10"/>
      <c r="E115" s="10"/>
    </row>
    <row r="116" spans="2:5" x14ac:dyDescent="0.3">
      <c r="B116" s="10"/>
      <c r="C116" s="10"/>
      <c r="D116" s="10"/>
      <c r="E116" s="10"/>
    </row>
    <row r="117" spans="2:5" x14ac:dyDescent="0.3">
      <c r="B117" s="10"/>
      <c r="C117" s="10"/>
      <c r="D117" s="10"/>
      <c r="E117" s="10"/>
    </row>
    <row r="118" spans="2:5" x14ac:dyDescent="0.3">
      <c r="B118" s="10"/>
      <c r="C118" s="10"/>
      <c r="D118" s="10"/>
      <c r="E118" s="10"/>
    </row>
    <row r="119" spans="2:5" x14ac:dyDescent="0.3">
      <c r="B119" s="10"/>
      <c r="C119" s="10"/>
      <c r="D119" s="10"/>
      <c r="E119" s="10"/>
    </row>
    <row r="120" spans="2:5" x14ac:dyDescent="0.3">
      <c r="B120" s="10"/>
      <c r="C120" s="10"/>
      <c r="D120" s="10"/>
      <c r="E120" s="10"/>
    </row>
    <row r="121" spans="2:5" x14ac:dyDescent="0.3">
      <c r="B121" s="10"/>
      <c r="C121" s="10"/>
      <c r="D121" s="10"/>
      <c r="E121" s="10"/>
    </row>
    <row r="122" spans="2:5" x14ac:dyDescent="0.3">
      <c r="B122" s="10"/>
      <c r="C122" s="10"/>
      <c r="D122" s="10"/>
      <c r="E122" s="10"/>
    </row>
    <row r="123" spans="2:5" x14ac:dyDescent="0.3">
      <c r="B123" s="10"/>
      <c r="C123" s="10"/>
      <c r="D123" s="10"/>
      <c r="E123" s="10"/>
    </row>
    <row r="124" spans="2:5" x14ac:dyDescent="0.3">
      <c r="B124" s="10"/>
      <c r="C124" s="10"/>
      <c r="D124" s="10"/>
      <c r="E124" s="10"/>
    </row>
    <row r="125" spans="2:5" x14ac:dyDescent="0.3">
      <c r="B125" s="10"/>
      <c r="C125" s="10"/>
      <c r="D125" s="10"/>
      <c r="E125" s="10"/>
    </row>
    <row r="126" spans="2:5" x14ac:dyDescent="0.3">
      <c r="B126" s="10"/>
      <c r="C126" s="10"/>
      <c r="D126" s="10"/>
      <c r="E126" s="10"/>
    </row>
    <row r="127" spans="2:5" x14ac:dyDescent="0.3">
      <c r="B127" s="10"/>
      <c r="C127" s="10"/>
      <c r="D127" s="10"/>
      <c r="E127" s="10"/>
    </row>
    <row r="128" spans="2:5" x14ac:dyDescent="0.3">
      <c r="B128" s="10"/>
      <c r="C128" s="10"/>
      <c r="D128" s="10"/>
      <c r="E128" s="10"/>
    </row>
    <row r="129" spans="2:5" x14ac:dyDescent="0.3">
      <c r="B129" s="10"/>
      <c r="C129" s="10"/>
      <c r="D129" s="10"/>
      <c r="E129" s="10"/>
    </row>
    <row r="130" spans="2:5" x14ac:dyDescent="0.3">
      <c r="B130" s="10"/>
      <c r="C130" s="10"/>
      <c r="D130" s="10"/>
      <c r="E130" s="10"/>
    </row>
    <row r="131" spans="2:5" x14ac:dyDescent="0.3">
      <c r="B131" s="10"/>
      <c r="C131" s="10"/>
      <c r="D131" s="10"/>
      <c r="E131" s="10"/>
    </row>
    <row r="132" spans="2:5" x14ac:dyDescent="0.3">
      <c r="B132" s="10"/>
      <c r="C132" s="10"/>
      <c r="D132" s="10"/>
      <c r="E132" s="10"/>
    </row>
    <row r="133" spans="2:5" x14ac:dyDescent="0.3">
      <c r="B133" s="10"/>
      <c r="C133" s="10"/>
      <c r="D133" s="10"/>
      <c r="E133" s="10"/>
    </row>
    <row r="134" spans="2:5" x14ac:dyDescent="0.3">
      <c r="B134" s="10"/>
      <c r="C134" s="10"/>
      <c r="D134" s="10"/>
      <c r="E134" s="10"/>
    </row>
    <row r="135" spans="2:5" x14ac:dyDescent="0.3">
      <c r="B135" s="10"/>
      <c r="C135" s="10"/>
      <c r="D135" s="10"/>
      <c r="E135" s="10"/>
    </row>
    <row r="136" spans="2:5" x14ac:dyDescent="0.3">
      <c r="B136" s="10"/>
      <c r="C136" s="10"/>
      <c r="D136" s="10"/>
      <c r="E136" s="10"/>
    </row>
    <row r="137" spans="2:5" x14ac:dyDescent="0.3">
      <c r="B137" s="10"/>
      <c r="C137" s="10"/>
      <c r="D137" s="10"/>
      <c r="E137" s="10"/>
    </row>
    <row r="138" spans="2:5" x14ac:dyDescent="0.3">
      <c r="B138" s="10"/>
      <c r="C138" s="10"/>
      <c r="D138" s="10"/>
      <c r="E138" s="10"/>
    </row>
    <row r="139" spans="2:5" x14ac:dyDescent="0.3">
      <c r="B139" s="10"/>
      <c r="C139" s="10"/>
      <c r="D139" s="10"/>
      <c r="E139" s="10"/>
    </row>
    <row r="140" spans="2:5" x14ac:dyDescent="0.3">
      <c r="B140" s="10"/>
      <c r="C140" s="10"/>
      <c r="D140" s="10"/>
      <c r="E140" s="10"/>
    </row>
    <row r="141" spans="2:5" x14ac:dyDescent="0.3">
      <c r="B141" s="10"/>
      <c r="C141" s="10"/>
      <c r="D141" s="10"/>
      <c r="E141" s="10"/>
    </row>
    <row r="142" spans="2:5" x14ac:dyDescent="0.3">
      <c r="B142" s="10"/>
      <c r="C142" s="10"/>
      <c r="D142" s="10"/>
      <c r="E142" s="10"/>
    </row>
    <row r="143" spans="2:5" x14ac:dyDescent="0.3">
      <c r="B143" s="10"/>
      <c r="C143" s="10"/>
      <c r="D143" s="10"/>
      <c r="E143" s="10"/>
    </row>
    <row r="144" spans="2:5" x14ac:dyDescent="0.3">
      <c r="B144" s="10"/>
      <c r="C144" s="10"/>
      <c r="D144" s="10"/>
      <c r="E144" s="10"/>
    </row>
    <row r="145" spans="2:5" x14ac:dyDescent="0.3">
      <c r="B145" s="10"/>
      <c r="C145" s="10"/>
      <c r="D145" s="10"/>
      <c r="E145" s="10"/>
    </row>
    <row r="146" spans="2:5" x14ac:dyDescent="0.3">
      <c r="B146" s="10"/>
      <c r="C146" s="10"/>
      <c r="D146" s="10"/>
      <c r="E146" s="10"/>
    </row>
    <row r="147" spans="2:5" x14ac:dyDescent="0.3">
      <c r="B147" s="10"/>
      <c r="C147" s="10"/>
      <c r="D147" s="10"/>
      <c r="E147" s="10"/>
    </row>
    <row r="148" spans="2:5" x14ac:dyDescent="0.3">
      <c r="B148" s="10"/>
      <c r="C148" s="10"/>
      <c r="D148" s="10"/>
      <c r="E148" s="10"/>
    </row>
    <row r="149" spans="2:5" x14ac:dyDescent="0.3">
      <c r="B149" s="10"/>
      <c r="C149" s="10"/>
      <c r="D149" s="10"/>
      <c r="E149" s="10"/>
    </row>
    <row r="150" spans="2:5" x14ac:dyDescent="0.3">
      <c r="B150" s="10"/>
      <c r="C150" s="10"/>
      <c r="D150" s="10"/>
      <c r="E150" s="10"/>
    </row>
    <row r="151" spans="2:5" x14ac:dyDescent="0.3">
      <c r="B151" s="10"/>
      <c r="C151" s="10"/>
      <c r="D151" s="10"/>
      <c r="E151" s="10"/>
    </row>
    <row r="152" spans="2:5" x14ac:dyDescent="0.3">
      <c r="B152" s="10"/>
      <c r="C152" s="10"/>
      <c r="D152" s="10"/>
      <c r="E152" s="10"/>
    </row>
    <row r="153" spans="2:5" x14ac:dyDescent="0.3">
      <c r="B153" s="10"/>
      <c r="C153" s="10"/>
      <c r="D153" s="10"/>
      <c r="E153" s="10"/>
    </row>
    <row r="154" spans="2:5" x14ac:dyDescent="0.3">
      <c r="B154" s="10"/>
      <c r="C154" s="10"/>
      <c r="D154" s="10"/>
      <c r="E154" s="10"/>
    </row>
    <row r="155" spans="2:5" x14ac:dyDescent="0.3">
      <c r="B155" s="10"/>
      <c r="C155" s="10"/>
      <c r="D155" s="10"/>
      <c r="E155" s="10"/>
    </row>
    <row r="156" spans="2:5" x14ac:dyDescent="0.3">
      <c r="B156" s="10"/>
      <c r="C156" s="10"/>
      <c r="D156" s="10"/>
      <c r="E156" s="10"/>
    </row>
    <row r="157" spans="2:5" x14ac:dyDescent="0.3">
      <c r="B157" s="10"/>
      <c r="C157" s="10"/>
      <c r="D157" s="10"/>
      <c r="E157" s="10"/>
    </row>
    <row r="158" spans="2:5" x14ac:dyDescent="0.3">
      <c r="B158" s="10"/>
      <c r="C158" s="10"/>
      <c r="D158" s="10"/>
      <c r="E158" s="10"/>
    </row>
    <row r="159" spans="2:5" x14ac:dyDescent="0.3">
      <c r="B159" s="10"/>
      <c r="C159" s="10"/>
      <c r="D159" s="10"/>
      <c r="E159" s="10"/>
    </row>
    <row r="160" spans="2:5" x14ac:dyDescent="0.3">
      <c r="B160" s="10"/>
      <c r="C160" s="10"/>
      <c r="D160" s="10"/>
      <c r="E160" s="10"/>
    </row>
    <row r="161" spans="2:5" x14ac:dyDescent="0.3">
      <c r="B161" s="10"/>
      <c r="C161" s="10"/>
      <c r="D161" s="10"/>
      <c r="E161" s="10"/>
    </row>
    <row r="162" spans="2:5" x14ac:dyDescent="0.3">
      <c r="B162" s="10"/>
      <c r="C162" s="10"/>
      <c r="D162" s="10"/>
      <c r="E162" s="10"/>
    </row>
    <row r="163" spans="2:5" x14ac:dyDescent="0.3">
      <c r="B163" s="10"/>
      <c r="C163" s="10"/>
      <c r="D163" s="10"/>
      <c r="E163" s="10"/>
    </row>
    <row r="164" spans="2:5" x14ac:dyDescent="0.3">
      <c r="B164" s="10"/>
      <c r="C164" s="10"/>
      <c r="D164" s="10"/>
      <c r="E164" s="10"/>
    </row>
    <row r="165" spans="2:5" x14ac:dyDescent="0.3">
      <c r="B165" s="10"/>
      <c r="C165" s="10"/>
      <c r="D165" s="10"/>
      <c r="E165" s="10"/>
    </row>
    <row r="166" spans="2:5" x14ac:dyDescent="0.3">
      <c r="B166" s="10"/>
      <c r="C166" s="10"/>
      <c r="D166" s="10"/>
      <c r="E166" s="10"/>
    </row>
    <row r="167" spans="2:5" x14ac:dyDescent="0.3">
      <c r="B167" s="10"/>
      <c r="C167" s="10"/>
      <c r="D167" s="10"/>
      <c r="E167" s="10"/>
    </row>
    <row r="168" spans="2:5" x14ac:dyDescent="0.3">
      <c r="B168" s="10"/>
      <c r="C168" s="10"/>
      <c r="D168" s="10"/>
      <c r="E168" s="10"/>
    </row>
    <row r="169" spans="2:5" x14ac:dyDescent="0.3">
      <c r="B169" s="10"/>
      <c r="C169" s="10"/>
      <c r="D169" s="10"/>
      <c r="E169" s="10"/>
    </row>
    <row r="170" spans="2:5" x14ac:dyDescent="0.3">
      <c r="B170" s="10"/>
      <c r="C170" s="10"/>
      <c r="D170" s="10"/>
      <c r="E170" s="10"/>
    </row>
    <row r="171" spans="2:5" x14ac:dyDescent="0.3">
      <c r="B171" s="10"/>
      <c r="C171" s="10"/>
      <c r="D171" s="10"/>
      <c r="E171" s="10"/>
    </row>
    <row r="172" spans="2:5" x14ac:dyDescent="0.3">
      <c r="B172" s="10"/>
      <c r="C172" s="10"/>
      <c r="D172" s="10"/>
      <c r="E172" s="10"/>
    </row>
    <row r="173" spans="2:5" x14ac:dyDescent="0.3">
      <c r="B173" s="10"/>
      <c r="C173" s="10"/>
      <c r="D173" s="10"/>
      <c r="E173" s="10"/>
    </row>
    <row r="174" spans="2:5" x14ac:dyDescent="0.3">
      <c r="B174" s="10"/>
      <c r="C174" s="10"/>
      <c r="D174" s="10"/>
      <c r="E174" s="10"/>
    </row>
    <row r="175" spans="2:5" x14ac:dyDescent="0.3">
      <c r="B175" s="10"/>
      <c r="C175" s="10"/>
      <c r="D175" s="10"/>
      <c r="E175" s="10"/>
    </row>
    <row r="176" spans="2:5" x14ac:dyDescent="0.3">
      <c r="B176" s="10"/>
      <c r="C176" s="10"/>
      <c r="D176" s="10"/>
      <c r="E176" s="10"/>
    </row>
    <row r="177" spans="2:5" x14ac:dyDescent="0.3">
      <c r="B177" s="10"/>
      <c r="C177" s="10"/>
      <c r="D177" s="10"/>
      <c r="E177" s="10"/>
    </row>
    <row r="178" spans="2:5" x14ac:dyDescent="0.3">
      <c r="B178" s="10"/>
      <c r="C178" s="10"/>
      <c r="D178" s="10"/>
      <c r="E178" s="10"/>
    </row>
    <row r="179" spans="2:5" x14ac:dyDescent="0.3">
      <c r="B179" s="10"/>
      <c r="C179" s="10"/>
      <c r="D179" s="10"/>
      <c r="E179" s="10"/>
    </row>
    <row r="180" spans="2:5" x14ac:dyDescent="0.3">
      <c r="B180" s="10"/>
      <c r="C180" s="10"/>
      <c r="D180" s="10"/>
      <c r="E180" s="10"/>
    </row>
    <row r="181" spans="2:5" x14ac:dyDescent="0.3">
      <c r="B181" s="10"/>
      <c r="C181" s="10"/>
      <c r="D181" s="10"/>
      <c r="E181" s="10"/>
    </row>
    <row r="182" spans="2:5" x14ac:dyDescent="0.3">
      <c r="B182" s="10"/>
      <c r="C182" s="10"/>
      <c r="D182" s="10"/>
      <c r="E182" s="10"/>
    </row>
    <row r="183" spans="2:5" x14ac:dyDescent="0.3">
      <c r="B183" s="10"/>
      <c r="C183" s="10"/>
      <c r="D183" s="10"/>
      <c r="E183" s="10"/>
    </row>
    <row r="184" spans="2:5" x14ac:dyDescent="0.3">
      <c r="B184" s="10"/>
      <c r="C184" s="10"/>
      <c r="D184" s="10"/>
      <c r="E184" s="10"/>
    </row>
    <row r="185" spans="2:5" x14ac:dyDescent="0.3">
      <c r="B185" s="10"/>
      <c r="C185" s="10"/>
      <c r="D185" s="10"/>
      <c r="E185" s="10"/>
    </row>
    <row r="186" spans="2:5" x14ac:dyDescent="0.3">
      <c r="B186" s="10"/>
      <c r="C186" s="10"/>
      <c r="D186" s="10"/>
      <c r="E186" s="10"/>
    </row>
    <row r="187" spans="2:5" x14ac:dyDescent="0.3">
      <c r="B187" s="10"/>
      <c r="C187" s="10"/>
      <c r="D187" s="10"/>
      <c r="E187" s="10"/>
    </row>
    <row r="188" spans="2:5" x14ac:dyDescent="0.3">
      <c r="B188" s="10"/>
      <c r="C188" s="10"/>
      <c r="D188" s="10"/>
      <c r="E188" s="10"/>
    </row>
    <row r="189" spans="2:5" x14ac:dyDescent="0.3">
      <c r="B189" s="10"/>
      <c r="C189" s="10"/>
      <c r="D189" s="10"/>
      <c r="E189" s="10"/>
    </row>
    <row r="190" spans="2:5" x14ac:dyDescent="0.3">
      <c r="B190" s="10"/>
      <c r="C190" s="10"/>
      <c r="D190" s="10"/>
      <c r="E190" s="10"/>
    </row>
    <row r="191" spans="2:5" x14ac:dyDescent="0.3">
      <c r="B191" s="10"/>
      <c r="C191" s="10"/>
      <c r="D191" s="10"/>
      <c r="E191" s="10"/>
    </row>
    <row r="192" spans="2:5" x14ac:dyDescent="0.3">
      <c r="B192" s="10"/>
      <c r="C192" s="10"/>
      <c r="D192" s="10"/>
      <c r="E192" s="10"/>
    </row>
    <row r="193" spans="2:5" x14ac:dyDescent="0.3">
      <c r="B193" s="10"/>
      <c r="C193" s="10"/>
      <c r="D193" s="10"/>
      <c r="E193" s="10"/>
    </row>
    <row r="194" spans="2:5" x14ac:dyDescent="0.3">
      <c r="B194" s="10"/>
      <c r="C194" s="10"/>
      <c r="D194" s="10"/>
      <c r="E194" s="10"/>
    </row>
    <row r="195" spans="2:5" x14ac:dyDescent="0.3">
      <c r="B195" s="10"/>
      <c r="C195" s="10"/>
      <c r="D195" s="10"/>
      <c r="E195" s="10"/>
    </row>
    <row r="196" spans="2:5" x14ac:dyDescent="0.3">
      <c r="B196" s="10"/>
      <c r="C196" s="10"/>
      <c r="D196" s="10"/>
      <c r="E196" s="10"/>
    </row>
    <row r="197" spans="2:5" x14ac:dyDescent="0.3">
      <c r="B197" s="10"/>
      <c r="C197" s="10"/>
      <c r="D197" s="10"/>
      <c r="E197" s="10"/>
    </row>
    <row r="198" spans="2:5" x14ac:dyDescent="0.3">
      <c r="B198" s="10"/>
      <c r="C198" s="10"/>
      <c r="D198" s="10"/>
      <c r="E198" s="10"/>
    </row>
    <row r="199" spans="2:5" x14ac:dyDescent="0.3">
      <c r="B199" s="10"/>
      <c r="C199" s="10"/>
      <c r="D199" s="10"/>
      <c r="E199" s="10"/>
    </row>
    <row r="200" spans="2:5" x14ac:dyDescent="0.3">
      <c r="B200" s="10"/>
      <c r="C200" s="10"/>
      <c r="D200" s="10"/>
      <c r="E200" s="10"/>
    </row>
    <row r="201" spans="2:5" x14ac:dyDescent="0.3">
      <c r="B201" s="10"/>
      <c r="C201" s="10"/>
      <c r="D201" s="10"/>
      <c r="E201" s="10"/>
    </row>
    <row r="202" spans="2:5" x14ac:dyDescent="0.3">
      <c r="B202" s="10"/>
      <c r="C202" s="10"/>
      <c r="D202" s="10"/>
      <c r="E202" s="10"/>
    </row>
    <row r="203" spans="2:5" x14ac:dyDescent="0.3">
      <c r="B203" s="10"/>
      <c r="C203" s="10"/>
      <c r="D203" s="10"/>
      <c r="E203" s="10"/>
    </row>
    <row r="204" spans="2:5" x14ac:dyDescent="0.3">
      <c r="B204" s="10"/>
      <c r="C204" s="10"/>
      <c r="D204" s="10"/>
      <c r="E204" s="10"/>
    </row>
    <row r="205" spans="2:5" x14ac:dyDescent="0.3">
      <c r="B205" s="10"/>
      <c r="C205" s="10"/>
      <c r="D205" s="10"/>
      <c r="E205" s="10"/>
    </row>
    <row r="206" spans="2:5" x14ac:dyDescent="0.3">
      <c r="B206" s="10"/>
      <c r="C206" s="10"/>
      <c r="D206" s="10"/>
      <c r="E206" s="10"/>
    </row>
    <row r="207" spans="2:5" x14ac:dyDescent="0.3">
      <c r="B207" s="10"/>
      <c r="C207" s="10"/>
      <c r="D207" s="10"/>
      <c r="E207" s="10"/>
    </row>
    <row r="208" spans="2:5" x14ac:dyDescent="0.3">
      <c r="B208" s="10"/>
      <c r="C208" s="10"/>
      <c r="D208" s="10"/>
      <c r="E208" s="10"/>
    </row>
    <row r="209" spans="2:5" x14ac:dyDescent="0.3">
      <c r="B209" s="10"/>
      <c r="C209" s="10"/>
      <c r="D209" s="10"/>
      <c r="E209" s="10"/>
    </row>
    <row r="210" spans="2:5" x14ac:dyDescent="0.3">
      <c r="B210" s="10"/>
      <c r="C210" s="10"/>
      <c r="D210" s="10"/>
      <c r="E210" s="10"/>
    </row>
    <row r="211" spans="2:5" x14ac:dyDescent="0.3">
      <c r="B211" s="10"/>
      <c r="C211" s="10"/>
      <c r="D211" s="10"/>
      <c r="E211" s="10"/>
    </row>
    <row r="212" spans="2:5" x14ac:dyDescent="0.3">
      <c r="B212" s="10"/>
      <c r="C212" s="10"/>
      <c r="D212" s="10"/>
      <c r="E212" s="10"/>
    </row>
    <row r="213" spans="2:5" x14ac:dyDescent="0.3">
      <c r="B213" s="10"/>
      <c r="C213" s="10"/>
      <c r="D213" s="10"/>
      <c r="E213" s="10"/>
    </row>
    <row r="214" spans="2:5" x14ac:dyDescent="0.3">
      <c r="B214" s="10"/>
      <c r="C214" s="10"/>
      <c r="D214" s="10"/>
      <c r="E214" s="10"/>
    </row>
    <row r="215" spans="2:5" x14ac:dyDescent="0.3">
      <c r="B215" s="10"/>
      <c r="C215" s="10"/>
      <c r="D215" s="10"/>
      <c r="E215" s="10"/>
    </row>
    <row r="216" spans="2:5" x14ac:dyDescent="0.3">
      <c r="B216" s="10"/>
      <c r="C216" s="10"/>
      <c r="D216" s="10"/>
      <c r="E216" s="10"/>
    </row>
    <row r="217" spans="2:5" x14ac:dyDescent="0.3">
      <c r="B217" s="10"/>
      <c r="C217" s="10"/>
      <c r="D217" s="10"/>
      <c r="E217" s="10"/>
    </row>
    <row r="218" spans="2:5" x14ac:dyDescent="0.3">
      <c r="B218" s="10"/>
      <c r="C218" s="10"/>
      <c r="D218" s="10"/>
      <c r="E218" s="10"/>
    </row>
    <row r="219" spans="2:5" x14ac:dyDescent="0.3">
      <c r="B219" s="10"/>
      <c r="C219" s="10"/>
      <c r="D219" s="10"/>
      <c r="E219" s="10"/>
    </row>
    <row r="220" spans="2:5" x14ac:dyDescent="0.3">
      <c r="B220" s="10"/>
      <c r="C220" s="10"/>
      <c r="D220" s="10"/>
      <c r="E220" s="10"/>
    </row>
    <row r="221" spans="2:5" x14ac:dyDescent="0.3">
      <c r="B221" s="10"/>
      <c r="C221" s="10"/>
      <c r="D221" s="10"/>
      <c r="E221" s="10"/>
    </row>
    <row r="222" spans="2:5" x14ac:dyDescent="0.3">
      <c r="B222" s="10"/>
      <c r="C222" s="10"/>
      <c r="D222" s="10"/>
      <c r="E222" s="10"/>
    </row>
    <row r="223" spans="2:5" x14ac:dyDescent="0.3">
      <c r="B223" s="10"/>
      <c r="C223" s="10"/>
      <c r="D223" s="10"/>
      <c r="E223" s="10"/>
    </row>
    <row r="224" spans="2:5" x14ac:dyDescent="0.3">
      <c r="B224" s="10"/>
      <c r="C224" s="10"/>
      <c r="D224" s="10"/>
      <c r="E224" s="10"/>
    </row>
    <row r="225" spans="2:5" x14ac:dyDescent="0.3">
      <c r="B225" s="10"/>
      <c r="C225" s="10"/>
      <c r="D225" s="10"/>
      <c r="E225" s="10"/>
    </row>
    <row r="226" spans="2:5" x14ac:dyDescent="0.3">
      <c r="B226" s="10"/>
      <c r="C226" s="10"/>
      <c r="D226" s="10"/>
      <c r="E226" s="10"/>
    </row>
    <row r="227" spans="2:5" x14ac:dyDescent="0.3">
      <c r="B227" s="10"/>
      <c r="C227" s="10"/>
      <c r="D227" s="10"/>
      <c r="E227" s="10"/>
    </row>
    <row r="228" spans="2:5" x14ac:dyDescent="0.3">
      <c r="B228" s="10"/>
      <c r="C228" s="10"/>
      <c r="D228" s="10"/>
      <c r="E228" s="10"/>
    </row>
    <row r="229" spans="2:5" x14ac:dyDescent="0.3">
      <c r="B229" s="10"/>
      <c r="C229" s="10"/>
      <c r="D229" s="10"/>
      <c r="E229" s="10"/>
    </row>
    <row r="230" spans="2:5" x14ac:dyDescent="0.3">
      <c r="B230" s="10"/>
      <c r="C230" s="10"/>
      <c r="D230" s="10"/>
      <c r="E230" s="10"/>
    </row>
    <row r="231" spans="2:5" x14ac:dyDescent="0.3">
      <c r="B231" s="10"/>
      <c r="C231" s="10"/>
      <c r="D231" s="10"/>
      <c r="E231" s="10"/>
    </row>
    <row r="232" spans="2:5" x14ac:dyDescent="0.3">
      <c r="B232" s="10"/>
      <c r="C232" s="10"/>
      <c r="D232" s="10"/>
      <c r="E232" s="10"/>
    </row>
    <row r="233" spans="2:5" x14ac:dyDescent="0.3">
      <c r="B233" s="10"/>
      <c r="C233" s="10"/>
      <c r="D233" s="10"/>
      <c r="E233" s="10"/>
    </row>
    <row r="234" spans="2:5" x14ac:dyDescent="0.3">
      <c r="B234" s="10"/>
      <c r="C234" s="10"/>
      <c r="D234" s="10"/>
      <c r="E234" s="10"/>
    </row>
    <row r="235" spans="2:5" x14ac:dyDescent="0.3">
      <c r="B235" s="10"/>
      <c r="C235" s="10"/>
      <c r="D235" s="10"/>
      <c r="E235" s="10"/>
    </row>
    <row r="236" spans="2:5" x14ac:dyDescent="0.3">
      <c r="B236" s="10"/>
      <c r="C236" s="10"/>
      <c r="D236" s="10"/>
      <c r="E236" s="10"/>
    </row>
    <row r="237" spans="2:5" x14ac:dyDescent="0.3">
      <c r="B237" s="10"/>
      <c r="C237" s="10"/>
      <c r="D237" s="10"/>
      <c r="E237" s="10"/>
    </row>
    <row r="238" spans="2:5" x14ac:dyDescent="0.3">
      <c r="B238" s="10"/>
      <c r="C238" s="10"/>
      <c r="D238" s="10"/>
      <c r="E238" s="10"/>
    </row>
    <row r="239" spans="2:5" x14ac:dyDescent="0.3">
      <c r="B239" s="10"/>
      <c r="C239" s="10"/>
      <c r="D239" s="10"/>
      <c r="E239" s="10"/>
    </row>
    <row r="240" spans="2:5" x14ac:dyDescent="0.3">
      <c r="B240" s="10"/>
      <c r="C240" s="10"/>
      <c r="D240" s="10"/>
      <c r="E240" s="10"/>
    </row>
    <row r="241" spans="2:5" x14ac:dyDescent="0.3">
      <c r="B241" s="10"/>
      <c r="C241" s="10"/>
      <c r="D241" s="10"/>
      <c r="E241" s="10"/>
    </row>
    <row r="242" spans="2:5" x14ac:dyDescent="0.3">
      <c r="B242" s="10"/>
      <c r="C242" s="10"/>
      <c r="D242" s="10"/>
      <c r="E242" s="10"/>
    </row>
    <row r="243" spans="2:5" x14ac:dyDescent="0.3">
      <c r="B243" s="10"/>
      <c r="C243" s="10"/>
      <c r="D243" s="10"/>
      <c r="E243" s="10"/>
    </row>
    <row r="244" spans="2:5" x14ac:dyDescent="0.3">
      <c r="B244" s="10"/>
      <c r="C244" s="10"/>
      <c r="D244" s="10"/>
      <c r="E244" s="10"/>
    </row>
    <row r="245" spans="2:5" x14ac:dyDescent="0.3">
      <c r="B245" s="10"/>
      <c r="C245" s="10"/>
      <c r="D245" s="10"/>
      <c r="E245" s="10"/>
    </row>
    <row r="246" spans="2:5" x14ac:dyDescent="0.3">
      <c r="B246" s="10"/>
      <c r="C246" s="10"/>
      <c r="D246" s="10"/>
      <c r="E246" s="10"/>
    </row>
    <row r="247" spans="2:5" x14ac:dyDescent="0.3">
      <c r="B247" s="10"/>
      <c r="C247" s="10"/>
      <c r="D247" s="10"/>
      <c r="E247" s="10"/>
    </row>
    <row r="248" spans="2:5" x14ac:dyDescent="0.3">
      <c r="B248" s="10"/>
      <c r="C248" s="10"/>
      <c r="D248" s="10"/>
      <c r="E248" s="10"/>
    </row>
    <row r="249" spans="2:5" x14ac:dyDescent="0.3">
      <c r="B249" s="10"/>
      <c r="C249" s="10"/>
      <c r="D249" s="10"/>
      <c r="E249" s="10"/>
    </row>
    <row r="250" spans="2:5" x14ac:dyDescent="0.3">
      <c r="B250" s="10"/>
      <c r="C250" s="10"/>
      <c r="D250" s="10"/>
      <c r="E250" s="10"/>
    </row>
    <row r="251" spans="2:5" x14ac:dyDescent="0.3">
      <c r="B251" s="10"/>
      <c r="C251" s="10"/>
      <c r="D251" s="10"/>
      <c r="E251" s="10"/>
    </row>
    <row r="252" spans="2:5" x14ac:dyDescent="0.3">
      <c r="B252" s="10"/>
      <c r="C252" s="10"/>
      <c r="D252" s="10"/>
      <c r="E252" s="10"/>
    </row>
    <row r="253" spans="2:5" x14ac:dyDescent="0.3">
      <c r="B253" s="10"/>
      <c r="C253" s="10"/>
      <c r="D253" s="10"/>
      <c r="E253" s="10"/>
    </row>
    <row r="254" spans="2:5" x14ac:dyDescent="0.3">
      <c r="B254" s="10"/>
      <c r="C254" s="10"/>
      <c r="D254" s="10"/>
      <c r="E254" s="10"/>
    </row>
    <row r="255" spans="2:5" x14ac:dyDescent="0.3">
      <c r="B255" s="10"/>
      <c r="C255" s="10"/>
      <c r="D255" s="10"/>
      <c r="E255" s="10"/>
    </row>
    <row r="256" spans="2:5" x14ac:dyDescent="0.3">
      <c r="B256" s="10"/>
      <c r="C256" s="10"/>
      <c r="D256" s="10"/>
      <c r="E256" s="10"/>
    </row>
    <row r="257" spans="2:5" x14ac:dyDescent="0.3">
      <c r="B257" s="10"/>
      <c r="C257" s="10"/>
      <c r="D257" s="10"/>
      <c r="E257" s="10"/>
    </row>
    <row r="258" spans="2:5" x14ac:dyDescent="0.3">
      <c r="B258" s="10"/>
      <c r="C258" s="10"/>
      <c r="D258" s="10"/>
      <c r="E258" s="10"/>
    </row>
    <row r="259" spans="2:5" x14ac:dyDescent="0.3">
      <c r="B259" s="10"/>
      <c r="C259" s="10"/>
      <c r="D259" s="10"/>
      <c r="E259" s="10"/>
    </row>
    <row r="260" spans="2:5" x14ac:dyDescent="0.3">
      <c r="B260" s="10"/>
      <c r="C260" s="10"/>
      <c r="D260" s="10"/>
      <c r="E260" s="10"/>
    </row>
    <row r="261" spans="2:5" x14ac:dyDescent="0.3">
      <c r="B261" s="10"/>
      <c r="C261" s="10"/>
      <c r="D261" s="10"/>
      <c r="E261" s="10"/>
    </row>
    <row r="262" spans="2:5" x14ac:dyDescent="0.3">
      <c r="B262" s="10"/>
      <c r="C262" s="10"/>
      <c r="D262" s="10"/>
      <c r="E262" s="10"/>
    </row>
    <row r="263" spans="2:5" x14ac:dyDescent="0.3">
      <c r="B263" s="10"/>
      <c r="C263" s="10"/>
      <c r="D263" s="10"/>
      <c r="E263" s="10"/>
    </row>
    <row r="264" spans="2:5" x14ac:dyDescent="0.3">
      <c r="B264" s="10"/>
      <c r="C264" s="10"/>
      <c r="D264" s="10"/>
      <c r="E264" s="10"/>
    </row>
    <row r="265" spans="2:5" x14ac:dyDescent="0.3">
      <c r="B265" s="10"/>
      <c r="C265" s="10"/>
      <c r="D265" s="10"/>
      <c r="E265" s="10"/>
    </row>
    <row r="266" spans="2:5" x14ac:dyDescent="0.3">
      <c r="B266" s="10"/>
      <c r="C266" s="10"/>
      <c r="D266" s="10"/>
      <c r="E266" s="10"/>
    </row>
    <row r="267" spans="2:5" x14ac:dyDescent="0.3">
      <c r="B267" s="10"/>
      <c r="C267" s="10"/>
      <c r="D267" s="10"/>
      <c r="E267" s="10"/>
    </row>
    <row r="268" spans="2:5" x14ac:dyDescent="0.3">
      <c r="B268" s="10"/>
      <c r="C268" s="10"/>
      <c r="D268" s="10"/>
      <c r="E268" s="10"/>
    </row>
    <row r="269" spans="2:5" x14ac:dyDescent="0.3">
      <c r="B269" s="10"/>
      <c r="C269" s="10"/>
      <c r="D269" s="10"/>
      <c r="E269" s="10"/>
    </row>
    <row r="270" spans="2:5" x14ac:dyDescent="0.3">
      <c r="B270" s="10"/>
      <c r="C270" s="10"/>
      <c r="D270" s="10"/>
      <c r="E270" s="10"/>
    </row>
    <row r="271" spans="2:5" x14ac:dyDescent="0.3">
      <c r="B271" s="10"/>
      <c r="C271" s="10"/>
      <c r="D271" s="10"/>
      <c r="E271" s="10"/>
    </row>
    <row r="272" spans="2:5" x14ac:dyDescent="0.3">
      <c r="B272" s="10"/>
      <c r="C272" s="10"/>
      <c r="D272" s="10"/>
      <c r="E272" s="10"/>
    </row>
    <row r="273" spans="2:5" x14ac:dyDescent="0.3">
      <c r="B273" s="10"/>
      <c r="C273" s="10"/>
      <c r="D273" s="10"/>
      <c r="E273" s="10"/>
    </row>
    <row r="274" spans="2:5" x14ac:dyDescent="0.3">
      <c r="B274" s="10"/>
      <c r="C274" s="10"/>
      <c r="D274" s="10"/>
      <c r="E274" s="10"/>
    </row>
    <row r="275" spans="2:5" x14ac:dyDescent="0.3">
      <c r="B275" s="10"/>
      <c r="C275" s="10"/>
      <c r="D275" s="10"/>
      <c r="E275" s="10"/>
    </row>
    <row r="276" spans="2:5" x14ac:dyDescent="0.3">
      <c r="B276" s="10"/>
      <c r="C276" s="10"/>
      <c r="D276" s="10"/>
      <c r="E276" s="10"/>
    </row>
    <row r="277" spans="2:5" x14ac:dyDescent="0.3">
      <c r="B277" s="10"/>
      <c r="C277" s="10"/>
      <c r="D277" s="10"/>
      <c r="E277" s="10"/>
    </row>
    <row r="278" spans="2:5" x14ac:dyDescent="0.3">
      <c r="B278" s="10"/>
      <c r="C278" s="10"/>
      <c r="D278" s="10"/>
      <c r="E278" s="10"/>
    </row>
    <row r="279" spans="2:5" x14ac:dyDescent="0.3">
      <c r="B279" s="10"/>
      <c r="C279" s="10"/>
      <c r="D279" s="10"/>
      <c r="E279" s="10"/>
    </row>
    <row r="280" spans="2:5" x14ac:dyDescent="0.3">
      <c r="B280" s="10"/>
      <c r="C280" s="10"/>
      <c r="D280" s="10"/>
      <c r="E280" s="10"/>
    </row>
    <row r="281" spans="2:5" x14ac:dyDescent="0.3">
      <c r="B281" s="10"/>
      <c r="C281" s="10"/>
      <c r="D281" s="10"/>
      <c r="E281" s="10"/>
    </row>
    <row r="282" spans="2:5" x14ac:dyDescent="0.3">
      <c r="B282" s="10"/>
      <c r="C282" s="10"/>
      <c r="D282" s="10"/>
      <c r="E282" s="10"/>
    </row>
    <row r="283" spans="2:5" x14ac:dyDescent="0.3">
      <c r="B283" s="10"/>
      <c r="C283" s="10"/>
      <c r="D283" s="10"/>
      <c r="E283" s="10"/>
    </row>
    <row r="284" spans="2:5" x14ac:dyDescent="0.3">
      <c r="B284" s="10"/>
      <c r="C284" s="10"/>
      <c r="D284" s="10"/>
      <c r="E284" s="10"/>
    </row>
    <row r="285" spans="2:5" x14ac:dyDescent="0.3">
      <c r="B285" s="10"/>
      <c r="C285" s="10"/>
      <c r="D285" s="10"/>
      <c r="E285" s="10"/>
    </row>
    <row r="286" spans="2:5" x14ac:dyDescent="0.3">
      <c r="B286" s="10"/>
      <c r="C286" s="10"/>
      <c r="D286" s="10"/>
      <c r="E286" s="10"/>
    </row>
    <row r="287" spans="2:5" x14ac:dyDescent="0.3">
      <c r="B287" s="10"/>
      <c r="C287" s="10"/>
      <c r="D287" s="10"/>
      <c r="E287" s="10"/>
    </row>
    <row r="288" spans="2:5" x14ac:dyDescent="0.3">
      <c r="B288" s="10"/>
      <c r="C288" s="10"/>
      <c r="D288" s="10"/>
      <c r="E288" s="10"/>
    </row>
    <row r="289" spans="2:5" x14ac:dyDescent="0.3">
      <c r="B289" s="10"/>
      <c r="C289" s="10"/>
      <c r="D289" s="10"/>
      <c r="E289" s="10"/>
    </row>
    <row r="290" spans="2:5" x14ac:dyDescent="0.3">
      <c r="B290" s="10"/>
      <c r="C290" s="10"/>
      <c r="D290" s="10"/>
      <c r="E290" s="10"/>
    </row>
    <row r="291" spans="2:5" x14ac:dyDescent="0.3">
      <c r="B291" s="10"/>
      <c r="C291" s="10"/>
      <c r="D291" s="10"/>
      <c r="E291" s="10"/>
    </row>
    <row r="292" spans="2:5" x14ac:dyDescent="0.3">
      <c r="B292" s="10"/>
      <c r="C292" s="10"/>
      <c r="D292" s="10"/>
      <c r="E292" s="10"/>
    </row>
    <row r="293" spans="2:5" x14ac:dyDescent="0.3">
      <c r="B293" s="10"/>
      <c r="C293" s="10"/>
      <c r="D293" s="10"/>
      <c r="E293" s="10"/>
    </row>
    <row r="294" spans="2:5" x14ac:dyDescent="0.3">
      <c r="B294" s="10"/>
      <c r="C294" s="10"/>
      <c r="D294" s="10"/>
      <c r="E294" s="10"/>
    </row>
    <row r="295" spans="2:5" x14ac:dyDescent="0.3">
      <c r="B295" s="10"/>
      <c r="C295" s="10"/>
      <c r="D295" s="10"/>
      <c r="E295" s="10"/>
    </row>
    <row r="296" spans="2:5" x14ac:dyDescent="0.3">
      <c r="B296" s="10"/>
      <c r="C296" s="10"/>
      <c r="D296" s="10"/>
      <c r="E296" s="10"/>
    </row>
    <row r="297" spans="2:5" x14ac:dyDescent="0.3">
      <c r="B297" s="10"/>
      <c r="C297" s="10"/>
      <c r="D297" s="10"/>
      <c r="E297" s="10"/>
    </row>
    <row r="298" spans="2:5" x14ac:dyDescent="0.3">
      <c r="B298" s="10"/>
      <c r="C298" s="10"/>
      <c r="D298" s="10"/>
      <c r="E298" s="10"/>
    </row>
    <row r="299" spans="2:5" x14ac:dyDescent="0.3">
      <c r="B299" s="10"/>
      <c r="C299" s="10"/>
      <c r="D299" s="10"/>
      <c r="E299" s="10"/>
    </row>
    <row r="300" spans="2:5" x14ac:dyDescent="0.3">
      <c r="B300" s="10"/>
      <c r="C300" s="10"/>
      <c r="D300" s="10"/>
      <c r="E300" s="10"/>
    </row>
    <row r="301" spans="2:5" x14ac:dyDescent="0.3">
      <c r="B301" s="10"/>
      <c r="C301" s="10"/>
      <c r="D301" s="10"/>
      <c r="E301" s="10"/>
    </row>
    <row r="302" spans="2:5" x14ac:dyDescent="0.3">
      <c r="B302" s="10"/>
      <c r="C302" s="10"/>
      <c r="D302" s="10"/>
      <c r="E302" s="10"/>
    </row>
    <row r="303" spans="2:5" x14ac:dyDescent="0.3">
      <c r="B303" s="10"/>
      <c r="C303" s="10"/>
      <c r="D303" s="10"/>
      <c r="E303" s="10"/>
    </row>
    <row r="304" spans="2:5" x14ac:dyDescent="0.3">
      <c r="B304" s="10"/>
      <c r="C304" s="10"/>
      <c r="D304" s="10"/>
      <c r="E304" s="10"/>
    </row>
    <row r="305" spans="2:5" x14ac:dyDescent="0.3">
      <c r="B305" s="10"/>
      <c r="C305" s="10"/>
      <c r="D305" s="10"/>
      <c r="E305" s="10"/>
    </row>
    <row r="306" spans="2:5" x14ac:dyDescent="0.3">
      <c r="B306" s="10"/>
      <c r="C306" s="10"/>
      <c r="D306" s="10"/>
      <c r="E306" s="10"/>
    </row>
    <row r="307" spans="2:5" x14ac:dyDescent="0.3">
      <c r="B307" s="10"/>
      <c r="C307" s="10"/>
      <c r="D307" s="10"/>
      <c r="E307" s="10"/>
    </row>
    <row r="308" spans="2:5" x14ac:dyDescent="0.3">
      <c r="B308" s="10"/>
      <c r="C308" s="10"/>
      <c r="D308" s="10"/>
      <c r="E308" s="10"/>
    </row>
    <row r="309" spans="2:5" x14ac:dyDescent="0.3">
      <c r="B309" s="10"/>
      <c r="C309" s="10"/>
      <c r="D309" s="10"/>
      <c r="E309" s="10"/>
    </row>
    <row r="310" spans="2:5" x14ac:dyDescent="0.3">
      <c r="B310" s="10"/>
      <c r="C310" s="10"/>
      <c r="D310" s="10"/>
      <c r="E310" s="10"/>
    </row>
    <row r="311" spans="2:5" x14ac:dyDescent="0.3">
      <c r="B311" s="10"/>
      <c r="C311" s="10"/>
      <c r="D311" s="10"/>
      <c r="E311" s="10"/>
    </row>
    <row r="312" spans="2:5" x14ac:dyDescent="0.3">
      <c r="B312" s="10"/>
      <c r="C312" s="10"/>
      <c r="D312" s="10"/>
      <c r="E312" s="10"/>
    </row>
    <row r="313" spans="2:5" x14ac:dyDescent="0.3">
      <c r="B313" s="10"/>
      <c r="C313" s="10"/>
      <c r="D313" s="10"/>
      <c r="E313" s="10"/>
    </row>
    <row r="314" spans="2:5" x14ac:dyDescent="0.3">
      <c r="B314" s="10"/>
      <c r="C314" s="10"/>
      <c r="D314" s="10"/>
      <c r="E314" s="10"/>
    </row>
    <row r="315" spans="2:5" x14ac:dyDescent="0.3">
      <c r="B315" s="10"/>
      <c r="C315" s="10"/>
      <c r="D315" s="10"/>
      <c r="E315" s="10"/>
    </row>
    <row r="316" spans="2:5" x14ac:dyDescent="0.3">
      <c r="B316" s="10"/>
      <c r="C316" s="10"/>
      <c r="D316" s="10"/>
      <c r="E316" s="10"/>
    </row>
    <row r="317" spans="2:5" x14ac:dyDescent="0.3">
      <c r="B317" s="10"/>
      <c r="C317" s="10"/>
      <c r="D317" s="10"/>
      <c r="E317" s="10"/>
    </row>
    <row r="318" spans="2:5" x14ac:dyDescent="0.3">
      <c r="B318" s="10"/>
      <c r="C318" s="10"/>
      <c r="D318" s="10"/>
      <c r="E318" s="10"/>
    </row>
    <row r="319" spans="2:5" x14ac:dyDescent="0.3">
      <c r="B319" s="10"/>
      <c r="C319" s="10"/>
      <c r="D319" s="10"/>
      <c r="E319" s="10"/>
    </row>
    <row r="320" spans="2:5" x14ac:dyDescent="0.3">
      <c r="B320" s="10"/>
      <c r="C320" s="10"/>
      <c r="D320" s="10"/>
      <c r="E320" s="10"/>
    </row>
    <row r="321" spans="2:5" x14ac:dyDescent="0.3">
      <c r="B321" s="10"/>
      <c r="C321" s="10"/>
      <c r="D321" s="10"/>
      <c r="E321" s="10"/>
    </row>
    <row r="322" spans="2:5" x14ac:dyDescent="0.3">
      <c r="B322" s="10"/>
      <c r="C322" s="10"/>
      <c r="D322" s="10"/>
      <c r="E322" s="10"/>
    </row>
    <row r="323" spans="2:5" x14ac:dyDescent="0.3">
      <c r="B323" s="10"/>
      <c r="C323" s="10"/>
      <c r="D323" s="10"/>
      <c r="E323" s="10"/>
    </row>
    <row r="324" spans="2:5" x14ac:dyDescent="0.3">
      <c r="B324" s="10"/>
      <c r="C324" s="10"/>
      <c r="D324" s="10"/>
      <c r="E324" s="10"/>
    </row>
    <row r="325" spans="2:5" x14ac:dyDescent="0.3">
      <c r="B325" s="10"/>
      <c r="C325" s="10"/>
      <c r="D325" s="10"/>
      <c r="E325" s="10"/>
    </row>
    <row r="326" spans="2:5" x14ac:dyDescent="0.3">
      <c r="B326" s="10"/>
      <c r="C326" s="10"/>
      <c r="D326" s="10"/>
      <c r="E326" s="10"/>
    </row>
    <row r="327" spans="2:5" x14ac:dyDescent="0.3">
      <c r="B327" s="10"/>
      <c r="C327" s="10"/>
      <c r="D327" s="10"/>
      <c r="E327" s="10"/>
    </row>
    <row r="328" spans="2:5" x14ac:dyDescent="0.3">
      <c r="B328" s="10"/>
      <c r="C328" s="10"/>
      <c r="D328" s="10"/>
      <c r="E328" s="10"/>
    </row>
    <row r="329" spans="2:5" x14ac:dyDescent="0.3">
      <c r="B329" s="10"/>
      <c r="C329" s="10"/>
      <c r="D329" s="10"/>
      <c r="E329" s="10"/>
    </row>
    <row r="330" spans="2:5" x14ac:dyDescent="0.3">
      <c r="B330" s="10"/>
      <c r="C330" s="10"/>
      <c r="D330" s="10"/>
      <c r="E330" s="10"/>
    </row>
    <row r="331" spans="2:5" x14ac:dyDescent="0.3">
      <c r="B331" s="10"/>
      <c r="C331" s="10"/>
      <c r="D331" s="10"/>
      <c r="E331" s="10"/>
    </row>
    <row r="332" spans="2:5" x14ac:dyDescent="0.3">
      <c r="B332" s="10"/>
      <c r="C332" s="10"/>
      <c r="D332" s="10"/>
      <c r="E332" s="10"/>
    </row>
    <row r="333" spans="2:5" x14ac:dyDescent="0.3">
      <c r="B333" s="10"/>
      <c r="C333" s="10"/>
      <c r="D333" s="10"/>
      <c r="E333" s="10"/>
    </row>
    <row r="334" spans="2:5" x14ac:dyDescent="0.3">
      <c r="B334" s="10"/>
      <c r="C334" s="10"/>
      <c r="D334" s="10"/>
      <c r="E334" s="10"/>
    </row>
    <row r="335" spans="2:5" x14ac:dyDescent="0.3">
      <c r="B335" s="10"/>
      <c r="C335" s="10"/>
      <c r="D335" s="10"/>
      <c r="E335" s="10"/>
    </row>
    <row r="336" spans="2:5" x14ac:dyDescent="0.3">
      <c r="B336" s="10"/>
      <c r="C336" s="10"/>
      <c r="D336" s="10"/>
      <c r="E336" s="10"/>
    </row>
    <row r="337" spans="2:5" x14ac:dyDescent="0.3">
      <c r="B337" s="10"/>
      <c r="C337" s="10"/>
      <c r="D337" s="10"/>
      <c r="E337" s="10"/>
    </row>
    <row r="338" spans="2:5" x14ac:dyDescent="0.3">
      <c r="B338" s="10"/>
      <c r="C338" s="10"/>
      <c r="D338" s="10"/>
      <c r="E338" s="10"/>
    </row>
    <row r="339" spans="2:5" x14ac:dyDescent="0.3">
      <c r="B339" s="10"/>
      <c r="C339" s="10"/>
      <c r="D339" s="10"/>
      <c r="E339" s="10"/>
    </row>
    <row r="340" spans="2:5" x14ac:dyDescent="0.3">
      <c r="B340" s="10"/>
      <c r="C340" s="10"/>
      <c r="D340" s="10"/>
      <c r="E340" s="10"/>
    </row>
    <row r="341" spans="2:5" x14ac:dyDescent="0.3">
      <c r="B341" s="10"/>
      <c r="C341" s="10"/>
      <c r="D341" s="10"/>
      <c r="E341" s="10"/>
    </row>
    <row r="342" spans="2:5" x14ac:dyDescent="0.3">
      <c r="B342" s="10"/>
      <c r="C342" s="10"/>
      <c r="D342" s="10"/>
      <c r="E342" s="10"/>
    </row>
    <row r="343" spans="2:5" x14ac:dyDescent="0.3">
      <c r="B343" s="10"/>
      <c r="C343" s="10"/>
      <c r="D343" s="10"/>
      <c r="E343" s="10"/>
    </row>
    <row r="344" spans="2:5" x14ac:dyDescent="0.3">
      <c r="B344" s="10"/>
      <c r="C344" s="10"/>
      <c r="D344" s="10"/>
      <c r="E344" s="10"/>
    </row>
    <row r="345" spans="2:5" x14ac:dyDescent="0.3">
      <c r="B345" s="10"/>
      <c r="C345" s="10"/>
      <c r="D345" s="10"/>
      <c r="E345" s="10"/>
    </row>
    <row r="346" spans="2:5" x14ac:dyDescent="0.3">
      <c r="B346" s="10"/>
      <c r="C346" s="10"/>
      <c r="D346" s="10"/>
      <c r="E346" s="10"/>
    </row>
    <row r="347" spans="2:5" x14ac:dyDescent="0.3">
      <c r="B347" s="10"/>
      <c r="C347" s="10"/>
      <c r="D347" s="10"/>
      <c r="E347" s="10"/>
    </row>
    <row r="348" spans="2:5" x14ac:dyDescent="0.3">
      <c r="B348" s="10"/>
      <c r="C348" s="10"/>
      <c r="D348" s="10"/>
      <c r="E348" s="10"/>
    </row>
    <row r="349" spans="2:5" x14ac:dyDescent="0.3">
      <c r="B349" s="10"/>
      <c r="C349" s="10"/>
      <c r="D349" s="10"/>
      <c r="E349" s="10"/>
    </row>
    <row r="350" spans="2:5" x14ac:dyDescent="0.3">
      <c r="B350" s="10"/>
      <c r="C350" s="10"/>
      <c r="D350" s="10"/>
      <c r="E350" s="10"/>
    </row>
    <row r="351" spans="2:5" x14ac:dyDescent="0.3">
      <c r="B351" s="10"/>
      <c r="C351" s="10"/>
      <c r="D351" s="10"/>
      <c r="E351" s="10"/>
    </row>
    <row r="352" spans="2:5" x14ac:dyDescent="0.3">
      <c r="B352" s="10"/>
      <c r="C352" s="10"/>
      <c r="D352" s="10"/>
      <c r="E352" s="10"/>
    </row>
    <row r="353" spans="2:5" x14ac:dyDescent="0.3">
      <c r="B353" s="10"/>
      <c r="C353" s="10"/>
      <c r="D353" s="10"/>
      <c r="E353" s="10"/>
    </row>
    <row r="354" spans="2:5" x14ac:dyDescent="0.3">
      <c r="B354" s="10"/>
      <c r="C354" s="10"/>
      <c r="D354" s="10"/>
      <c r="E354" s="10"/>
    </row>
    <row r="355" spans="2:5" x14ac:dyDescent="0.3">
      <c r="B355" s="10"/>
      <c r="C355" s="10"/>
      <c r="D355" s="10"/>
      <c r="E355" s="10"/>
    </row>
    <row r="356" spans="2:5" x14ac:dyDescent="0.3">
      <c r="B356" s="10"/>
      <c r="C356" s="10"/>
      <c r="D356" s="10"/>
      <c r="E356" s="10"/>
    </row>
    <row r="357" spans="2:5" x14ac:dyDescent="0.3">
      <c r="B357" s="10"/>
      <c r="C357" s="10"/>
      <c r="D357" s="10"/>
      <c r="E357" s="10"/>
    </row>
    <row r="358" spans="2:5" x14ac:dyDescent="0.3">
      <c r="B358" s="10"/>
      <c r="C358" s="10"/>
      <c r="D358" s="10"/>
      <c r="E358" s="10"/>
    </row>
    <row r="359" spans="2:5" x14ac:dyDescent="0.3">
      <c r="B359" s="10"/>
      <c r="C359" s="10"/>
      <c r="D359" s="10"/>
      <c r="E359" s="10"/>
    </row>
    <row r="360" spans="2:5" x14ac:dyDescent="0.3">
      <c r="B360" s="10"/>
      <c r="C360" s="10"/>
      <c r="D360" s="10"/>
      <c r="E360" s="10"/>
    </row>
    <row r="361" spans="2:5" x14ac:dyDescent="0.3">
      <c r="B361" s="10"/>
      <c r="C361" s="10"/>
      <c r="D361" s="10"/>
      <c r="E361" s="10"/>
    </row>
    <row r="362" spans="2:5" x14ac:dyDescent="0.3">
      <c r="B362" s="10"/>
      <c r="C362" s="10"/>
      <c r="D362" s="10"/>
      <c r="E362" s="10"/>
    </row>
    <row r="363" spans="2:5" x14ac:dyDescent="0.3">
      <c r="B363" s="10"/>
      <c r="C363" s="10"/>
      <c r="D363" s="10"/>
      <c r="E363" s="10"/>
    </row>
    <row r="364" spans="2:5" x14ac:dyDescent="0.3">
      <c r="B364" s="10"/>
      <c r="C364" s="10"/>
      <c r="D364" s="10"/>
      <c r="E364" s="10"/>
    </row>
    <row r="365" spans="2:5" x14ac:dyDescent="0.3">
      <c r="B365" s="10"/>
      <c r="C365" s="10"/>
      <c r="D365" s="10"/>
      <c r="E365" s="10"/>
    </row>
    <row r="366" spans="2:5" x14ac:dyDescent="0.3">
      <c r="B366" s="10"/>
      <c r="C366" s="10"/>
      <c r="D366" s="10"/>
      <c r="E366" s="10"/>
    </row>
    <row r="367" spans="2:5" x14ac:dyDescent="0.3">
      <c r="B367" s="10"/>
      <c r="C367" s="10"/>
      <c r="D367" s="10"/>
      <c r="E367" s="10"/>
    </row>
    <row r="368" spans="2:5" x14ac:dyDescent="0.3">
      <c r="B368" s="10"/>
      <c r="C368" s="10"/>
      <c r="D368" s="10"/>
      <c r="E368" s="10"/>
    </row>
    <row r="369" spans="2:5" x14ac:dyDescent="0.3">
      <c r="B369" s="10"/>
      <c r="C369" s="10"/>
      <c r="D369" s="10"/>
      <c r="E369" s="10"/>
    </row>
    <row r="370" spans="2:5" x14ac:dyDescent="0.3">
      <c r="B370" s="10"/>
      <c r="C370" s="10"/>
      <c r="D370" s="10"/>
      <c r="E370" s="10"/>
    </row>
    <row r="371" spans="2:5" x14ac:dyDescent="0.3">
      <c r="B371" s="10"/>
      <c r="C371" s="10"/>
      <c r="D371" s="10"/>
      <c r="E371" s="10"/>
    </row>
    <row r="372" spans="2:5" x14ac:dyDescent="0.3">
      <c r="B372" s="10"/>
      <c r="C372" s="10"/>
      <c r="D372" s="10"/>
      <c r="E372" s="10"/>
    </row>
    <row r="373" spans="2:5" x14ac:dyDescent="0.3">
      <c r="B373" s="10"/>
      <c r="C373" s="10"/>
      <c r="D373" s="10"/>
      <c r="E373" s="10"/>
    </row>
    <row r="374" spans="2:5" x14ac:dyDescent="0.3">
      <c r="B374" s="10"/>
      <c r="C374" s="10"/>
      <c r="D374" s="10"/>
      <c r="E374" s="10"/>
    </row>
    <row r="375" spans="2:5" x14ac:dyDescent="0.3">
      <c r="B375" s="10"/>
      <c r="C375" s="10"/>
      <c r="D375" s="10"/>
      <c r="E375" s="10"/>
    </row>
    <row r="376" spans="2:5" x14ac:dyDescent="0.3">
      <c r="B376" s="10"/>
      <c r="C376" s="10"/>
      <c r="D376" s="10"/>
      <c r="E376" s="10"/>
    </row>
    <row r="377" spans="2:5" x14ac:dyDescent="0.3">
      <c r="B377" s="10"/>
      <c r="C377" s="10"/>
      <c r="D377" s="10"/>
      <c r="E377" s="10"/>
    </row>
    <row r="378" spans="2:5" x14ac:dyDescent="0.3">
      <c r="B378" s="10"/>
      <c r="C378" s="10"/>
      <c r="D378" s="10"/>
      <c r="E378" s="10"/>
    </row>
    <row r="379" spans="2:5" x14ac:dyDescent="0.3">
      <c r="B379" s="10"/>
      <c r="C379" s="10"/>
      <c r="D379" s="10"/>
      <c r="E379" s="10"/>
    </row>
    <row r="380" spans="2:5" x14ac:dyDescent="0.3">
      <c r="B380" s="10"/>
      <c r="C380" s="10"/>
      <c r="D380" s="10"/>
      <c r="E380" s="10"/>
    </row>
    <row r="381" spans="2:5" x14ac:dyDescent="0.3">
      <c r="B381" s="10"/>
      <c r="C381" s="10"/>
      <c r="D381" s="10"/>
      <c r="E381" s="10"/>
    </row>
    <row r="382" spans="2:5" x14ac:dyDescent="0.3">
      <c r="B382" s="10"/>
      <c r="C382" s="10"/>
      <c r="D382" s="10"/>
      <c r="E382" s="10"/>
    </row>
    <row r="383" spans="2:5" x14ac:dyDescent="0.3">
      <c r="B383" s="10"/>
      <c r="C383" s="10"/>
      <c r="D383" s="10"/>
      <c r="E383" s="10"/>
    </row>
    <row r="384" spans="2:5" x14ac:dyDescent="0.3">
      <c r="B384" s="10"/>
      <c r="C384" s="10"/>
      <c r="D384" s="10"/>
      <c r="E384" s="10"/>
    </row>
    <row r="385" spans="2:5" x14ac:dyDescent="0.3">
      <c r="B385" s="10"/>
      <c r="C385" s="10"/>
      <c r="D385" s="10"/>
      <c r="E385" s="10"/>
    </row>
    <row r="386" spans="2:5" x14ac:dyDescent="0.3">
      <c r="B386" s="10"/>
      <c r="C386" s="10"/>
      <c r="D386" s="10"/>
      <c r="E386" s="10"/>
    </row>
    <row r="387" spans="2:5" x14ac:dyDescent="0.3">
      <c r="B387" s="10"/>
      <c r="C387" s="10"/>
      <c r="D387" s="10"/>
      <c r="E387" s="10"/>
    </row>
    <row r="388" spans="2:5" x14ac:dyDescent="0.3">
      <c r="B388" s="10"/>
      <c r="C388" s="10"/>
      <c r="D388" s="10"/>
      <c r="E388" s="10"/>
    </row>
    <row r="389" spans="2:5" x14ac:dyDescent="0.3">
      <c r="B389" s="10"/>
      <c r="C389" s="10"/>
      <c r="D389" s="10"/>
      <c r="E389" s="10"/>
    </row>
    <row r="390" spans="2:5" x14ac:dyDescent="0.3">
      <c r="B390" s="10"/>
      <c r="C390" s="10"/>
      <c r="D390" s="10"/>
      <c r="E390" s="10"/>
    </row>
    <row r="391" spans="2:5" x14ac:dyDescent="0.3">
      <c r="B391" s="10"/>
      <c r="C391" s="10"/>
      <c r="D391" s="10"/>
      <c r="E391" s="10"/>
    </row>
    <row r="392" spans="2:5" x14ac:dyDescent="0.3">
      <c r="B392" s="10"/>
      <c r="C392" s="10"/>
      <c r="D392" s="10"/>
      <c r="E392" s="10"/>
    </row>
    <row r="393" spans="2:5" x14ac:dyDescent="0.3">
      <c r="B393" s="10"/>
      <c r="C393" s="10"/>
      <c r="D393" s="10"/>
      <c r="E393" s="10"/>
    </row>
    <row r="394" spans="2:5" x14ac:dyDescent="0.3">
      <c r="B394" s="10"/>
      <c r="C394" s="10"/>
      <c r="D394" s="10"/>
      <c r="E394" s="10"/>
    </row>
    <row r="395" spans="2:5" x14ac:dyDescent="0.3">
      <c r="B395" s="10"/>
      <c r="C395" s="10"/>
      <c r="D395" s="10"/>
      <c r="E395" s="10"/>
    </row>
    <row r="396" spans="2:5" x14ac:dyDescent="0.3">
      <c r="B396" s="10"/>
      <c r="C396" s="10"/>
      <c r="D396" s="10"/>
      <c r="E396" s="10"/>
    </row>
    <row r="397" spans="2:5" x14ac:dyDescent="0.3">
      <c r="B397" s="10"/>
      <c r="C397" s="10"/>
      <c r="D397" s="10"/>
      <c r="E397" s="10"/>
    </row>
    <row r="398" spans="2:5" x14ac:dyDescent="0.3">
      <c r="B398" s="10"/>
      <c r="C398" s="10"/>
      <c r="D398" s="10"/>
      <c r="E398" s="10"/>
    </row>
    <row r="399" spans="2:5" x14ac:dyDescent="0.3">
      <c r="B399" s="10"/>
      <c r="C399" s="10"/>
      <c r="D399" s="10"/>
      <c r="E399" s="10"/>
    </row>
    <row r="400" spans="2:5" x14ac:dyDescent="0.3">
      <c r="B400" s="10"/>
      <c r="C400" s="10"/>
      <c r="D400" s="10"/>
      <c r="E400" s="10"/>
    </row>
    <row r="401" spans="2:5" x14ac:dyDescent="0.3">
      <c r="B401" s="10"/>
      <c r="C401" s="10"/>
      <c r="D401" s="10"/>
      <c r="E401" s="10"/>
    </row>
    <row r="402" spans="2:5" x14ac:dyDescent="0.3">
      <c r="B402" s="10"/>
      <c r="C402" s="10"/>
      <c r="D402" s="10"/>
      <c r="E402" s="10"/>
    </row>
    <row r="403" spans="2:5" x14ac:dyDescent="0.3">
      <c r="B403" s="10"/>
      <c r="C403" s="10"/>
      <c r="D403" s="10"/>
      <c r="E403" s="10"/>
    </row>
    <row r="404" spans="2:5" x14ac:dyDescent="0.3">
      <c r="B404" s="10"/>
      <c r="C404" s="10"/>
      <c r="D404" s="10"/>
      <c r="E404" s="10"/>
    </row>
    <row r="405" spans="2:5" x14ac:dyDescent="0.3">
      <c r="B405" s="10"/>
      <c r="C405" s="10"/>
      <c r="D405" s="10"/>
      <c r="E405" s="10"/>
    </row>
    <row r="406" spans="2:5" x14ac:dyDescent="0.3">
      <c r="B406" s="10"/>
      <c r="C406" s="10"/>
      <c r="D406" s="10"/>
      <c r="E406" s="10"/>
    </row>
    <row r="407" spans="2:5" x14ac:dyDescent="0.3">
      <c r="B407" s="10"/>
      <c r="C407" s="10"/>
      <c r="D407" s="10"/>
      <c r="E407" s="10"/>
    </row>
    <row r="408" spans="2:5" x14ac:dyDescent="0.3">
      <c r="B408" s="10"/>
      <c r="C408" s="10"/>
      <c r="D408" s="10"/>
      <c r="E408" s="10"/>
    </row>
    <row r="409" spans="2:5" x14ac:dyDescent="0.3">
      <c r="B409" s="10"/>
      <c r="C409" s="10"/>
      <c r="D409" s="10"/>
      <c r="E409" s="10"/>
    </row>
    <row r="410" spans="2:5" x14ac:dyDescent="0.3">
      <c r="B410" s="10"/>
      <c r="C410" s="10"/>
      <c r="D410" s="10"/>
      <c r="E410" s="10"/>
    </row>
    <row r="411" spans="2:5" x14ac:dyDescent="0.3">
      <c r="B411" s="10"/>
      <c r="C411" s="10"/>
      <c r="D411" s="10"/>
      <c r="E411" s="10"/>
    </row>
    <row r="412" spans="2:5" x14ac:dyDescent="0.3">
      <c r="B412" s="10"/>
      <c r="C412" s="10"/>
      <c r="D412" s="10"/>
      <c r="E412" s="10"/>
    </row>
    <row r="413" spans="2:5" x14ac:dyDescent="0.3">
      <c r="B413" s="10"/>
      <c r="C413" s="10"/>
      <c r="D413" s="10"/>
      <c r="E413" s="10"/>
    </row>
    <row r="414" spans="2:5" x14ac:dyDescent="0.3">
      <c r="B414" s="10"/>
      <c r="C414" s="10"/>
      <c r="D414" s="10"/>
      <c r="E414" s="10"/>
    </row>
    <row r="415" spans="2:5" x14ac:dyDescent="0.3">
      <c r="B415" s="10"/>
      <c r="C415" s="10"/>
      <c r="D415" s="10"/>
      <c r="E415" s="10"/>
    </row>
    <row r="416" spans="2:5" x14ac:dyDescent="0.3">
      <c r="B416" s="10"/>
      <c r="C416" s="10"/>
      <c r="D416" s="10"/>
      <c r="E416" s="10"/>
    </row>
    <row r="417" spans="2:5" x14ac:dyDescent="0.3">
      <c r="B417" s="10"/>
      <c r="C417" s="10"/>
      <c r="D417" s="10"/>
      <c r="E417" s="10"/>
    </row>
    <row r="418" spans="2:5" x14ac:dyDescent="0.3">
      <c r="B418" s="10"/>
      <c r="C418" s="10"/>
      <c r="D418" s="10"/>
      <c r="E418" s="10"/>
    </row>
    <row r="419" spans="2:5" x14ac:dyDescent="0.3">
      <c r="B419" s="10"/>
      <c r="C419" s="10"/>
      <c r="D419" s="10"/>
      <c r="E419" s="10"/>
    </row>
    <row r="420" spans="2:5" x14ac:dyDescent="0.3">
      <c r="B420" s="10"/>
      <c r="C420" s="10"/>
      <c r="D420" s="10"/>
      <c r="E420" s="10"/>
    </row>
    <row r="421" spans="2:5" x14ac:dyDescent="0.3">
      <c r="B421" s="10"/>
      <c r="C421" s="10"/>
      <c r="D421" s="10"/>
      <c r="E421" s="10"/>
    </row>
    <row r="422" spans="2:5" x14ac:dyDescent="0.3">
      <c r="B422" s="10"/>
      <c r="C422" s="10"/>
      <c r="D422" s="10"/>
      <c r="E422" s="10"/>
    </row>
    <row r="423" spans="2:5" x14ac:dyDescent="0.3">
      <c r="B423" s="10"/>
      <c r="C423" s="10"/>
      <c r="D423" s="10"/>
      <c r="E423" s="10"/>
    </row>
    <row r="424" spans="2:5" x14ac:dyDescent="0.3">
      <c r="B424" s="10"/>
      <c r="C424" s="10"/>
      <c r="D424" s="10"/>
      <c r="E424" s="10"/>
    </row>
    <row r="425" spans="2:5" x14ac:dyDescent="0.3">
      <c r="B425" s="10"/>
      <c r="C425" s="10"/>
      <c r="D425" s="10"/>
      <c r="E425" s="10"/>
    </row>
    <row r="426" spans="2:5" x14ac:dyDescent="0.3">
      <c r="B426" s="10"/>
      <c r="C426" s="10"/>
      <c r="D426" s="10"/>
      <c r="E426" s="10"/>
    </row>
    <row r="427" spans="2:5" x14ac:dyDescent="0.3">
      <c r="B427" s="10"/>
      <c r="C427" s="10"/>
      <c r="D427" s="10"/>
      <c r="E427" s="10"/>
    </row>
    <row r="428" spans="2:5" x14ac:dyDescent="0.3">
      <c r="B428" s="10"/>
      <c r="C428" s="10"/>
      <c r="D428" s="10"/>
      <c r="E428" s="10"/>
    </row>
    <row r="429" spans="2:5" x14ac:dyDescent="0.3">
      <c r="B429" s="10"/>
      <c r="C429" s="10"/>
      <c r="D429" s="10"/>
      <c r="E429" s="10"/>
    </row>
    <row r="430" spans="2:5" x14ac:dyDescent="0.3">
      <c r="B430" s="10"/>
      <c r="C430" s="10"/>
      <c r="D430" s="10"/>
      <c r="E430" s="10"/>
    </row>
    <row r="431" spans="2:5" x14ac:dyDescent="0.3">
      <c r="B431" s="10"/>
      <c r="C431" s="10"/>
      <c r="D431" s="10"/>
      <c r="E431" s="10"/>
    </row>
    <row r="432" spans="2:5" x14ac:dyDescent="0.3">
      <c r="B432" s="10"/>
      <c r="C432" s="10"/>
      <c r="D432" s="10"/>
      <c r="E432" s="10"/>
    </row>
    <row r="433" spans="2:5" x14ac:dyDescent="0.3">
      <c r="B433" s="10"/>
      <c r="C433" s="10"/>
      <c r="D433" s="10"/>
      <c r="E433" s="10"/>
    </row>
    <row r="434" spans="2:5" x14ac:dyDescent="0.3">
      <c r="B434" s="10"/>
      <c r="C434" s="10"/>
      <c r="D434" s="10"/>
      <c r="E434" s="10"/>
    </row>
    <row r="435" spans="2:5" x14ac:dyDescent="0.3">
      <c r="B435" s="10"/>
      <c r="C435" s="10"/>
      <c r="D435" s="10"/>
      <c r="E435" s="10"/>
    </row>
    <row r="436" spans="2:5" x14ac:dyDescent="0.3">
      <c r="B436" s="10"/>
      <c r="C436" s="10"/>
      <c r="D436" s="10"/>
      <c r="E436" s="10"/>
    </row>
    <row r="437" spans="2:5" x14ac:dyDescent="0.3">
      <c r="B437" s="10"/>
      <c r="C437" s="10"/>
      <c r="D437" s="10"/>
      <c r="E437" s="10"/>
    </row>
    <row r="438" spans="2:5" x14ac:dyDescent="0.3">
      <c r="B438" s="10"/>
      <c r="C438" s="10"/>
      <c r="D438" s="10"/>
      <c r="E438" s="10"/>
    </row>
    <row r="439" spans="2:5" x14ac:dyDescent="0.3">
      <c r="B439" s="10"/>
      <c r="C439" s="10"/>
      <c r="D439" s="10"/>
      <c r="E439" s="10"/>
    </row>
    <row r="440" spans="2:5" x14ac:dyDescent="0.3">
      <c r="B440" s="10"/>
      <c r="C440" s="10"/>
      <c r="D440" s="10"/>
      <c r="E440" s="10"/>
    </row>
    <row r="441" spans="2:5" x14ac:dyDescent="0.3">
      <c r="B441" s="10"/>
      <c r="C441" s="10"/>
      <c r="D441" s="10"/>
      <c r="E441" s="10"/>
    </row>
    <row r="442" spans="2:5" x14ac:dyDescent="0.3">
      <c r="B442" s="10"/>
      <c r="C442" s="10"/>
      <c r="D442" s="10"/>
      <c r="E442" s="10"/>
    </row>
    <row r="443" spans="2:5" x14ac:dyDescent="0.3">
      <c r="B443" s="10"/>
      <c r="C443" s="10"/>
      <c r="D443" s="10"/>
      <c r="E443" s="10"/>
    </row>
    <row r="444" spans="2:5" x14ac:dyDescent="0.3">
      <c r="B444" s="10"/>
      <c r="C444" s="10"/>
      <c r="D444" s="10"/>
      <c r="E444" s="10"/>
    </row>
    <row r="445" spans="2:5" x14ac:dyDescent="0.3">
      <c r="B445" s="10"/>
      <c r="C445" s="10"/>
      <c r="D445" s="10"/>
      <c r="E445" s="10"/>
    </row>
    <row r="446" spans="2:5" x14ac:dyDescent="0.3">
      <c r="B446" s="10"/>
      <c r="C446" s="10"/>
      <c r="D446" s="10"/>
      <c r="E446" s="10"/>
    </row>
    <row r="447" spans="2:5" x14ac:dyDescent="0.3">
      <c r="B447" s="10"/>
      <c r="C447" s="10"/>
      <c r="D447" s="10"/>
      <c r="E447" s="10"/>
    </row>
    <row r="448" spans="2:5" x14ac:dyDescent="0.3">
      <c r="B448" s="10"/>
      <c r="C448" s="10"/>
      <c r="D448" s="10"/>
      <c r="E448" s="10"/>
    </row>
    <row r="449" spans="2:5" x14ac:dyDescent="0.3">
      <c r="B449" s="10"/>
      <c r="C449" s="10"/>
      <c r="D449" s="10"/>
      <c r="E449" s="10"/>
    </row>
    <row r="450" spans="2:5" x14ac:dyDescent="0.3">
      <c r="B450" s="10"/>
      <c r="C450" s="10"/>
      <c r="D450" s="10"/>
      <c r="E450" s="10"/>
    </row>
    <row r="451" spans="2:5" x14ac:dyDescent="0.3">
      <c r="B451" s="10"/>
      <c r="C451" s="10"/>
      <c r="D451" s="10"/>
      <c r="E451" s="10"/>
    </row>
    <row r="452" spans="2:5" x14ac:dyDescent="0.3">
      <c r="B452" s="10"/>
      <c r="C452" s="10"/>
      <c r="D452" s="10"/>
      <c r="E452" s="10"/>
    </row>
    <row r="453" spans="2:5" x14ac:dyDescent="0.3">
      <c r="B453" s="10"/>
      <c r="C453" s="10"/>
      <c r="D453" s="10"/>
      <c r="E453" s="10"/>
    </row>
    <row r="454" spans="2:5" x14ac:dyDescent="0.3">
      <c r="B454" s="10"/>
      <c r="C454" s="10"/>
      <c r="D454" s="10"/>
      <c r="E454" s="10"/>
    </row>
    <row r="455" spans="2:5" x14ac:dyDescent="0.3">
      <c r="B455" s="10"/>
      <c r="C455" s="10"/>
      <c r="D455" s="10"/>
      <c r="E455" s="10"/>
    </row>
    <row r="456" spans="2:5" x14ac:dyDescent="0.3">
      <c r="B456" s="10"/>
      <c r="C456" s="10"/>
      <c r="D456" s="10"/>
      <c r="E456" s="10"/>
    </row>
    <row r="457" spans="2:5" x14ac:dyDescent="0.3">
      <c r="B457" s="10"/>
      <c r="C457" s="10"/>
      <c r="D457" s="10"/>
      <c r="E457" s="10"/>
    </row>
    <row r="458" spans="2:5" x14ac:dyDescent="0.3">
      <c r="B458" s="10"/>
      <c r="C458" s="10"/>
      <c r="D458" s="10"/>
      <c r="E458" s="10"/>
    </row>
    <row r="459" spans="2:5" x14ac:dyDescent="0.3">
      <c r="B459" s="10"/>
      <c r="C459" s="10"/>
      <c r="D459" s="10"/>
      <c r="E459" s="10"/>
    </row>
    <row r="460" spans="2:5" x14ac:dyDescent="0.3">
      <c r="B460" s="10"/>
      <c r="C460" s="10"/>
      <c r="D460" s="10"/>
      <c r="E460" s="10"/>
    </row>
    <row r="461" spans="2:5" x14ac:dyDescent="0.3">
      <c r="B461" s="10"/>
      <c r="C461" s="10"/>
      <c r="D461" s="10"/>
      <c r="E461" s="10"/>
    </row>
    <row r="462" spans="2:5" x14ac:dyDescent="0.3">
      <c r="B462" s="10"/>
      <c r="C462" s="10"/>
      <c r="D462" s="10"/>
      <c r="E462" s="10"/>
    </row>
    <row r="463" spans="2:5" x14ac:dyDescent="0.3">
      <c r="B463" s="10"/>
      <c r="C463" s="10"/>
      <c r="D463" s="10"/>
      <c r="E463" s="10"/>
    </row>
    <row r="464" spans="2:5" x14ac:dyDescent="0.3">
      <c r="B464" s="10"/>
      <c r="C464" s="10"/>
      <c r="D464" s="10"/>
      <c r="E464" s="10"/>
    </row>
    <row r="465" spans="2:5" x14ac:dyDescent="0.3">
      <c r="B465" s="10"/>
      <c r="C465" s="10"/>
      <c r="D465" s="10"/>
      <c r="E465" s="10"/>
    </row>
    <row r="466" spans="2:5" x14ac:dyDescent="0.3">
      <c r="B466" s="10"/>
      <c r="C466" s="10"/>
      <c r="D466" s="10"/>
      <c r="E466" s="10"/>
    </row>
    <row r="467" spans="2:5" x14ac:dyDescent="0.3">
      <c r="B467" s="10"/>
      <c r="C467" s="10"/>
      <c r="D467" s="10"/>
      <c r="E467" s="10"/>
    </row>
    <row r="468" spans="2:5" x14ac:dyDescent="0.3">
      <c r="B468" s="10"/>
      <c r="C468" s="10"/>
      <c r="D468" s="10"/>
      <c r="E468" s="10"/>
    </row>
    <row r="469" spans="2:5" x14ac:dyDescent="0.3">
      <c r="B469" s="10"/>
      <c r="C469" s="10"/>
      <c r="D469" s="10"/>
      <c r="E469" s="10"/>
    </row>
    <row r="470" spans="2:5" x14ac:dyDescent="0.3">
      <c r="B470" s="10"/>
      <c r="C470" s="10"/>
      <c r="D470" s="10"/>
      <c r="E470" s="10"/>
    </row>
    <row r="471" spans="2:5" x14ac:dyDescent="0.3">
      <c r="B471" s="10"/>
      <c r="C471" s="10"/>
      <c r="D471" s="10"/>
      <c r="E471" s="10"/>
    </row>
    <row r="472" spans="2:5" x14ac:dyDescent="0.3">
      <c r="B472" s="10"/>
      <c r="C472" s="10"/>
      <c r="D472" s="10"/>
      <c r="E472" s="10"/>
    </row>
    <row r="473" spans="2:5" x14ac:dyDescent="0.3">
      <c r="B473" s="10"/>
      <c r="C473" s="10"/>
      <c r="D473" s="10"/>
      <c r="E473" s="10"/>
    </row>
    <row r="474" spans="2:5" x14ac:dyDescent="0.3">
      <c r="B474" s="10"/>
      <c r="C474" s="10"/>
      <c r="D474" s="10"/>
      <c r="E474" s="10"/>
    </row>
    <row r="475" spans="2:5" x14ac:dyDescent="0.3">
      <c r="B475" s="10"/>
      <c r="C475" s="10"/>
      <c r="D475" s="10"/>
      <c r="E475" s="10"/>
    </row>
    <row r="476" spans="2:5" x14ac:dyDescent="0.3">
      <c r="B476" s="10"/>
      <c r="C476" s="10"/>
      <c r="D476" s="10"/>
      <c r="E476" s="10"/>
    </row>
    <row r="477" spans="2:5" x14ac:dyDescent="0.3">
      <c r="B477" s="10"/>
      <c r="C477" s="10"/>
      <c r="D477" s="10"/>
      <c r="E477" s="10"/>
    </row>
    <row r="478" spans="2:5" x14ac:dyDescent="0.3">
      <c r="B478" s="10"/>
      <c r="C478" s="10"/>
      <c r="D478" s="10"/>
      <c r="E478" s="10"/>
    </row>
    <row r="479" spans="2:5" x14ac:dyDescent="0.3">
      <c r="B479" s="10"/>
      <c r="C479" s="10"/>
      <c r="D479" s="10"/>
      <c r="E479" s="10"/>
    </row>
    <row r="480" spans="2:5" x14ac:dyDescent="0.3">
      <c r="B480" s="10"/>
      <c r="C480" s="10"/>
      <c r="D480" s="10"/>
      <c r="E480" s="10"/>
    </row>
    <row r="481" spans="2:5" x14ac:dyDescent="0.3">
      <c r="B481" s="10"/>
      <c r="C481" s="10"/>
      <c r="D481" s="10"/>
      <c r="E481" s="10"/>
    </row>
    <row r="482" spans="2:5" x14ac:dyDescent="0.3">
      <c r="B482" s="10"/>
      <c r="C482" s="10"/>
      <c r="D482" s="10"/>
      <c r="E482" s="10"/>
    </row>
    <row r="483" spans="2:5" x14ac:dyDescent="0.3">
      <c r="B483" s="10"/>
      <c r="C483" s="10"/>
      <c r="D483" s="10"/>
      <c r="E483" s="10"/>
    </row>
    <row r="484" spans="2:5" x14ac:dyDescent="0.3">
      <c r="B484" s="10"/>
      <c r="C484" s="10"/>
      <c r="D484" s="10"/>
      <c r="E484" s="10"/>
    </row>
    <row r="485" spans="2:5" x14ac:dyDescent="0.3">
      <c r="B485" s="10"/>
      <c r="C485" s="10"/>
      <c r="D485" s="10"/>
      <c r="E485" s="10"/>
    </row>
    <row r="486" spans="2:5" x14ac:dyDescent="0.3">
      <c r="B486" s="10"/>
      <c r="C486" s="10"/>
      <c r="D486" s="10"/>
      <c r="E486" s="10"/>
    </row>
    <row r="487" spans="2:5" x14ac:dyDescent="0.3">
      <c r="B487" s="10"/>
      <c r="C487" s="10"/>
      <c r="D487" s="10"/>
      <c r="E487" s="10"/>
    </row>
    <row r="488" spans="2:5" x14ac:dyDescent="0.3">
      <c r="B488" s="10"/>
      <c r="C488" s="10"/>
      <c r="D488" s="10"/>
      <c r="E488" s="10"/>
    </row>
    <row r="489" spans="2:5" x14ac:dyDescent="0.3">
      <c r="B489" s="10"/>
      <c r="C489" s="10"/>
      <c r="D489" s="10"/>
      <c r="E489" s="10"/>
    </row>
    <row r="490" spans="2:5" x14ac:dyDescent="0.3">
      <c r="B490" s="10"/>
      <c r="C490" s="10"/>
      <c r="D490" s="10"/>
      <c r="E490" s="10"/>
    </row>
    <row r="491" spans="2:5" x14ac:dyDescent="0.3">
      <c r="B491" s="10"/>
      <c r="C491" s="10"/>
      <c r="D491" s="10"/>
      <c r="E491" s="10"/>
    </row>
    <row r="492" spans="2:5" x14ac:dyDescent="0.3">
      <c r="B492" s="10"/>
      <c r="C492" s="10"/>
      <c r="D492" s="10"/>
      <c r="E492" s="10"/>
    </row>
    <row r="493" spans="2:5" x14ac:dyDescent="0.3">
      <c r="B493" s="10"/>
      <c r="C493" s="10"/>
      <c r="D493" s="10"/>
      <c r="E493" s="10"/>
    </row>
    <row r="494" spans="2:5" x14ac:dyDescent="0.3">
      <c r="B494" s="10"/>
      <c r="C494" s="10"/>
      <c r="D494" s="10"/>
      <c r="E494" s="10"/>
    </row>
    <row r="495" spans="2:5" x14ac:dyDescent="0.3">
      <c r="B495" s="10"/>
      <c r="C495" s="10"/>
      <c r="D495" s="10"/>
      <c r="E495" s="10"/>
    </row>
    <row r="496" spans="2:5" x14ac:dyDescent="0.3">
      <c r="B496" s="10"/>
      <c r="C496" s="10"/>
      <c r="D496" s="10"/>
      <c r="E496" s="10"/>
    </row>
    <row r="497" spans="2:5" x14ac:dyDescent="0.3">
      <c r="B497" s="10"/>
      <c r="C497" s="10"/>
      <c r="D497" s="10"/>
      <c r="E497" s="10"/>
    </row>
    <row r="498" spans="2:5" x14ac:dyDescent="0.3">
      <c r="B498" s="10"/>
      <c r="C498" s="10"/>
      <c r="D498" s="10"/>
      <c r="E498" s="10"/>
    </row>
    <row r="499" spans="2:5" x14ac:dyDescent="0.3">
      <c r="B499" s="10"/>
      <c r="C499" s="10"/>
      <c r="D499" s="10"/>
      <c r="E499" s="10"/>
    </row>
    <row r="500" spans="2:5" x14ac:dyDescent="0.3">
      <c r="B500" s="10"/>
      <c r="C500" s="10"/>
      <c r="D500" s="10"/>
      <c r="E500" s="10"/>
    </row>
    <row r="501" spans="2:5" x14ac:dyDescent="0.3">
      <c r="B501" s="10"/>
      <c r="C501" s="10"/>
      <c r="D501" s="10"/>
      <c r="E501" s="10"/>
    </row>
    <row r="502" spans="2:5" x14ac:dyDescent="0.3">
      <c r="B502" s="10"/>
      <c r="C502" s="10"/>
      <c r="D502" s="10"/>
      <c r="E502" s="10"/>
    </row>
    <row r="503" spans="2:5" x14ac:dyDescent="0.3">
      <c r="B503" s="10"/>
      <c r="C503" s="10"/>
      <c r="D503" s="10"/>
      <c r="E503" s="10"/>
    </row>
    <row r="504" spans="2:5" x14ac:dyDescent="0.3">
      <c r="B504" s="10"/>
      <c r="C504" s="10"/>
      <c r="D504" s="10"/>
      <c r="E504" s="10"/>
    </row>
    <row r="505" spans="2:5" x14ac:dyDescent="0.3">
      <c r="B505" s="10"/>
      <c r="C505" s="10"/>
      <c r="D505" s="10"/>
      <c r="E505" s="10"/>
    </row>
    <row r="506" spans="2:5" x14ac:dyDescent="0.3">
      <c r="B506" s="10"/>
      <c r="C506" s="10"/>
      <c r="D506" s="10"/>
      <c r="E506" s="10"/>
    </row>
    <row r="507" spans="2:5" x14ac:dyDescent="0.3">
      <c r="B507" s="10"/>
      <c r="C507" s="10"/>
      <c r="D507" s="10"/>
      <c r="E507" s="10"/>
    </row>
    <row r="508" spans="2:5" x14ac:dyDescent="0.3">
      <c r="B508" s="10"/>
      <c r="C508" s="10"/>
      <c r="D508" s="10"/>
      <c r="E508" s="10"/>
    </row>
    <row r="509" spans="2:5" x14ac:dyDescent="0.3">
      <c r="B509" s="10"/>
      <c r="C509" s="10"/>
      <c r="D509" s="10"/>
      <c r="E509" s="10"/>
    </row>
    <row r="510" spans="2:5" x14ac:dyDescent="0.3">
      <c r="B510" s="10"/>
      <c r="C510" s="10"/>
      <c r="D510" s="10"/>
      <c r="E510" s="10"/>
    </row>
    <row r="511" spans="2:5" x14ac:dyDescent="0.3">
      <c r="B511" s="10"/>
      <c r="C511" s="10"/>
      <c r="D511" s="10"/>
      <c r="E511" s="10"/>
    </row>
    <row r="512" spans="2:5" x14ac:dyDescent="0.3">
      <c r="B512" s="10"/>
      <c r="C512" s="10"/>
      <c r="D512" s="10"/>
      <c r="E512" s="10"/>
    </row>
    <row r="513" spans="2:5" x14ac:dyDescent="0.3">
      <c r="B513" s="10"/>
      <c r="C513" s="10"/>
      <c r="D513" s="10"/>
      <c r="E513" s="10"/>
    </row>
    <row r="514" spans="2:5" x14ac:dyDescent="0.3">
      <c r="B514" s="10"/>
      <c r="C514" s="10"/>
      <c r="D514" s="10"/>
      <c r="E514" s="10"/>
    </row>
    <row r="515" spans="2:5" x14ac:dyDescent="0.3">
      <c r="B515" s="10"/>
      <c r="C515" s="10"/>
      <c r="D515" s="10"/>
      <c r="E515" s="10"/>
    </row>
    <row r="516" spans="2:5" x14ac:dyDescent="0.3">
      <c r="B516" s="10"/>
      <c r="C516" s="10"/>
      <c r="D516" s="10"/>
      <c r="E516" s="10"/>
    </row>
    <row r="517" spans="2:5" x14ac:dyDescent="0.3">
      <c r="B517" s="10"/>
      <c r="C517" s="10"/>
      <c r="D517" s="10"/>
      <c r="E517" s="10"/>
    </row>
    <row r="518" spans="2:5" x14ac:dyDescent="0.3">
      <c r="B518" s="10"/>
      <c r="C518" s="10"/>
      <c r="D518" s="10"/>
      <c r="E518" s="10"/>
    </row>
    <row r="519" spans="2:5" x14ac:dyDescent="0.3">
      <c r="B519" s="10"/>
      <c r="C519" s="10"/>
      <c r="D519" s="10"/>
      <c r="E519" s="10"/>
    </row>
    <row r="520" spans="2:5" x14ac:dyDescent="0.3">
      <c r="B520" s="10"/>
      <c r="C520" s="10"/>
      <c r="D520" s="10"/>
      <c r="E520" s="10"/>
    </row>
    <row r="521" spans="2:5" x14ac:dyDescent="0.3">
      <c r="B521" s="10"/>
      <c r="C521" s="10"/>
      <c r="D521" s="10"/>
      <c r="E521" s="10"/>
    </row>
    <row r="522" spans="2:5" x14ac:dyDescent="0.3">
      <c r="B522" s="10"/>
      <c r="C522" s="10"/>
      <c r="D522" s="10"/>
      <c r="E522" s="10"/>
    </row>
    <row r="523" spans="2:5" x14ac:dyDescent="0.3">
      <c r="B523" s="10"/>
      <c r="C523" s="10"/>
      <c r="D523" s="10"/>
      <c r="E523" s="10"/>
    </row>
    <row r="524" spans="2:5" x14ac:dyDescent="0.3">
      <c r="B524" s="10"/>
      <c r="C524" s="10"/>
      <c r="D524" s="10"/>
      <c r="E524" s="10"/>
    </row>
    <row r="525" spans="2:5" x14ac:dyDescent="0.3">
      <c r="B525" s="10"/>
      <c r="C525" s="10"/>
      <c r="D525" s="10"/>
      <c r="E525" s="10"/>
    </row>
    <row r="526" spans="2:5" x14ac:dyDescent="0.3">
      <c r="B526" s="10"/>
      <c r="C526" s="10"/>
      <c r="D526" s="10"/>
      <c r="E526" s="10"/>
    </row>
    <row r="527" spans="2:5" x14ac:dyDescent="0.3">
      <c r="B527" s="10"/>
      <c r="C527" s="10"/>
      <c r="D527" s="10"/>
      <c r="E527" s="10"/>
    </row>
    <row r="528" spans="2:5" x14ac:dyDescent="0.3">
      <c r="B528" s="10"/>
      <c r="C528" s="10"/>
      <c r="D528" s="10"/>
      <c r="E528" s="10"/>
    </row>
    <row r="529" spans="2:5" x14ac:dyDescent="0.3">
      <c r="B529" s="10"/>
      <c r="C529" s="10"/>
      <c r="D529" s="10"/>
      <c r="E529" s="10"/>
    </row>
    <row r="530" spans="2:5" x14ac:dyDescent="0.3">
      <c r="B530" s="10"/>
      <c r="C530" s="10"/>
      <c r="D530" s="10"/>
      <c r="E530" s="10"/>
    </row>
    <row r="531" spans="2:5" x14ac:dyDescent="0.3">
      <c r="B531" s="10"/>
      <c r="C531" s="10"/>
      <c r="D531" s="10"/>
      <c r="E531" s="10"/>
    </row>
    <row r="532" spans="2:5" x14ac:dyDescent="0.3">
      <c r="B532" s="10"/>
      <c r="C532" s="10"/>
      <c r="D532" s="10"/>
      <c r="E532" s="10"/>
    </row>
    <row r="533" spans="2:5" x14ac:dyDescent="0.3">
      <c r="B533" s="10"/>
      <c r="C533" s="10"/>
      <c r="D533" s="10"/>
      <c r="E533" s="10"/>
    </row>
    <row r="534" spans="2:5" x14ac:dyDescent="0.3">
      <c r="B534" s="10"/>
      <c r="C534" s="10"/>
      <c r="D534" s="10"/>
      <c r="E534" s="10"/>
    </row>
    <row r="535" spans="2:5" x14ac:dyDescent="0.3">
      <c r="B535" s="10"/>
      <c r="C535" s="10"/>
      <c r="D535" s="10"/>
      <c r="E535" s="10"/>
    </row>
    <row r="536" spans="2:5" x14ac:dyDescent="0.3">
      <c r="B536" s="10"/>
      <c r="C536" s="10"/>
      <c r="D536" s="10"/>
      <c r="E536" s="10"/>
    </row>
    <row r="537" spans="2:5" x14ac:dyDescent="0.3">
      <c r="B537" s="10"/>
      <c r="C537" s="10"/>
      <c r="D537" s="10"/>
      <c r="E537" s="10"/>
    </row>
    <row r="538" spans="2:5" x14ac:dyDescent="0.3">
      <c r="B538" s="10"/>
      <c r="C538" s="10"/>
      <c r="D538" s="10"/>
      <c r="E538" s="10"/>
    </row>
    <row r="539" spans="2:5" x14ac:dyDescent="0.3">
      <c r="B539" s="10"/>
      <c r="C539" s="10"/>
      <c r="D539" s="10"/>
      <c r="E539" s="10"/>
    </row>
    <row r="540" spans="2:5" x14ac:dyDescent="0.3">
      <c r="B540" s="10"/>
      <c r="C540" s="10"/>
      <c r="D540" s="10"/>
      <c r="E540" s="10"/>
    </row>
    <row r="541" spans="2:5" x14ac:dyDescent="0.3">
      <c r="B541" s="10"/>
      <c r="C541" s="10"/>
      <c r="D541" s="10"/>
      <c r="E541" s="10"/>
    </row>
    <row r="542" spans="2:5" x14ac:dyDescent="0.3">
      <c r="B542" s="10"/>
      <c r="C542" s="10"/>
      <c r="D542" s="10"/>
      <c r="E542" s="10"/>
    </row>
    <row r="543" spans="2:5" x14ac:dyDescent="0.3">
      <c r="B543" s="10"/>
      <c r="C543" s="10"/>
      <c r="D543" s="10"/>
      <c r="E543" s="10"/>
    </row>
    <row r="544" spans="2:5" x14ac:dyDescent="0.3">
      <c r="B544" s="10"/>
      <c r="C544" s="10"/>
      <c r="D544" s="10"/>
      <c r="E544" s="10"/>
    </row>
    <row r="545" spans="2:5" x14ac:dyDescent="0.3">
      <c r="B545" s="10"/>
      <c r="C545" s="10"/>
      <c r="D545" s="10"/>
      <c r="E545" s="10"/>
    </row>
    <row r="546" spans="2:5" x14ac:dyDescent="0.3">
      <c r="B546" s="10"/>
      <c r="C546" s="10"/>
      <c r="D546" s="10"/>
      <c r="E546" s="10"/>
    </row>
    <row r="547" spans="2:5" x14ac:dyDescent="0.3">
      <c r="B547" s="10"/>
      <c r="C547" s="10"/>
      <c r="D547" s="10"/>
      <c r="E547" s="10"/>
    </row>
    <row r="548" spans="2:5" x14ac:dyDescent="0.3">
      <c r="B548" s="10"/>
      <c r="C548" s="10"/>
      <c r="D548" s="10"/>
      <c r="E548" s="10"/>
    </row>
    <row r="549" spans="2:5" x14ac:dyDescent="0.3">
      <c r="B549" s="10"/>
      <c r="C549" s="10"/>
      <c r="D549" s="10"/>
      <c r="E549" s="10"/>
    </row>
    <row r="550" spans="2:5" x14ac:dyDescent="0.3">
      <c r="B550" s="10"/>
      <c r="C550" s="10"/>
      <c r="D550" s="10"/>
      <c r="E550" s="10"/>
    </row>
    <row r="551" spans="2:5" x14ac:dyDescent="0.3">
      <c r="B551" s="10"/>
      <c r="C551" s="10"/>
      <c r="D551" s="10"/>
      <c r="E551" s="10"/>
    </row>
    <row r="552" spans="2:5" x14ac:dyDescent="0.3">
      <c r="B552" s="10"/>
      <c r="C552" s="10"/>
      <c r="D552" s="10"/>
      <c r="E552" s="10"/>
    </row>
    <row r="553" spans="2:5" x14ac:dyDescent="0.3">
      <c r="B553" s="10"/>
      <c r="C553" s="10"/>
      <c r="D553" s="10"/>
      <c r="E553" s="10"/>
    </row>
    <row r="554" spans="2:5" x14ac:dyDescent="0.3">
      <c r="B554" s="10"/>
      <c r="C554" s="10"/>
      <c r="D554" s="10"/>
      <c r="E554" s="10"/>
    </row>
    <row r="555" spans="2:5" x14ac:dyDescent="0.3">
      <c r="B555" s="10"/>
      <c r="C555" s="10"/>
      <c r="D555" s="10"/>
      <c r="E555" s="10"/>
    </row>
    <row r="556" spans="2:5" x14ac:dyDescent="0.3">
      <c r="B556" s="10"/>
      <c r="C556" s="10"/>
      <c r="D556" s="10"/>
      <c r="E556" s="10"/>
    </row>
    <row r="557" spans="2:5" x14ac:dyDescent="0.3">
      <c r="B557" s="10"/>
      <c r="C557" s="10"/>
      <c r="D557" s="10"/>
      <c r="E557" s="10"/>
    </row>
    <row r="558" spans="2:5" x14ac:dyDescent="0.3">
      <c r="B558" s="10"/>
      <c r="C558" s="10"/>
      <c r="D558" s="10"/>
      <c r="E558" s="10"/>
    </row>
    <row r="559" spans="2:5" x14ac:dyDescent="0.3">
      <c r="B559" s="10"/>
      <c r="C559" s="10"/>
      <c r="D559" s="10"/>
      <c r="E559" s="10"/>
    </row>
    <row r="560" spans="2:5" x14ac:dyDescent="0.3">
      <c r="B560" s="10"/>
      <c r="C560" s="10"/>
      <c r="D560" s="10"/>
      <c r="E560" s="10"/>
    </row>
    <row r="561" spans="2:5" x14ac:dyDescent="0.3">
      <c r="B561" s="10"/>
      <c r="C561" s="10"/>
      <c r="D561" s="10"/>
      <c r="E561" s="10"/>
    </row>
    <row r="562" spans="2:5" x14ac:dyDescent="0.3">
      <c r="B562" s="10"/>
      <c r="C562" s="10"/>
      <c r="D562" s="10"/>
      <c r="E562" s="10"/>
    </row>
    <row r="563" spans="2:5" x14ac:dyDescent="0.3">
      <c r="B563" s="10"/>
      <c r="C563" s="10"/>
      <c r="D563" s="10"/>
      <c r="E563" s="10"/>
    </row>
    <row r="564" spans="2:5" x14ac:dyDescent="0.3">
      <c r="B564" s="10"/>
      <c r="C564" s="10"/>
      <c r="D564" s="10"/>
      <c r="E564" s="10"/>
    </row>
    <row r="565" spans="2:5" x14ac:dyDescent="0.3">
      <c r="B565" s="10"/>
      <c r="C565" s="10"/>
      <c r="D565" s="10"/>
      <c r="E565" s="10"/>
    </row>
    <row r="566" spans="2:5" x14ac:dyDescent="0.3">
      <c r="B566" s="10"/>
      <c r="C566" s="10"/>
      <c r="D566" s="10"/>
      <c r="E566" s="10"/>
    </row>
    <row r="567" spans="2:5" x14ac:dyDescent="0.3">
      <c r="B567" s="10"/>
      <c r="C567" s="10"/>
      <c r="D567" s="10"/>
      <c r="E567" s="10"/>
    </row>
    <row r="568" spans="2:5" x14ac:dyDescent="0.3">
      <c r="B568" s="10"/>
      <c r="C568" s="10"/>
      <c r="D568" s="10"/>
      <c r="E568" s="10"/>
    </row>
    <row r="569" spans="2:5" x14ac:dyDescent="0.3">
      <c r="B569" s="10"/>
      <c r="C569" s="10"/>
      <c r="D569" s="10"/>
      <c r="E569" s="10"/>
    </row>
    <row r="570" spans="2:5" x14ac:dyDescent="0.3">
      <c r="B570" s="10"/>
      <c r="C570" s="10"/>
      <c r="D570" s="10"/>
      <c r="E570" s="10"/>
    </row>
    <row r="571" spans="2:5" x14ac:dyDescent="0.3">
      <c r="B571" s="10"/>
      <c r="C571" s="10"/>
      <c r="D571" s="10"/>
      <c r="E571" s="10"/>
    </row>
    <row r="572" spans="2:5" x14ac:dyDescent="0.3">
      <c r="B572" s="10"/>
      <c r="C572" s="10"/>
      <c r="D572" s="10"/>
      <c r="E572" s="10"/>
    </row>
    <row r="573" spans="2:5" x14ac:dyDescent="0.3">
      <c r="B573" s="10"/>
      <c r="C573" s="10"/>
      <c r="D573" s="10"/>
      <c r="E573" s="10"/>
    </row>
    <row r="574" spans="2:5" x14ac:dyDescent="0.3">
      <c r="B574" s="10"/>
      <c r="C574" s="10"/>
      <c r="D574" s="10"/>
      <c r="E574" s="10"/>
    </row>
    <row r="575" spans="2:5" x14ac:dyDescent="0.3">
      <c r="B575" s="10"/>
      <c r="C575" s="10"/>
      <c r="D575" s="10"/>
      <c r="E575" s="10"/>
    </row>
    <row r="576" spans="2:5" x14ac:dyDescent="0.3">
      <c r="B576" s="10"/>
      <c r="C576" s="10"/>
      <c r="D576" s="10"/>
      <c r="E576" s="10"/>
    </row>
    <row r="577" spans="2:5" x14ac:dyDescent="0.3">
      <c r="B577" s="10"/>
      <c r="C577" s="10"/>
      <c r="D577" s="10"/>
      <c r="E577" s="10"/>
    </row>
    <row r="578" spans="2:5" x14ac:dyDescent="0.3">
      <c r="B578" s="10"/>
      <c r="C578" s="10"/>
      <c r="D578" s="10"/>
      <c r="E578" s="10"/>
    </row>
    <row r="579" spans="2:5" x14ac:dyDescent="0.3">
      <c r="B579" s="10"/>
      <c r="C579" s="10"/>
      <c r="D579" s="10"/>
      <c r="E579" s="10"/>
    </row>
    <row r="580" spans="2:5" x14ac:dyDescent="0.3">
      <c r="B580" s="10"/>
      <c r="C580" s="10"/>
      <c r="D580" s="10"/>
      <c r="E580" s="10"/>
    </row>
    <row r="581" spans="2:5" x14ac:dyDescent="0.3">
      <c r="B581" s="10"/>
      <c r="C581" s="10"/>
      <c r="D581" s="10"/>
      <c r="E581" s="10"/>
    </row>
    <row r="582" spans="2:5" x14ac:dyDescent="0.3">
      <c r="B582" s="10"/>
      <c r="C582" s="10"/>
      <c r="D582" s="10"/>
      <c r="E582" s="10"/>
    </row>
    <row r="583" spans="2:5" x14ac:dyDescent="0.3">
      <c r="B583" s="10"/>
      <c r="C583" s="10"/>
      <c r="D583" s="10"/>
      <c r="E583" s="10"/>
    </row>
    <row r="584" spans="2:5" x14ac:dyDescent="0.3">
      <c r="B584" s="10"/>
      <c r="C584" s="10"/>
      <c r="D584" s="10"/>
      <c r="E584" s="10"/>
    </row>
    <row r="585" spans="2:5" x14ac:dyDescent="0.3">
      <c r="B585" s="10"/>
      <c r="C585" s="10"/>
      <c r="D585" s="10"/>
      <c r="E585" s="10"/>
    </row>
    <row r="586" spans="2:5" x14ac:dyDescent="0.3">
      <c r="B586" s="10"/>
      <c r="C586" s="10"/>
      <c r="D586" s="10"/>
      <c r="E586" s="10"/>
    </row>
    <row r="587" spans="2:5" x14ac:dyDescent="0.3">
      <c r="B587" s="10"/>
      <c r="C587" s="10"/>
      <c r="D587" s="10"/>
      <c r="E587" s="10"/>
    </row>
    <row r="588" spans="2:5" x14ac:dyDescent="0.3">
      <c r="B588" s="10"/>
      <c r="C588" s="10"/>
      <c r="D588" s="10"/>
      <c r="E588" s="10"/>
    </row>
    <row r="589" spans="2:5" x14ac:dyDescent="0.3">
      <c r="B589" s="10"/>
      <c r="C589" s="10"/>
      <c r="D589" s="10"/>
      <c r="E589" s="10"/>
    </row>
    <row r="590" spans="2:5" x14ac:dyDescent="0.3">
      <c r="B590" s="10"/>
      <c r="C590" s="10"/>
      <c r="D590" s="10"/>
      <c r="E590" s="10"/>
    </row>
    <row r="591" spans="2:5" x14ac:dyDescent="0.3">
      <c r="B591" s="10"/>
      <c r="C591" s="10"/>
      <c r="D591" s="10"/>
      <c r="E591" s="10"/>
    </row>
    <row r="592" spans="2:5" x14ac:dyDescent="0.3">
      <c r="B592" s="10"/>
      <c r="C592" s="10"/>
      <c r="D592" s="10"/>
      <c r="E592" s="10"/>
    </row>
    <row r="593" spans="2:5" x14ac:dyDescent="0.3">
      <c r="B593" s="10"/>
      <c r="C593" s="10"/>
      <c r="D593" s="10"/>
      <c r="E593" s="10"/>
    </row>
    <row r="594" spans="2:5" x14ac:dyDescent="0.3">
      <c r="B594" s="10"/>
      <c r="C594" s="10"/>
      <c r="D594" s="10"/>
      <c r="E594" s="10"/>
    </row>
    <row r="595" spans="2:5" x14ac:dyDescent="0.3">
      <c r="B595" s="10"/>
      <c r="C595" s="10"/>
      <c r="D595" s="10"/>
      <c r="E595" s="10"/>
    </row>
    <row r="596" spans="2:5" x14ac:dyDescent="0.3">
      <c r="B596" s="10"/>
      <c r="C596" s="10"/>
      <c r="D596" s="10"/>
      <c r="E596" s="10"/>
    </row>
    <row r="597" spans="2:5" x14ac:dyDescent="0.3">
      <c r="B597" s="10"/>
      <c r="C597" s="10"/>
      <c r="D597" s="10"/>
      <c r="E597" s="10"/>
    </row>
    <row r="598" spans="2:5" x14ac:dyDescent="0.3">
      <c r="B598" s="10"/>
      <c r="C598" s="10"/>
      <c r="D598" s="10"/>
      <c r="E598" s="10"/>
    </row>
    <row r="599" spans="2:5" x14ac:dyDescent="0.3">
      <c r="B599" s="10"/>
      <c r="C599" s="10"/>
      <c r="D599" s="10"/>
      <c r="E599" s="10"/>
    </row>
    <row r="600" spans="2:5" x14ac:dyDescent="0.3">
      <c r="B600" s="10"/>
      <c r="C600" s="10"/>
      <c r="D600" s="10"/>
      <c r="E600" s="10"/>
    </row>
    <row r="601" spans="2:5" x14ac:dyDescent="0.3">
      <c r="B601" s="10"/>
      <c r="C601" s="10"/>
      <c r="D601" s="10"/>
      <c r="E601" s="10"/>
    </row>
    <row r="602" spans="2:5" x14ac:dyDescent="0.3">
      <c r="B602" s="10"/>
      <c r="C602" s="10"/>
      <c r="D602" s="10"/>
      <c r="E602" s="10"/>
    </row>
    <row r="603" spans="2:5" x14ac:dyDescent="0.3">
      <c r="B603" s="10"/>
      <c r="C603" s="10"/>
      <c r="D603" s="10"/>
      <c r="E603" s="10"/>
    </row>
    <row r="604" spans="2:5" x14ac:dyDescent="0.3">
      <c r="B604" s="10"/>
      <c r="C604" s="10"/>
      <c r="D604" s="10"/>
      <c r="E604" s="10"/>
    </row>
    <row r="605" spans="2:5" x14ac:dyDescent="0.3">
      <c r="B605" s="10"/>
      <c r="C605" s="10"/>
      <c r="D605" s="10"/>
      <c r="E605" s="10"/>
    </row>
    <row r="606" spans="2:5" x14ac:dyDescent="0.3">
      <c r="B606" s="10"/>
      <c r="C606" s="10"/>
      <c r="D606" s="10"/>
      <c r="E606" s="10"/>
    </row>
    <row r="607" spans="2:5" x14ac:dyDescent="0.3">
      <c r="B607" s="10"/>
      <c r="C607" s="10"/>
      <c r="D607" s="10"/>
      <c r="E607" s="10"/>
    </row>
    <row r="608" spans="2:5" x14ac:dyDescent="0.3">
      <c r="B608" s="10"/>
      <c r="C608" s="10"/>
      <c r="D608" s="10"/>
      <c r="E608" s="10"/>
    </row>
    <row r="609" spans="2:5" x14ac:dyDescent="0.3">
      <c r="B609" s="10"/>
      <c r="C609" s="10"/>
      <c r="D609" s="10"/>
      <c r="E609" s="10"/>
    </row>
    <row r="610" spans="2:5" x14ac:dyDescent="0.3">
      <c r="B610" s="10"/>
      <c r="C610" s="10"/>
      <c r="D610" s="10"/>
      <c r="E610" s="10"/>
    </row>
    <row r="611" spans="2:5" x14ac:dyDescent="0.3">
      <c r="B611" s="10"/>
      <c r="C611" s="10"/>
      <c r="D611" s="10"/>
      <c r="E611" s="10"/>
    </row>
    <row r="612" spans="2:5" x14ac:dyDescent="0.3">
      <c r="B612" s="10"/>
      <c r="C612" s="10"/>
      <c r="D612" s="10"/>
      <c r="E612" s="10"/>
    </row>
    <row r="613" spans="2:5" x14ac:dyDescent="0.3">
      <c r="B613" s="10"/>
      <c r="C613" s="10"/>
      <c r="D613" s="10"/>
      <c r="E613" s="10"/>
    </row>
    <row r="614" spans="2:5" x14ac:dyDescent="0.3">
      <c r="B614" s="10"/>
      <c r="C614" s="10"/>
      <c r="D614" s="10"/>
      <c r="E614" s="10"/>
    </row>
    <row r="615" spans="2:5" x14ac:dyDescent="0.3">
      <c r="B615" s="10"/>
      <c r="C615" s="10"/>
      <c r="D615" s="10"/>
      <c r="E615" s="10"/>
    </row>
    <row r="616" spans="2:5" x14ac:dyDescent="0.3">
      <c r="B616" s="10"/>
      <c r="C616" s="10"/>
      <c r="D616" s="10"/>
      <c r="E616" s="10"/>
    </row>
    <row r="617" spans="2:5" x14ac:dyDescent="0.3">
      <c r="B617" s="10"/>
      <c r="C617" s="10"/>
      <c r="D617" s="10"/>
      <c r="E617" s="10"/>
    </row>
    <row r="618" spans="2:5" x14ac:dyDescent="0.3">
      <c r="B618" s="10"/>
      <c r="C618" s="10"/>
      <c r="D618" s="10"/>
      <c r="E618" s="10"/>
    </row>
    <row r="619" spans="2:5" x14ac:dyDescent="0.3">
      <c r="B619" s="10"/>
      <c r="C619" s="10"/>
      <c r="D619" s="10"/>
      <c r="E619" s="10"/>
    </row>
    <row r="620" spans="2:5" x14ac:dyDescent="0.3">
      <c r="B620" s="10"/>
      <c r="C620" s="10"/>
      <c r="D620" s="10"/>
      <c r="E620" s="10"/>
    </row>
    <row r="621" spans="2:5" x14ac:dyDescent="0.3">
      <c r="B621" s="10"/>
      <c r="C621" s="10"/>
      <c r="D621" s="10"/>
      <c r="E621" s="10"/>
    </row>
    <row r="622" spans="2:5" x14ac:dyDescent="0.3">
      <c r="B622" s="10"/>
      <c r="C622" s="10"/>
      <c r="D622" s="10"/>
      <c r="E622" s="10"/>
    </row>
    <row r="623" spans="2:5" x14ac:dyDescent="0.3">
      <c r="B623" s="10"/>
      <c r="C623" s="10"/>
      <c r="D623" s="10"/>
      <c r="E623" s="10"/>
    </row>
    <row r="624" spans="2:5" x14ac:dyDescent="0.3">
      <c r="B624" s="10"/>
      <c r="C624" s="10"/>
      <c r="D624" s="10"/>
      <c r="E624" s="10"/>
    </row>
    <row r="625" spans="2:5" x14ac:dyDescent="0.3">
      <c r="B625" s="10"/>
      <c r="C625" s="10"/>
      <c r="D625" s="10"/>
      <c r="E625" s="10"/>
    </row>
    <row r="626" spans="2:5" x14ac:dyDescent="0.3">
      <c r="B626" s="10"/>
      <c r="C626" s="10"/>
      <c r="D626" s="10"/>
      <c r="E626" s="10"/>
    </row>
    <row r="627" spans="2:5" x14ac:dyDescent="0.3">
      <c r="B627" s="10"/>
      <c r="C627" s="10"/>
      <c r="D627" s="10"/>
      <c r="E627" s="10"/>
    </row>
    <row r="628" spans="2:5" x14ac:dyDescent="0.3">
      <c r="B628" s="10"/>
      <c r="C628" s="10"/>
      <c r="D628" s="10"/>
      <c r="E628" s="10"/>
    </row>
    <row r="629" spans="2:5" x14ac:dyDescent="0.3">
      <c r="B629" s="10"/>
      <c r="C629" s="10"/>
      <c r="D629" s="10"/>
      <c r="E629" s="10"/>
    </row>
    <row r="630" spans="2:5" x14ac:dyDescent="0.3">
      <c r="B630" s="10"/>
      <c r="C630" s="10"/>
      <c r="D630" s="10"/>
      <c r="E630" s="10"/>
    </row>
    <row r="631" spans="2:5" x14ac:dyDescent="0.3">
      <c r="B631" s="10"/>
      <c r="C631" s="10"/>
      <c r="D631" s="10"/>
      <c r="E631" s="10"/>
    </row>
    <row r="632" spans="2:5" x14ac:dyDescent="0.3">
      <c r="B632" s="10"/>
      <c r="C632" s="10"/>
      <c r="D632" s="10"/>
      <c r="E632" s="10"/>
    </row>
    <row r="633" spans="2:5" x14ac:dyDescent="0.3">
      <c r="B633" s="10"/>
      <c r="C633" s="10"/>
      <c r="D633" s="10"/>
      <c r="E633" s="10"/>
    </row>
    <row r="634" spans="2:5" x14ac:dyDescent="0.3">
      <c r="B634" s="10"/>
      <c r="C634" s="10"/>
      <c r="D634" s="10"/>
      <c r="E634" s="10"/>
    </row>
    <row r="635" spans="2:5" x14ac:dyDescent="0.3">
      <c r="B635" s="10"/>
      <c r="C635" s="10"/>
      <c r="D635" s="10"/>
      <c r="E635" s="10"/>
    </row>
    <row r="636" spans="2:5" x14ac:dyDescent="0.3">
      <c r="B636" s="10"/>
      <c r="C636" s="10"/>
      <c r="D636" s="10"/>
      <c r="E636" s="10"/>
    </row>
    <row r="637" spans="2:5" x14ac:dyDescent="0.3">
      <c r="B637" s="10"/>
      <c r="C637" s="10"/>
      <c r="D637" s="10"/>
      <c r="E637" s="10"/>
    </row>
    <row r="638" spans="2:5" x14ac:dyDescent="0.3">
      <c r="B638" s="10"/>
      <c r="C638" s="10"/>
      <c r="D638" s="10"/>
      <c r="E638" s="10"/>
    </row>
    <row r="639" spans="2:5" x14ac:dyDescent="0.3">
      <c r="B639" s="10"/>
      <c r="C639" s="10"/>
      <c r="D639" s="10"/>
      <c r="E639" s="10"/>
    </row>
    <row r="640" spans="2:5" x14ac:dyDescent="0.3">
      <c r="B640" s="10"/>
      <c r="C640" s="10"/>
      <c r="D640" s="10"/>
      <c r="E640" s="10"/>
    </row>
    <row r="641" spans="2:5" x14ac:dyDescent="0.3">
      <c r="B641" s="10"/>
      <c r="C641" s="10"/>
      <c r="D641" s="10"/>
      <c r="E641" s="10"/>
    </row>
    <row r="642" spans="2:5" x14ac:dyDescent="0.3">
      <c r="B642" s="10"/>
      <c r="C642" s="10"/>
      <c r="D642" s="10"/>
      <c r="E642" s="10"/>
    </row>
    <row r="643" spans="2:5" x14ac:dyDescent="0.3">
      <c r="B643" s="10"/>
      <c r="C643" s="10"/>
      <c r="D643" s="10"/>
      <c r="E643" s="10"/>
    </row>
    <row r="644" spans="2:5" x14ac:dyDescent="0.3">
      <c r="B644" s="10"/>
      <c r="C644" s="10"/>
      <c r="D644" s="10"/>
      <c r="E644" s="10"/>
    </row>
    <row r="645" spans="2:5" x14ac:dyDescent="0.3">
      <c r="B645" s="10"/>
      <c r="C645" s="10"/>
      <c r="D645" s="10"/>
      <c r="E645" s="10"/>
    </row>
    <row r="646" spans="2:5" x14ac:dyDescent="0.3">
      <c r="B646" s="10"/>
      <c r="C646" s="10"/>
      <c r="D646" s="10"/>
      <c r="E646" s="10"/>
    </row>
    <row r="647" spans="2:5" x14ac:dyDescent="0.3">
      <c r="B647" s="10"/>
      <c r="C647" s="10"/>
      <c r="D647" s="10"/>
      <c r="E647" s="10"/>
    </row>
    <row r="648" spans="2:5" x14ac:dyDescent="0.3">
      <c r="B648" s="10"/>
      <c r="C648" s="10"/>
      <c r="D648" s="10"/>
      <c r="E648" s="10"/>
    </row>
    <row r="649" spans="2:5" x14ac:dyDescent="0.3">
      <c r="B649" s="10"/>
      <c r="C649" s="10"/>
      <c r="D649" s="10"/>
      <c r="E649" s="10"/>
    </row>
    <row r="650" spans="2:5" x14ac:dyDescent="0.3">
      <c r="B650" s="10"/>
      <c r="C650" s="10"/>
      <c r="D650" s="10"/>
      <c r="E650" s="10"/>
    </row>
    <row r="651" spans="2:5" x14ac:dyDescent="0.3">
      <c r="B651" s="10"/>
      <c r="C651" s="10"/>
      <c r="D651" s="10"/>
      <c r="E651" s="10"/>
    </row>
    <row r="652" spans="2:5" x14ac:dyDescent="0.3">
      <c r="B652" s="10"/>
      <c r="C652" s="10"/>
      <c r="D652" s="10"/>
      <c r="E652" s="10"/>
    </row>
    <row r="653" spans="2:5" x14ac:dyDescent="0.3">
      <c r="B653" s="10"/>
      <c r="C653" s="10"/>
      <c r="D653" s="10"/>
      <c r="E653" s="10"/>
    </row>
    <row r="654" spans="2:5" x14ac:dyDescent="0.3">
      <c r="B654" s="10"/>
      <c r="C654" s="10"/>
      <c r="D654" s="10"/>
      <c r="E654" s="10"/>
    </row>
    <row r="655" spans="2:5" x14ac:dyDescent="0.3">
      <c r="B655" s="10"/>
      <c r="C655" s="10"/>
      <c r="D655" s="10"/>
      <c r="E655" s="10"/>
    </row>
    <row r="656" spans="2:5" x14ac:dyDescent="0.3">
      <c r="B656" s="10"/>
      <c r="C656" s="10"/>
      <c r="D656" s="10"/>
      <c r="E656" s="10"/>
    </row>
    <row r="657" spans="2:5" x14ac:dyDescent="0.3">
      <c r="B657" s="10"/>
      <c r="C657" s="10"/>
      <c r="D657" s="10"/>
      <c r="E657" s="10"/>
    </row>
    <row r="658" spans="2:5" x14ac:dyDescent="0.3">
      <c r="B658" s="10"/>
      <c r="C658" s="10"/>
      <c r="D658" s="10"/>
      <c r="E658" s="10"/>
    </row>
    <row r="659" spans="2:5" x14ac:dyDescent="0.3">
      <c r="B659" s="10"/>
      <c r="C659" s="10"/>
      <c r="D659" s="10"/>
      <c r="E659" s="10"/>
    </row>
    <row r="660" spans="2:5" x14ac:dyDescent="0.3">
      <c r="B660" s="10"/>
      <c r="C660" s="10"/>
      <c r="D660" s="10"/>
      <c r="E660" s="10"/>
    </row>
    <row r="661" spans="2:5" x14ac:dyDescent="0.3">
      <c r="B661" s="10"/>
      <c r="C661" s="10"/>
      <c r="D661" s="10"/>
      <c r="E661" s="10"/>
    </row>
    <row r="662" spans="2:5" x14ac:dyDescent="0.3">
      <c r="B662" s="10"/>
      <c r="C662" s="10"/>
      <c r="D662" s="10"/>
      <c r="E662" s="10"/>
    </row>
    <row r="663" spans="2:5" x14ac:dyDescent="0.3">
      <c r="B663" s="10"/>
      <c r="C663" s="10"/>
      <c r="D663" s="10"/>
      <c r="E663" s="10"/>
    </row>
    <row r="664" spans="2:5" x14ac:dyDescent="0.3">
      <c r="B664" s="10"/>
      <c r="C664" s="10"/>
      <c r="D664" s="10"/>
      <c r="E664" s="10"/>
    </row>
    <row r="665" spans="2:5" x14ac:dyDescent="0.3">
      <c r="B665" s="10"/>
      <c r="C665" s="10"/>
      <c r="D665" s="10"/>
      <c r="E665" s="10"/>
    </row>
    <row r="666" spans="2:5" x14ac:dyDescent="0.3">
      <c r="B666" s="10"/>
      <c r="C666" s="10"/>
      <c r="D666" s="10"/>
      <c r="E666" s="10"/>
    </row>
    <row r="667" spans="2:5" x14ac:dyDescent="0.3">
      <c r="B667" s="10"/>
      <c r="C667" s="10"/>
      <c r="D667" s="10"/>
      <c r="E667" s="10"/>
    </row>
    <row r="668" spans="2:5" x14ac:dyDescent="0.3">
      <c r="B668" s="10"/>
      <c r="C668" s="10"/>
      <c r="D668" s="10"/>
      <c r="E668" s="10"/>
    </row>
    <row r="669" spans="2:5" x14ac:dyDescent="0.3">
      <c r="B669" s="10"/>
      <c r="C669" s="10"/>
      <c r="D669" s="10"/>
      <c r="E669" s="10"/>
    </row>
    <row r="670" spans="2:5" x14ac:dyDescent="0.3">
      <c r="B670" s="10"/>
      <c r="C670" s="10"/>
      <c r="D670" s="10"/>
      <c r="E670" s="10"/>
    </row>
    <row r="671" spans="2:5" x14ac:dyDescent="0.3">
      <c r="B671" s="10"/>
      <c r="C671" s="10"/>
      <c r="D671" s="10"/>
      <c r="E671" s="10"/>
    </row>
    <row r="672" spans="2:5" x14ac:dyDescent="0.3">
      <c r="B672" s="10"/>
      <c r="C672" s="10"/>
      <c r="D672" s="10"/>
      <c r="E672" s="10"/>
    </row>
    <row r="673" spans="2:5" x14ac:dyDescent="0.3">
      <c r="B673" s="10"/>
      <c r="C673" s="10"/>
      <c r="D673" s="10"/>
      <c r="E673" s="10"/>
    </row>
    <row r="674" spans="2:5" x14ac:dyDescent="0.3">
      <c r="B674" s="10"/>
      <c r="C674" s="10"/>
      <c r="D674" s="10"/>
      <c r="E674" s="10"/>
    </row>
    <row r="675" spans="2:5" x14ac:dyDescent="0.3">
      <c r="B675" s="10"/>
      <c r="C675" s="10"/>
      <c r="D675" s="10"/>
      <c r="E675" s="10"/>
    </row>
    <row r="676" spans="2:5" x14ac:dyDescent="0.3">
      <c r="B676" s="10"/>
      <c r="C676" s="10"/>
      <c r="D676" s="10"/>
      <c r="E676" s="10"/>
    </row>
    <row r="677" spans="2:5" x14ac:dyDescent="0.3">
      <c r="B677" s="10"/>
      <c r="C677" s="10"/>
      <c r="D677" s="10"/>
      <c r="E677" s="10"/>
    </row>
    <row r="678" spans="2:5" x14ac:dyDescent="0.3">
      <c r="B678" s="10"/>
      <c r="C678" s="10"/>
      <c r="D678" s="10"/>
      <c r="E678" s="10"/>
    </row>
    <row r="679" spans="2:5" x14ac:dyDescent="0.3">
      <c r="B679" s="10"/>
      <c r="C679" s="10"/>
      <c r="D679" s="10"/>
      <c r="E679" s="10"/>
    </row>
    <row r="680" spans="2:5" x14ac:dyDescent="0.3">
      <c r="B680" s="10"/>
      <c r="C680" s="10"/>
      <c r="D680" s="10"/>
      <c r="E680" s="10"/>
    </row>
    <row r="681" spans="2:5" x14ac:dyDescent="0.3">
      <c r="B681" s="10"/>
      <c r="C681" s="10"/>
      <c r="D681" s="10"/>
      <c r="E681" s="10"/>
    </row>
    <row r="682" spans="2:5" x14ac:dyDescent="0.3">
      <c r="B682" s="10"/>
      <c r="C682" s="10"/>
      <c r="D682" s="10"/>
      <c r="E682" s="10"/>
    </row>
    <row r="683" spans="2:5" x14ac:dyDescent="0.3">
      <c r="B683" s="10"/>
      <c r="C683" s="10"/>
      <c r="D683" s="10"/>
      <c r="E683" s="10"/>
    </row>
    <row r="684" spans="2:5" x14ac:dyDescent="0.3">
      <c r="B684" s="10"/>
      <c r="C684" s="10"/>
      <c r="D684" s="10"/>
      <c r="E684" s="10"/>
    </row>
    <row r="685" spans="2:5" x14ac:dyDescent="0.3">
      <c r="B685" s="10"/>
      <c r="C685" s="10"/>
      <c r="D685" s="10"/>
      <c r="E685" s="10"/>
    </row>
    <row r="686" spans="2:5" x14ac:dyDescent="0.3">
      <c r="B686" s="10"/>
      <c r="C686" s="10"/>
      <c r="D686" s="10"/>
      <c r="E686" s="10"/>
    </row>
    <row r="687" spans="2:5" x14ac:dyDescent="0.3">
      <c r="B687" s="10"/>
      <c r="C687" s="10"/>
      <c r="D687" s="10"/>
      <c r="E687" s="10"/>
    </row>
    <row r="688" spans="2:5" x14ac:dyDescent="0.3">
      <c r="B688" s="10"/>
      <c r="C688" s="10"/>
      <c r="D688" s="10"/>
      <c r="E688" s="10"/>
    </row>
    <row r="689" spans="2:5" x14ac:dyDescent="0.3">
      <c r="B689" s="10"/>
      <c r="C689" s="10"/>
      <c r="D689" s="10"/>
      <c r="E689" s="10"/>
    </row>
    <row r="690" spans="2:5" x14ac:dyDescent="0.3">
      <c r="B690" s="10"/>
      <c r="C690" s="10"/>
      <c r="D690" s="10"/>
      <c r="E690" s="10"/>
    </row>
    <row r="691" spans="2:5" x14ac:dyDescent="0.3">
      <c r="B691" s="10"/>
      <c r="C691" s="10"/>
      <c r="D691" s="10"/>
      <c r="E691" s="10"/>
    </row>
    <row r="692" spans="2:5" x14ac:dyDescent="0.3">
      <c r="B692" s="10"/>
      <c r="C692" s="10"/>
      <c r="D692" s="10"/>
      <c r="E692" s="10"/>
    </row>
    <row r="693" spans="2:5" x14ac:dyDescent="0.3">
      <c r="B693" s="10"/>
      <c r="C693" s="10"/>
      <c r="D693" s="10"/>
      <c r="E693" s="10"/>
    </row>
    <row r="694" spans="2:5" x14ac:dyDescent="0.3">
      <c r="B694" s="10"/>
      <c r="C694" s="10"/>
      <c r="D694" s="10"/>
      <c r="E694" s="10"/>
    </row>
    <row r="695" spans="2:5" x14ac:dyDescent="0.3">
      <c r="B695" s="10"/>
      <c r="C695" s="10"/>
      <c r="D695" s="10"/>
      <c r="E695" s="10"/>
    </row>
    <row r="696" spans="2:5" x14ac:dyDescent="0.3">
      <c r="B696" s="10"/>
      <c r="C696" s="10"/>
      <c r="D696" s="10"/>
      <c r="E696" s="10"/>
    </row>
    <row r="697" spans="2:5" x14ac:dyDescent="0.3">
      <c r="B697" s="10"/>
      <c r="C697" s="10"/>
      <c r="D697" s="10"/>
      <c r="E697" s="10"/>
    </row>
    <row r="698" spans="2:5" x14ac:dyDescent="0.3">
      <c r="B698" s="10"/>
      <c r="C698" s="10"/>
      <c r="D698" s="10"/>
      <c r="E698" s="10"/>
    </row>
    <row r="699" spans="2:5" x14ac:dyDescent="0.3">
      <c r="B699" s="10"/>
      <c r="C699" s="10"/>
      <c r="D699" s="10"/>
      <c r="E699" s="10"/>
    </row>
    <row r="700" spans="2:5" x14ac:dyDescent="0.3">
      <c r="B700" s="10"/>
      <c r="C700" s="10"/>
      <c r="D700" s="10"/>
      <c r="E700" s="10"/>
    </row>
    <row r="701" spans="2:5" x14ac:dyDescent="0.3">
      <c r="B701" s="10"/>
      <c r="C701" s="10"/>
      <c r="D701" s="10"/>
      <c r="E701" s="10"/>
    </row>
    <row r="702" spans="2:5" x14ac:dyDescent="0.3">
      <c r="B702" s="10"/>
      <c r="C702" s="10"/>
      <c r="D702" s="10"/>
      <c r="E702" s="10"/>
    </row>
    <row r="703" spans="2:5" x14ac:dyDescent="0.3">
      <c r="B703" s="10"/>
      <c r="C703" s="10"/>
      <c r="D703" s="10"/>
      <c r="E703" s="10"/>
    </row>
    <row r="704" spans="2:5" x14ac:dyDescent="0.3">
      <c r="B704" s="10"/>
      <c r="C704" s="10"/>
      <c r="D704" s="10"/>
      <c r="E704" s="10"/>
    </row>
    <row r="705" spans="2:5" x14ac:dyDescent="0.3">
      <c r="B705" s="10"/>
      <c r="C705" s="10"/>
      <c r="D705" s="10"/>
      <c r="E705" s="10"/>
    </row>
    <row r="706" spans="2:5" x14ac:dyDescent="0.3">
      <c r="B706" s="10"/>
      <c r="C706" s="10"/>
      <c r="D706" s="10"/>
      <c r="E706" s="10"/>
    </row>
    <row r="707" spans="2:5" x14ac:dyDescent="0.3">
      <c r="B707" s="10"/>
      <c r="C707" s="10"/>
      <c r="D707" s="10"/>
      <c r="E707" s="10"/>
    </row>
    <row r="708" spans="2:5" x14ac:dyDescent="0.3">
      <c r="B708" s="10"/>
      <c r="C708" s="10"/>
      <c r="D708" s="10"/>
      <c r="E708" s="10"/>
    </row>
    <row r="709" spans="2:5" x14ac:dyDescent="0.3">
      <c r="B709" s="10"/>
      <c r="C709" s="10"/>
      <c r="D709" s="10"/>
      <c r="E709" s="10"/>
    </row>
    <row r="710" spans="2:5" x14ac:dyDescent="0.3">
      <c r="B710" s="10"/>
      <c r="C710" s="10"/>
      <c r="D710" s="10"/>
      <c r="E710" s="10"/>
    </row>
    <row r="711" spans="2:5" x14ac:dyDescent="0.3">
      <c r="B711" s="10"/>
      <c r="C711" s="10"/>
      <c r="D711" s="10"/>
      <c r="E711" s="10"/>
    </row>
    <row r="712" spans="2:5" x14ac:dyDescent="0.3">
      <c r="B712" s="10"/>
      <c r="C712" s="10"/>
      <c r="D712" s="10"/>
      <c r="E712" s="10"/>
    </row>
    <row r="713" spans="2:5" x14ac:dyDescent="0.3">
      <c r="B713" s="10"/>
      <c r="C713" s="10"/>
      <c r="D713" s="10"/>
      <c r="E713" s="10"/>
    </row>
    <row r="714" spans="2:5" x14ac:dyDescent="0.3">
      <c r="B714" s="10"/>
      <c r="C714" s="10"/>
      <c r="D714" s="10"/>
      <c r="E714" s="10"/>
    </row>
    <row r="715" spans="2:5" x14ac:dyDescent="0.3">
      <c r="B715" s="10"/>
      <c r="C715" s="10"/>
      <c r="D715" s="10"/>
      <c r="E715" s="10"/>
    </row>
    <row r="716" spans="2:5" x14ac:dyDescent="0.3">
      <c r="B716" s="10"/>
      <c r="C716" s="10"/>
      <c r="D716" s="10"/>
      <c r="E716" s="10"/>
    </row>
    <row r="717" spans="2:5" x14ac:dyDescent="0.3">
      <c r="B717" s="10"/>
      <c r="C717" s="10"/>
      <c r="D717" s="10"/>
      <c r="E717" s="10"/>
    </row>
    <row r="718" spans="2:5" x14ac:dyDescent="0.3">
      <c r="B718" s="10"/>
      <c r="C718" s="10"/>
      <c r="D718" s="10"/>
      <c r="E718" s="10"/>
    </row>
    <row r="719" spans="2:5" x14ac:dyDescent="0.3">
      <c r="B719" s="10"/>
      <c r="C719" s="10"/>
      <c r="D719" s="10"/>
      <c r="E719" s="10"/>
    </row>
    <row r="720" spans="2:5" x14ac:dyDescent="0.3">
      <c r="B720" s="10"/>
      <c r="C720" s="10"/>
      <c r="D720" s="10"/>
      <c r="E720" s="10"/>
    </row>
    <row r="721" spans="2:5" x14ac:dyDescent="0.3">
      <c r="B721" s="10"/>
      <c r="C721" s="10"/>
      <c r="D721" s="10"/>
      <c r="E721" s="10"/>
    </row>
    <row r="722" spans="2:5" x14ac:dyDescent="0.3">
      <c r="B722" s="10"/>
      <c r="C722" s="10"/>
      <c r="D722" s="10"/>
      <c r="E722" s="10"/>
    </row>
    <row r="723" spans="2:5" x14ac:dyDescent="0.3">
      <c r="B723" s="10"/>
      <c r="C723" s="10"/>
      <c r="D723" s="10"/>
      <c r="E723" s="10"/>
    </row>
    <row r="724" spans="2:5" x14ac:dyDescent="0.3">
      <c r="B724" s="10"/>
      <c r="C724" s="10"/>
      <c r="D724" s="10"/>
      <c r="E724" s="10"/>
    </row>
    <row r="725" spans="2:5" x14ac:dyDescent="0.3">
      <c r="B725" s="10"/>
      <c r="C725" s="10"/>
      <c r="D725" s="10"/>
      <c r="E725" s="10"/>
    </row>
    <row r="726" spans="2:5" x14ac:dyDescent="0.3">
      <c r="B726" s="10"/>
      <c r="C726" s="10"/>
      <c r="D726" s="10"/>
      <c r="E726" s="10"/>
    </row>
    <row r="727" spans="2:5" x14ac:dyDescent="0.3">
      <c r="B727" s="10"/>
      <c r="C727" s="10"/>
      <c r="D727" s="10"/>
      <c r="E727" s="10"/>
    </row>
    <row r="728" spans="2:5" x14ac:dyDescent="0.3">
      <c r="B728" s="10"/>
      <c r="C728" s="10"/>
      <c r="D728" s="10"/>
      <c r="E728" s="10"/>
    </row>
    <row r="729" spans="2:5" x14ac:dyDescent="0.3">
      <c r="B729" s="10"/>
      <c r="C729" s="10"/>
      <c r="D729" s="10"/>
      <c r="E729" s="10"/>
    </row>
    <row r="730" spans="2:5" x14ac:dyDescent="0.3">
      <c r="B730" s="10"/>
      <c r="C730" s="10"/>
      <c r="D730" s="10"/>
      <c r="E730" s="10"/>
    </row>
    <row r="731" spans="2:5" x14ac:dyDescent="0.3">
      <c r="B731" s="10"/>
      <c r="C731" s="10"/>
      <c r="D731" s="10"/>
      <c r="E731" s="10"/>
    </row>
    <row r="732" spans="2:5" x14ac:dyDescent="0.3">
      <c r="B732" s="10"/>
      <c r="C732" s="10"/>
      <c r="D732" s="10"/>
      <c r="E732" s="10"/>
    </row>
    <row r="733" spans="2:5" x14ac:dyDescent="0.3">
      <c r="B733" s="10"/>
      <c r="C733" s="10"/>
      <c r="D733" s="10"/>
      <c r="E733" s="10"/>
    </row>
    <row r="734" spans="2:5" x14ac:dyDescent="0.3">
      <c r="B734" s="10"/>
      <c r="C734" s="10"/>
      <c r="D734" s="10"/>
      <c r="E734" s="10"/>
    </row>
    <row r="735" spans="2:5" x14ac:dyDescent="0.3">
      <c r="B735" s="10"/>
      <c r="C735" s="10"/>
      <c r="D735" s="10"/>
      <c r="E735" s="10"/>
    </row>
    <row r="736" spans="2:5" x14ac:dyDescent="0.3">
      <c r="B736" s="10"/>
      <c r="C736" s="10"/>
      <c r="D736" s="10"/>
      <c r="E736" s="10"/>
    </row>
    <row r="737" spans="2:5" x14ac:dyDescent="0.3">
      <c r="B737" s="10"/>
      <c r="C737" s="10"/>
      <c r="D737" s="10"/>
      <c r="E737" s="10"/>
    </row>
    <row r="738" spans="2:5" x14ac:dyDescent="0.3">
      <c r="B738" s="10"/>
      <c r="C738" s="10"/>
      <c r="D738" s="10"/>
      <c r="E738" s="10"/>
    </row>
    <row r="739" spans="2:5" x14ac:dyDescent="0.3">
      <c r="B739" s="10"/>
      <c r="C739" s="10"/>
      <c r="D739" s="10"/>
      <c r="E739" s="10"/>
    </row>
    <row r="740" spans="2:5" x14ac:dyDescent="0.3">
      <c r="B740" s="10"/>
      <c r="C740" s="10"/>
      <c r="D740" s="10"/>
      <c r="E740" s="10"/>
    </row>
    <row r="741" spans="2:5" x14ac:dyDescent="0.3">
      <c r="B741" s="10"/>
      <c r="C741" s="10"/>
      <c r="D741" s="10"/>
      <c r="E741" s="10"/>
    </row>
    <row r="742" spans="2:5" x14ac:dyDescent="0.3">
      <c r="B742" s="10"/>
      <c r="C742" s="10"/>
      <c r="D742" s="10"/>
      <c r="E742" s="10"/>
    </row>
    <row r="743" spans="2:5" x14ac:dyDescent="0.3">
      <c r="B743" s="10"/>
      <c r="C743" s="10"/>
      <c r="D743" s="10"/>
      <c r="E743" s="10"/>
    </row>
    <row r="744" spans="2:5" x14ac:dyDescent="0.3">
      <c r="B744" s="10"/>
      <c r="C744" s="10"/>
      <c r="D744" s="10"/>
      <c r="E744" s="10"/>
    </row>
    <row r="745" spans="2:5" x14ac:dyDescent="0.3">
      <c r="B745" s="10"/>
      <c r="C745" s="10"/>
      <c r="D745" s="10"/>
      <c r="E745" s="10"/>
    </row>
    <row r="746" spans="2:5" x14ac:dyDescent="0.3">
      <c r="B746" s="10"/>
      <c r="C746" s="10"/>
      <c r="D746" s="10"/>
      <c r="E746" s="10"/>
    </row>
    <row r="747" spans="2:5" x14ac:dyDescent="0.3">
      <c r="B747" s="10"/>
      <c r="C747" s="10"/>
      <c r="D747" s="10"/>
      <c r="E747" s="10"/>
    </row>
    <row r="748" spans="2:5" x14ac:dyDescent="0.3">
      <c r="B748" s="10"/>
      <c r="C748" s="10"/>
      <c r="D748" s="10"/>
      <c r="E748" s="10"/>
    </row>
    <row r="749" spans="2:5" x14ac:dyDescent="0.3">
      <c r="B749" s="10"/>
      <c r="C749" s="10"/>
      <c r="D749" s="10"/>
      <c r="E749" s="10"/>
    </row>
    <row r="750" spans="2:5" x14ac:dyDescent="0.3">
      <c r="B750" s="10"/>
      <c r="C750" s="10"/>
      <c r="D750" s="10"/>
      <c r="E750" s="10"/>
    </row>
    <row r="751" spans="2:5" x14ac:dyDescent="0.3">
      <c r="B751" s="10"/>
      <c r="C751" s="10"/>
      <c r="D751" s="10"/>
      <c r="E751" s="10"/>
    </row>
    <row r="752" spans="2:5" x14ac:dyDescent="0.3">
      <c r="B752" s="10"/>
      <c r="C752" s="10"/>
      <c r="D752" s="10"/>
      <c r="E752" s="10"/>
    </row>
    <row r="753" spans="2:5" x14ac:dyDescent="0.3">
      <c r="B753" s="10"/>
      <c r="C753" s="10"/>
      <c r="D753" s="10"/>
      <c r="E753" s="10"/>
    </row>
    <row r="754" spans="2:5" x14ac:dyDescent="0.3">
      <c r="B754" s="10"/>
      <c r="C754" s="10"/>
      <c r="D754" s="10"/>
      <c r="E754" s="10"/>
    </row>
    <row r="755" spans="2:5" x14ac:dyDescent="0.3">
      <c r="B755" s="10"/>
      <c r="C755" s="10"/>
      <c r="D755" s="10"/>
      <c r="E755" s="10"/>
    </row>
    <row r="756" spans="2:5" x14ac:dyDescent="0.3">
      <c r="B756" s="10"/>
      <c r="C756" s="10"/>
      <c r="D756" s="10"/>
      <c r="E756" s="10"/>
    </row>
    <row r="757" spans="2:5" x14ac:dyDescent="0.3">
      <c r="B757" s="10"/>
      <c r="C757" s="10"/>
      <c r="D757" s="10"/>
      <c r="E757" s="10"/>
    </row>
    <row r="758" spans="2:5" x14ac:dyDescent="0.3">
      <c r="B758" s="10"/>
      <c r="C758" s="10"/>
      <c r="D758" s="10"/>
      <c r="E758" s="10"/>
    </row>
    <row r="759" spans="2:5" x14ac:dyDescent="0.3">
      <c r="B759" s="10"/>
      <c r="C759" s="10"/>
      <c r="D759" s="10"/>
      <c r="E759" s="10"/>
    </row>
    <row r="760" spans="2:5" x14ac:dyDescent="0.3">
      <c r="B760" s="10"/>
      <c r="C760" s="10"/>
      <c r="D760" s="10"/>
      <c r="E760" s="10"/>
    </row>
    <row r="761" spans="2:5" x14ac:dyDescent="0.3">
      <c r="B761" s="10"/>
      <c r="C761" s="10"/>
      <c r="D761" s="10"/>
      <c r="E761" s="10"/>
    </row>
    <row r="762" spans="2:5" x14ac:dyDescent="0.3">
      <c r="B762" s="10"/>
      <c r="C762" s="10"/>
      <c r="D762" s="10"/>
      <c r="E762" s="10"/>
    </row>
    <row r="763" spans="2:5" x14ac:dyDescent="0.3">
      <c r="B763" s="10"/>
      <c r="C763" s="10"/>
      <c r="D763" s="10"/>
      <c r="E763" s="10"/>
    </row>
    <row r="764" spans="2:5" x14ac:dyDescent="0.3">
      <c r="B764" s="10"/>
      <c r="C764" s="10"/>
      <c r="D764" s="10"/>
      <c r="E764" s="10"/>
    </row>
    <row r="765" spans="2:5" x14ac:dyDescent="0.3">
      <c r="B765" s="10"/>
      <c r="C765" s="10"/>
      <c r="D765" s="10"/>
      <c r="E765" s="10"/>
    </row>
    <row r="766" spans="2:5" x14ac:dyDescent="0.3">
      <c r="B766" s="10"/>
      <c r="C766" s="10"/>
      <c r="D766" s="10"/>
      <c r="E766" s="10"/>
    </row>
    <row r="767" spans="2:5" x14ac:dyDescent="0.3">
      <c r="B767" s="10"/>
      <c r="C767" s="10"/>
      <c r="D767" s="10"/>
      <c r="E767" s="10"/>
    </row>
    <row r="768" spans="2:5" x14ac:dyDescent="0.3">
      <c r="B768" s="10"/>
      <c r="C768" s="10"/>
      <c r="D768" s="10"/>
      <c r="E768" s="10"/>
    </row>
    <row r="769" spans="2:5" x14ac:dyDescent="0.3">
      <c r="B769" s="10"/>
      <c r="C769" s="10"/>
      <c r="D769" s="10"/>
      <c r="E769" s="10"/>
    </row>
    <row r="770" spans="2:5" x14ac:dyDescent="0.3">
      <c r="B770" s="10"/>
      <c r="C770" s="10"/>
      <c r="D770" s="10"/>
      <c r="E770" s="10"/>
    </row>
    <row r="771" spans="2:5" x14ac:dyDescent="0.3">
      <c r="B771" s="10"/>
      <c r="C771" s="10"/>
      <c r="D771" s="10"/>
      <c r="E771" s="10"/>
    </row>
    <row r="772" spans="2:5" x14ac:dyDescent="0.3">
      <c r="B772" s="10"/>
      <c r="C772" s="10"/>
      <c r="D772" s="10"/>
      <c r="E772" s="10"/>
    </row>
    <row r="773" spans="2:5" x14ac:dyDescent="0.3">
      <c r="B773" s="10"/>
      <c r="C773" s="10"/>
      <c r="D773" s="10"/>
      <c r="E773" s="10"/>
    </row>
    <row r="774" spans="2:5" x14ac:dyDescent="0.3">
      <c r="B774" s="10"/>
      <c r="C774" s="10"/>
      <c r="D774" s="10"/>
      <c r="E774" s="10"/>
    </row>
    <row r="775" spans="2:5" x14ac:dyDescent="0.3">
      <c r="B775" s="10"/>
      <c r="C775" s="10"/>
      <c r="D775" s="10"/>
      <c r="E775" s="10"/>
    </row>
    <row r="776" spans="2:5" x14ac:dyDescent="0.3">
      <c r="B776" s="10"/>
      <c r="C776" s="10"/>
      <c r="D776" s="10"/>
      <c r="E776" s="10"/>
    </row>
    <row r="777" spans="2:5" x14ac:dyDescent="0.3">
      <c r="B777" s="10"/>
      <c r="C777" s="10"/>
      <c r="D777" s="10"/>
      <c r="E777" s="10"/>
    </row>
    <row r="778" spans="2:5" x14ac:dyDescent="0.3">
      <c r="B778" s="10"/>
      <c r="C778" s="10"/>
      <c r="D778" s="10"/>
      <c r="E778" s="10"/>
    </row>
    <row r="779" spans="2:5" x14ac:dyDescent="0.3">
      <c r="B779" s="10"/>
      <c r="C779" s="10"/>
      <c r="D779" s="10"/>
      <c r="E779" s="10"/>
    </row>
    <row r="780" spans="2:5" x14ac:dyDescent="0.3">
      <c r="B780" s="10"/>
      <c r="C780" s="10"/>
      <c r="D780" s="10"/>
      <c r="E780" s="10"/>
    </row>
    <row r="781" spans="2:5" x14ac:dyDescent="0.3">
      <c r="B781" s="10"/>
      <c r="C781" s="10"/>
      <c r="D781" s="10"/>
      <c r="E781" s="10"/>
    </row>
    <row r="782" spans="2:5" x14ac:dyDescent="0.3">
      <c r="B782" s="10"/>
      <c r="C782" s="10"/>
      <c r="D782" s="10"/>
      <c r="E782" s="10"/>
    </row>
    <row r="783" spans="2:5" x14ac:dyDescent="0.3">
      <c r="B783" s="10"/>
      <c r="C783" s="10"/>
      <c r="D783" s="10"/>
      <c r="E783" s="10"/>
    </row>
    <row r="784" spans="2:5" x14ac:dyDescent="0.3">
      <c r="B784" s="10"/>
      <c r="C784" s="10"/>
      <c r="D784" s="10"/>
      <c r="E784" s="10"/>
    </row>
    <row r="785" spans="2:5" x14ac:dyDescent="0.3">
      <c r="B785" s="10"/>
      <c r="C785" s="10"/>
      <c r="D785" s="10"/>
      <c r="E785" s="10"/>
    </row>
    <row r="786" spans="2:5" x14ac:dyDescent="0.3">
      <c r="B786" s="10"/>
      <c r="C786" s="10"/>
      <c r="D786" s="10"/>
      <c r="E786" s="10"/>
    </row>
    <row r="787" spans="2:5" x14ac:dyDescent="0.3">
      <c r="B787" s="10"/>
      <c r="C787" s="10"/>
      <c r="D787" s="10"/>
      <c r="E787" s="10"/>
    </row>
    <row r="788" spans="2:5" x14ac:dyDescent="0.3">
      <c r="B788" s="10"/>
      <c r="C788" s="10"/>
      <c r="D788" s="10"/>
      <c r="E788" s="10"/>
    </row>
    <row r="789" spans="2:5" x14ac:dyDescent="0.3">
      <c r="B789" s="10"/>
      <c r="C789" s="10"/>
      <c r="D789" s="10"/>
      <c r="E789" s="10"/>
    </row>
    <row r="790" spans="2:5" x14ac:dyDescent="0.3">
      <c r="B790" s="10"/>
      <c r="C790" s="10"/>
      <c r="D790" s="10"/>
      <c r="E790" s="10"/>
    </row>
    <row r="791" spans="2:5" x14ac:dyDescent="0.3">
      <c r="B791" s="10"/>
      <c r="C791" s="10"/>
      <c r="D791" s="10"/>
      <c r="E791" s="10"/>
    </row>
    <row r="792" spans="2:5" x14ac:dyDescent="0.3">
      <c r="B792" s="10"/>
      <c r="C792" s="10"/>
      <c r="D792" s="10"/>
      <c r="E792" s="10"/>
    </row>
    <row r="793" spans="2:5" x14ac:dyDescent="0.3">
      <c r="B793" s="10"/>
      <c r="C793" s="10"/>
      <c r="D793" s="10"/>
      <c r="E793" s="10"/>
    </row>
    <row r="794" spans="2:5" x14ac:dyDescent="0.3">
      <c r="B794" s="10"/>
      <c r="C794" s="10"/>
      <c r="D794" s="10"/>
      <c r="E794" s="10"/>
    </row>
    <row r="795" spans="2:5" x14ac:dyDescent="0.3">
      <c r="B795" s="10"/>
      <c r="C795" s="10"/>
      <c r="D795" s="10"/>
      <c r="E795" s="10"/>
    </row>
    <row r="796" spans="2:5" x14ac:dyDescent="0.3">
      <c r="B796" s="10"/>
      <c r="C796" s="10"/>
      <c r="D796" s="10"/>
      <c r="E796" s="10"/>
    </row>
    <row r="797" spans="2:5" x14ac:dyDescent="0.3">
      <c r="B797" s="10"/>
      <c r="C797" s="10"/>
      <c r="D797" s="10"/>
      <c r="E797" s="10"/>
    </row>
    <row r="798" spans="2:5" x14ac:dyDescent="0.3">
      <c r="B798" s="10"/>
      <c r="C798" s="10"/>
      <c r="D798" s="10"/>
      <c r="E798" s="10"/>
    </row>
    <row r="799" spans="2:5" x14ac:dyDescent="0.3">
      <c r="B799" s="10"/>
      <c r="C799" s="10"/>
      <c r="D799" s="10"/>
      <c r="E799" s="10"/>
    </row>
    <row r="800" spans="2:5" x14ac:dyDescent="0.3">
      <c r="B800" s="10"/>
      <c r="C800" s="10"/>
      <c r="D800" s="10"/>
      <c r="E800" s="10"/>
    </row>
    <row r="801" spans="2:5" x14ac:dyDescent="0.3">
      <c r="B801" s="10"/>
      <c r="C801" s="10"/>
      <c r="D801" s="10"/>
      <c r="E801" s="10"/>
    </row>
    <row r="802" spans="2:5" x14ac:dyDescent="0.3">
      <c r="B802" s="10"/>
      <c r="C802" s="10"/>
      <c r="D802" s="10"/>
      <c r="E802" s="10"/>
    </row>
    <row r="803" spans="2:5" x14ac:dyDescent="0.3">
      <c r="B803" s="10"/>
      <c r="C803" s="10"/>
      <c r="D803" s="10"/>
      <c r="E803" s="10"/>
    </row>
    <row r="804" spans="2:5" x14ac:dyDescent="0.3">
      <c r="B804" s="10"/>
      <c r="C804" s="10"/>
      <c r="D804" s="10"/>
      <c r="E804" s="10"/>
    </row>
    <row r="805" spans="2:5" x14ac:dyDescent="0.3">
      <c r="B805" s="10"/>
      <c r="C805" s="10"/>
      <c r="D805" s="10"/>
      <c r="E805" s="10"/>
    </row>
    <row r="806" spans="2:5" x14ac:dyDescent="0.3">
      <c r="B806" s="10"/>
      <c r="C806" s="10"/>
      <c r="D806" s="10"/>
      <c r="E806" s="10"/>
    </row>
    <row r="807" spans="2:5" x14ac:dyDescent="0.3">
      <c r="B807" s="10"/>
      <c r="C807" s="10"/>
      <c r="D807" s="10"/>
      <c r="E807" s="10"/>
    </row>
    <row r="808" spans="2:5" x14ac:dyDescent="0.3">
      <c r="B808" s="10"/>
      <c r="C808" s="10"/>
      <c r="D808" s="10"/>
      <c r="E808" s="10"/>
    </row>
    <row r="809" spans="2:5" x14ac:dyDescent="0.3">
      <c r="B809" s="10"/>
      <c r="C809" s="10"/>
      <c r="D809" s="10"/>
      <c r="E809" s="10"/>
    </row>
    <row r="810" spans="2:5" x14ac:dyDescent="0.3">
      <c r="B810" s="10"/>
      <c r="C810" s="10"/>
      <c r="D810" s="10"/>
      <c r="E810" s="10"/>
    </row>
    <row r="811" spans="2:5" x14ac:dyDescent="0.3">
      <c r="B811" s="10"/>
      <c r="C811" s="10"/>
      <c r="D811" s="10"/>
      <c r="E811" s="10"/>
    </row>
    <row r="812" spans="2:5" x14ac:dyDescent="0.3">
      <c r="B812" s="10"/>
      <c r="C812" s="10"/>
      <c r="D812" s="10"/>
      <c r="E812" s="10"/>
    </row>
    <row r="813" spans="2:5" x14ac:dyDescent="0.3">
      <c r="B813" s="10"/>
      <c r="C813" s="10"/>
      <c r="D813" s="10"/>
      <c r="E813" s="10"/>
    </row>
    <row r="814" spans="2:5" x14ac:dyDescent="0.3">
      <c r="B814" s="10"/>
      <c r="C814" s="10"/>
      <c r="D814" s="10"/>
      <c r="E814" s="10"/>
    </row>
    <row r="815" spans="2:5" x14ac:dyDescent="0.3">
      <c r="B815" s="10"/>
      <c r="C815" s="10"/>
      <c r="D815" s="10"/>
      <c r="E815" s="10"/>
    </row>
    <row r="816" spans="2:5" x14ac:dyDescent="0.3">
      <c r="B816" s="10"/>
      <c r="C816" s="10"/>
      <c r="D816" s="10"/>
      <c r="E816" s="10"/>
    </row>
    <row r="817" spans="2:5" x14ac:dyDescent="0.3">
      <c r="B817" s="10"/>
      <c r="C817" s="10"/>
      <c r="D817" s="10"/>
      <c r="E817" s="10"/>
    </row>
    <row r="818" spans="2:5" x14ac:dyDescent="0.3">
      <c r="B818" s="10"/>
      <c r="C818" s="10"/>
      <c r="D818" s="10"/>
      <c r="E818" s="10"/>
    </row>
    <row r="819" spans="2:5" x14ac:dyDescent="0.3">
      <c r="B819" s="10"/>
      <c r="C819" s="10"/>
      <c r="D819" s="10"/>
      <c r="E819" s="10"/>
    </row>
    <row r="820" spans="2:5" x14ac:dyDescent="0.3">
      <c r="B820" s="10"/>
      <c r="C820" s="10"/>
      <c r="D820" s="10"/>
      <c r="E820" s="10"/>
    </row>
    <row r="821" spans="2:5" x14ac:dyDescent="0.3">
      <c r="B821" s="10"/>
      <c r="C821" s="10"/>
      <c r="D821" s="10"/>
      <c r="E821" s="10"/>
    </row>
    <row r="822" spans="2:5" x14ac:dyDescent="0.3">
      <c r="B822" s="10"/>
      <c r="C822" s="10"/>
      <c r="D822" s="10"/>
      <c r="E822" s="10"/>
    </row>
    <row r="823" spans="2:5" x14ac:dyDescent="0.3">
      <c r="B823" s="10"/>
      <c r="C823" s="10"/>
      <c r="D823" s="10"/>
      <c r="E823" s="10"/>
    </row>
    <row r="824" spans="2:5" x14ac:dyDescent="0.3">
      <c r="B824" s="10"/>
      <c r="C824" s="10"/>
      <c r="D824" s="10"/>
      <c r="E824" s="10"/>
    </row>
    <row r="825" spans="2:5" x14ac:dyDescent="0.3">
      <c r="B825" s="10"/>
      <c r="C825" s="10"/>
      <c r="D825" s="10"/>
      <c r="E825" s="10"/>
    </row>
    <row r="826" spans="2:5" x14ac:dyDescent="0.3">
      <c r="B826" s="10"/>
      <c r="C826" s="10"/>
      <c r="D826" s="10"/>
      <c r="E826" s="10"/>
    </row>
    <row r="827" spans="2:5" x14ac:dyDescent="0.3">
      <c r="B827" s="10"/>
      <c r="C827" s="10"/>
      <c r="D827" s="10"/>
      <c r="E827" s="10"/>
    </row>
    <row r="828" spans="2:5" x14ac:dyDescent="0.3">
      <c r="B828" s="10"/>
      <c r="C828" s="10"/>
      <c r="D828" s="10"/>
      <c r="E828" s="10"/>
    </row>
    <row r="829" spans="2:5" x14ac:dyDescent="0.3">
      <c r="B829" s="10"/>
      <c r="C829" s="10"/>
      <c r="D829" s="10"/>
      <c r="E829" s="10"/>
    </row>
    <row r="830" spans="2:5" x14ac:dyDescent="0.3">
      <c r="B830" s="10"/>
      <c r="C830" s="10"/>
      <c r="D830" s="10"/>
      <c r="E830" s="10"/>
    </row>
    <row r="831" spans="2:5" x14ac:dyDescent="0.3">
      <c r="B831" s="10"/>
      <c r="C831" s="10"/>
      <c r="D831" s="10"/>
      <c r="E831" s="10"/>
    </row>
    <row r="832" spans="2:5" x14ac:dyDescent="0.3">
      <c r="B832" s="10"/>
      <c r="C832" s="10"/>
      <c r="D832" s="10"/>
      <c r="E832" s="10"/>
    </row>
    <row r="833" spans="2:5" x14ac:dyDescent="0.3">
      <c r="B833" s="10"/>
      <c r="C833" s="10"/>
      <c r="D833" s="10"/>
      <c r="E833" s="10"/>
    </row>
    <row r="834" spans="2:5" x14ac:dyDescent="0.3">
      <c r="B834" s="10"/>
      <c r="C834" s="10"/>
      <c r="D834" s="10"/>
      <c r="E834" s="10"/>
    </row>
    <row r="835" spans="2:5" x14ac:dyDescent="0.3">
      <c r="B835" s="10"/>
      <c r="C835" s="10"/>
      <c r="D835" s="10"/>
      <c r="E835" s="10"/>
    </row>
    <row r="836" spans="2:5" x14ac:dyDescent="0.3">
      <c r="B836" s="10"/>
      <c r="C836" s="10"/>
      <c r="D836" s="10"/>
      <c r="E836" s="10"/>
    </row>
    <row r="837" spans="2:5" x14ac:dyDescent="0.3">
      <c r="B837" s="10"/>
      <c r="C837" s="10"/>
      <c r="D837" s="10"/>
      <c r="E837" s="10"/>
    </row>
    <row r="838" spans="2:5" x14ac:dyDescent="0.3">
      <c r="B838" s="10"/>
      <c r="C838" s="10"/>
      <c r="D838" s="10"/>
      <c r="E838" s="10"/>
    </row>
    <row r="839" spans="2:5" x14ac:dyDescent="0.3">
      <c r="B839" s="10"/>
      <c r="C839" s="10"/>
      <c r="D839" s="10"/>
      <c r="E839" s="10"/>
    </row>
    <row r="840" spans="2:5" x14ac:dyDescent="0.3">
      <c r="B840" s="10"/>
      <c r="C840" s="10"/>
      <c r="D840" s="10"/>
      <c r="E840" s="10"/>
    </row>
    <row r="841" spans="2:5" x14ac:dyDescent="0.3">
      <c r="B841" s="10"/>
      <c r="C841" s="10"/>
      <c r="D841" s="10"/>
      <c r="E841" s="10"/>
    </row>
    <row r="842" spans="2:5" x14ac:dyDescent="0.3">
      <c r="B842" s="10"/>
      <c r="C842" s="10"/>
      <c r="D842" s="10"/>
      <c r="E842" s="10"/>
    </row>
    <row r="843" spans="2:5" x14ac:dyDescent="0.3">
      <c r="B843" s="10"/>
      <c r="C843" s="10"/>
      <c r="D843" s="10"/>
      <c r="E843" s="10"/>
    </row>
    <row r="844" spans="2:5" x14ac:dyDescent="0.3">
      <c r="B844" s="10"/>
      <c r="C844" s="10"/>
      <c r="D844" s="10"/>
      <c r="E844" s="10"/>
    </row>
    <row r="845" spans="2:5" x14ac:dyDescent="0.3">
      <c r="B845" s="10"/>
      <c r="C845" s="10"/>
      <c r="D845" s="10"/>
      <c r="E845" s="10"/>
    </row>
    <row r="846" spans="2:5" x14ac:dyDescent="0.3">
      <c r="B846" s="10"/>
      <c r="C846" s="10"/>
      <c r="D846" s="10"/>
      <c r="E846" s="10"/>
    </row>
    <row r="847" spans="2:5" x14ac:dyDescent="0.3">
      <c r="B847" s="10"/>
      <c r="C847" s="10"/>
      <c r="D847" s="10"/>
      <c r="E847" s="10"/>
    </row>
    <row r="848" spans="2:5" x14ac:dyDescent="0.3">
      <c r="B848" s="10"/>
      <c r="C848" s="10"/>
      <c r="D848" s="10"/>
      <c r="E848" s="10"/>
    </row>
    <row r="849" spans="2:5" x14ac:dyDescent="0.3">
      <c r="B849" s="10"/>
      <c r="C849" s="10"/>
      <c r="D849" s="10"/>
      <c r="E849" s="10"/>
    </row>
    <row r="850" spans="2:5" x14ac:dyDescent="0.3">
      <c r="B850" s="10"/>
      <c r="C850" s="10"/>
      <c r="D850" s="10"/>
      <c r="E850" s="10"/>
    </row>
    <row r="851" spans="2:5" x14ac:dyDescent="0.3">
      <c r="B851" s="10"/>
      <c r="C851" s="10"/>
      <c r="D851" s="10"/>
      <c r="E851" s="10"/>
    </row>
    <row r="852" spans="2:5" x14ac:dyDescent="0.3">
      <c r="B852" s="10"/>
      <c r="C852" s="10"/>
      <c r="D852" s="10"/>
      <c r="E852" s="10"/>
    </row>
    <row r="853" spans="2:5" x14ac:dyDescent="0.3">
      <c r="B853" s="10"/>
      <c r="C853" s="10"/>
      <c r="D853" s="10"/>
      <c r="E853" s="10"/>
    </row>
    <row r="854" spans="2:5" x14ac:dyDescent="0.3">
      <c r="B854" s="10"/>
      <c r="C854" s="10"/>
      <c r="D854" s="10"/>
      <c r="E854" s="10"/>
    </row>
    <row r="855" spans="2:5" x14ac:dyDescent="0.3">
      <c r="B855" s="10"/>
      <c r="C855" s="10"/>
      <c r="D855" s="10"/>
      <c r="E855" s="10"/>
    </row>
    <row r="856" spans="2:5" x14ac:dyDescent="0.3">
      <c r="B856" s="10"/>
      <c r="C856" s="10"/>
      <c r="D856" s="10"/>
      <c r="E856" s="10"/>
    </row>
    <row r="857" spans="2:5" x14ac:dyDescent="0.3">
      <c r="B857" s="10"/>
      <c r="C857" s="10"/>
      <c r="D857" s="10"/>
      <c r="E857" s="10"/>
    </row>
    <row r="858" spans="2:5" x14ac:dyDescent="0.3">
      <c r="B858" s="10"/>
      <c r="C858" s="10"/>
      <c r="D858" s="10"/>
      <c r="E858" s="10"/>
    </row>
    <row r="859" spans="2:5" x14ac:dyDescent="0.3">
      <c r="B859" s="10"/>
      <c r="C859" s="10"/>
      <c r="D859" s="10"/>
      <c r="E859" s="10"/>
    </row>
    <row r="860" spans="2:5" x14ac:dyDescent="0.3">
      <c r="B860" s="10"/>
      <c r="C860" s="10"/>
      <c r="D860" s="10"/>
      <c r="E860" s="10"/>
    </row>
    <row r="861" spans="2:5" x14ac:dyDescent="0.3">
      <c r="B861" s="10"/>
      <c r="C861" s="10"/>
      <c r="D861" s="10"/>
      <c r="E861" s="10"/>
    </row>
    <row r="862" spans="2:5" x14ac:dyDescent="0.3">
      <c r="B862" s="10"/>
      <c r="C862" s="10"/>
      <c r="D862" s="10"/>
      <c r="E862" s="10"/>
    </row>
    <row r="863" spans="2:5" x14ac:dyDescent="0.3">
      <c r="B863" s="10"/>
      <c r="C863" s="10"/>
      <c r="D863" s="10"/>
      <c r="E863" s="10"/>
    </row>
    <row r="864" spans="2:5" x14ac:dyDescent="0.3">
      <c r="B864" s="10"/>
      <c r="C864" s="10"/>
      <c r="D864" s="10"/>
      <c r="E864" s="10"/>
    </row>
    <row r="865" spans="2:5" x14ac:dyDescent="0.3">
      <c r="B865" s="10"/>
      <c r="C865" s="10"/>
      <c r="D865" s="10"/>
      <c r="E865" s="10"/>
    </row>
    <row r="866" spans="2:5" x14ac:dyDescent="0.3">
      <c r="B866" s="10"/>
      <c r="C866" s="10"/>
      <c r="D866" s="10"/>
      <c r="E866" s="10"/>
    </row>
    <row r="867" spans="2:5" x14ac:dyDescent="0.3">
      <c r="B867" s="10"/>
      <c r="C867" s="10"/>
      <c r="D867" s="10"/>
      <c r="E867" s="10"/>
    </row>
    <row r="868" spans="2:5" x14ac:dyDescent="0.3">
      <c r="B868" s="10"/>
      <c r="C868" s="10"/>
      <c r="D868" s="10"/>
      <c r="E868" s="10"/>
    </row>
    <row r="869" spans="2:5" x14ac:dyDescent="0.3">
      <c r="B869" s="10"/>
      <c r="C869" s="10"/>
      <c r="D869" s="10"/>
      <c r="E869" s="10"/>
    </row>
    <row r="870" spans="2:5" x14ac:dyDescent="0.3">
      <c r="B870" s="10"/>
      <c r="C870" s="10"/>
      <c r="D870" s="10"/>
      <c r="E870" s="10"/>
    </row>
    <row r="871" spans="2:5" x14ac:dyDescent="0.3">
      <c r="B871" s="10"/>
      <c r="C871" s="10"/>
      <c r="D871" s="10"/>
      <c r="E871" s="10"/>
    </row>
    <row r="872" spans="2:5" x14ac:dyDescent="0.3">
      <c r="B872" s="10"/>
      <c r="C872" s="10"/>
      <c r="D872" s="10"/>
      <c r="E872" s="10"/>
    </row>
    <row r="873" spans="2:5" x14ac:dyDescent="0.3">
      <c r="B873" s="10"/>
      <c r="C873" s="10"/>
      <c r="D873" s="10"/>
      <c r="E873" s="10"/>
    </row>
    <row r="874" spans="2:5" x14ac:dyDescent="0.3">
      <c r="B874" s="10"/>
      <c r="C874" s="10"/>
      <c r="D874" s="10"/>
      <c r="E874" s="10"/>
    </row>
    <row r="875" spans="2:5" x14ac:dyDescent="0.3">
      <c r="B875" s="10"/>
      <c r="C875" s="10"/>
      <c r="D875" s="10"/>
      <c r="E875" s="10"/>
    </row>
    <row r="876" spans="2:5" x14ac:dyDescent="0.3">
      <c r="B876" s="10"/>
      <c r="C876" s="10"/>
      <c r="D876" s="10"/>
      <c r="E876" s="10"/>
    </row>
    <row r="877" spans="2:5" x14ac:dyDescent="0.3">
      <c r="B877" s="10"/>
      <c r="C877" s="10"/>
      <c r="D877" s="10"/>
      <c r="E877" s="10"/>
    </row>
    <row r="878" spans="2:5" x14ac:dyDescent="0.3">
      <c r="B878" s="10"/>
      <c r="C878" s="10"/>
      <c r="D878" s="10"/>
      <c r="E878" s="10"/>
    </row>
    <row r="879" spans="2:5" x14ac:dyDescent="0.3">
      <c r="B879" s="10"/>
      <c r="C879" s="10"/>
      <c r="D879" s="10"/>
      <c r="E879" s="10"/>
    </row>
    <row r="880" spans="2:5" x14ac:dyDescent="0.3">
      <c r="B880" s="10"/>
      <c r="C880" s="10"/>
      <c r="D880" s="10"/>
      <c r="E880" s="10"/>
    </row>
    <row r="881" spans="2:5" x14ac:dyDescent="0.3">
      <c r="B881" s="10"/>
      <c r="C881" s="10"/>
      <c r="D881" s="10"/>
      <c r="E881" s="10"/>
    </row>
    <row r="882" spans="2:5" x14ac:dyDescent="0.3">
      <c r="B882" s="10"/>
      <c r="C882" s="10"/>
      <c r="D882" s="10"/>
      <c r="E882" s="10"/>
    </row>
    <row r="883" spans="2:5" x14ac:dyDescent="0.3">
      <c r="B883" s="10"/>
      <c r="C883" s="10"/>
      <c r="D883" s="10"/>
      <c r="E883" s="10"/>
    </row>
    <row r="884" spans="2:5" x14ac:dyDescent="0.3">
      <c r="B884" s="10"/>
      <c r="C884" s="10"/>
      <c r="D884" s="10"/>
      <c r="E884" s="10"/>
    </row>
    <row r="885" spans="2:5" x14ac:dyDescent="0.3">
      <c r="B885" s="10"/>
      <c r="C885" s="10"/>
      <c r="D885" s="10"/>
      <c r="E885" s="10"/>
    </row>
    <row r="886" spans="2:5" x14ac:dyDescent="0.3">
      <c r="B886" s="10"/>
      <c r="C886" s="10"/>
      <c r="D886" s="10"/>
      <c r="E886" s="10"/>
    </row>
    <row r="887" spans="2:5" x14ac:dyDescent="0.3">
      <c r="B887" s="10"/>
      <c r="C887" s="10"/>
      <c r="D887" s="10"/>
      <c r="E887" s="10"/>
    </row>
    <row r="888" spans="2:5" x14ac:dyDescent="0.3">
      <c r="B888" s="10"/>
      <c r="C888" s="10"/>
      <c r="D888" s="10"/>
      <c r="E888" s="10"/>
    </row>
    <row r="889" spans="2:5" x14ac:dyDescent="0.3">
      <c r="B889" s="10"/>
      <c r="C889" s="10"/>
      <c r="D889" s="10"/>
      <c r="E889" s="10"/>
    </row>
    <row r="890" spans="2:5" x14ac:dyDescent="0.3">
      <c r="B890" s="10"/>
      <c r="C890" s="10"/>
      <c r="D890" s="10"/>
      <c r="E890" s="10"/>
    </row>
    <row r="891" spans="2:5" x14ac:dyDescent="0.3">
      <c r="B891" s="10"/>
      <c r="C891" s="10"/>
      <c r="D891" s="10"/>
      <c r="E891" s="10"/>
    </row>
    <row r="892" spans="2:5" x14ac:dyDescent="0.3">
      <c r="B892" s="10"/>
      <c r="C892" s="10"/>
      <c r="D892" s="10"/>
      <c r="E892" s="10"/>
    </row>
    <row r="893" spans="2:5" x14ac:dyDescent="0.3">
      <c r="B893" s="10"/>
      <c r="C893" s="10"/>
      <c r="D893" s="10"/>
      <c r="E893" s="10"/>
    </row>
    <row r="894" spans="2:5" x14ac:dyDescent="0.3">
      <c r="B894" s="10"/>
      <c r="C894" s="10"/>
      <c r="D894" s="10"/>
      <c r="E894" s="10"/>
    </row>
    <row r="895" spans="2:5" x14ac:dyDescent="0.3">
      <c r="B895" s="10"/>
      <c r="C895" s="10"/>
      <c r="D895" s="10"/>
      <c r="E895" s="10"/>
    </row>
    <row r="896" spans="2:5" x14ac:dyDescent="0.3">
      <c r="B896" s="10"/>
      <c r="C896" s="10"/>
      <c r="D896" s="10"/>
      <c r="E896" s="10"/>
    </row>
    <row r="897" spans="2:5" x14ac:dyDescent="0.3">
      <c r="B897" s="10"/>
      <c r="C897" s="10"/>
      <c r="D897" s="10"/>
      <c r="E897" s="10"/>
    </row>
    <row r="898" spans="2:5" x14ac:dyDescent="0.3">
      <c r="B898" s="10"/>
      <c r="C898" s="10"/>
      <c r="D898" s="10"/>
      <c r="E898" s="10"/>
    </row>
    <row r="899" spans="2:5" x14ac:dyDescent="0.3">
      <c r="B899" s="10"/>
      <c r="C899" s="10"/>
      <c r="D899" s="10"/>
      <c r="E899" s="10"/>
    </row>
    <row r="900" spans="2:5" x14ac:dyDescent="0.3">
      <c r="B900" s="10"/>
      <c r="C900" s="10"/>
      <c r="D900" s="10"/>
      <c r="E900" s="10"/>
    </row>
    <row r="901" spans="2:5" x14ac:dyDescent="0.3">
      <c r="B901" s="10"/>
      <c r="C901" s="10"/>
      <c r="D901" s="10"/>
      <c r="E901" s="10"/>
    </row>
    <row r="902" spans="2:5" x14ac:dyDescent="0.3">
      <c r="B902" s="10"/>
      <c r="C902" s="10"/>
      <c r="D902" s="10"/>
      <c r="E902" s="10"/>
    </row>
    <row r="903" spans="2:5" x14ac:dyDescent="0.3">
      <c r="B903" s="10"/>
      <c r="C903" s="10"/>
      <c r="D903" s="10"/>
      <c r="E903" s="10"/>
    </row>
    <row r="904" spans="2:5" x14ac:dyDescent="0.3">
      <c r="B904" s="10"/>
      <c r="C904" s="10"/>
      <c r="D904" s="10"/>
      <c r="E904" s="10"/>
    </row>
    <row r="905" spans="2:5" x14ac:dyDescent="0.3">
      <c r="B905" s="10"/>
      <c r="C905" s="10"/>
      <c r="D905" s="10"/>
      <c r="E905" s="10"/>
    </row>
    <row r="906" spans="2:5" x14ac:dyDescent="0.3">
      <c r="B906" s="10"/>
      <c r="C906" s="10"/>
      <c r="D906" s="10"/>
      <c r="E906" s="10"/>
    </row>
    <row r="907" spans="2:5" x14ac:dyDescent="0.3">
      <c r="B907" s="10"/>
      <c r="C907" s="10"/>
      <c r="D907" s="10"/>
      <c r="E907" s="10"/>
    </row>
    <row r="908" spans="2:5" x14ac:dyDescent="0.3">
      <c r="B908" s="10"/>
      <c r="C908" s="10"/>
      <c r="D908" s="10"/>
      <c r="E908" s="10"/>
    </row>
    <row r="909" spans="2:5" x14ac:dyDescent="0.3">
      <c r="B909" s="10"/>
      <c r="C909" s="10"/>
      <c r="D909" s="10"/>
      <c r="E909" s="10"/>
    </row>
    <row r="910" spans="2:5" x14ac:dyDescent="0.3">
      <c r="B910" s="10"/>
      <c r="C910" s="10"/>
      <c r="D910" s="10"/>
      <c r="E910" s="10"/>
    </row>
    <row r="911" spans="2:5" x14ac:dyDescent="0.3">
      <c r="B911" s="10"/>
      <c r="C911" s="10"/>
      <c r="D911" s="10"/>
      <c r="E911" s="10"/>
    </row>
    <row r="912" spans="2:5" x14ac:dyDescent="0.3">
      <c r="B912" s="10"/>
      <c r="C912" s="10"/>
      <c r="D912" s="10"/>
      <c r="E912" s="10"/>
    </row>
    <row r="913" spans="2:5" x14ac:dyDescent="0.3">
      <c r="B913" s="10"/>
      <c r="C913" s="10"/>
      <c r="D913" s="10"/>
      <c r="E913" s="10"/>
    </row>
    <row r="914" spans="2:5" x14ac:dyDescent="0.3">
      <c r="B914" s="10"/>
      <c r="C914" s="10"/>
      <c r="D914" s="10"/>
      <c r="E914" s="10"/>
    </row>
    <row r="915" spans="2:5" x14ac:dyDescent="0.3">
      <c r="B915" s="10"/>
      <c r="C915" s="10"/>
      <c r="D915" s="10"/>
      <c r="E915" s="10"/>
    </row>
    <row r="916" spans="2:5" x14ac:dyDescent="0.3">
      <c r="B916" s="10"/>
      <c r="C916" s="10"/>
      <c r="D916" s="10"/>
      <c r="E916" s="10"/>
    </row>
    <row r="917" spans="2:5" x14ac:dyDescent="0.3">
      <c r="B917" s="10"/>
      <c r="C917" s="10"/>
      <c r="D917" s="10"/>
      <c r="E917" s="10"/>
    </row>
    <row r="918" spans="2:5" x14ac:dyDescent="0.3">
      <c r="B918" s="10"/>
      <c r="C918" s="10"/>
      <c r="D918" s="10"/>
      <c r="E918" s="10"/>
    </row>
    <row r="919" spans="2:5" x14ac:dyDescent="0.3">
      <c r="B919" s="10"/>
      <c r="C919" s="10"/>
      <c r="D919" s="10"/>
      <c r="E919" s="10"/>
    </row>
    <row r="920" spans="2:5" x14ac:dyDescent="0.3">
      <c r="B920" s="10"/>
      <c r="C920" s="10"/>
      <c r="D920" s="10"/>
      <c r="E920" s="10"/>
    </row>
    <row r="921" spans="2:5" x14ac:dyDescent="0.3">
      <c r="B921" s="10"/>
      <c r="C921" s="10"/>
      <c r="D921" s="10"/>
      <c r="E921" s="10"/>
    </row>
    <row r="922" spans="2:5" x14ac:dyDescent="0.3">
      <c r="B922" s="10"/>
      <c r="C922" s="10"/>
      <c r="D922" s="10"/>
      <c r="E922" s="10"/>
    </row>
    <row r="923" spans="2:5" x14ac:dyDescent="0.3">
      <c r="B923" s="10"/>
      <c r="C923" s="10"/>
      <c r="D923" s="10"/>
      <c r="E923" s="10"/>
    </row>
    <row r="924" spans="2:5" x14ac:dyDescent="0.3">
      <c r="B924" s="10"/>
      <c r="C924" s="10"/>
      <c r="D924" s="10"/>
      <c r="E924" s="10"/>
    </row>
    <row r="925" spans="2:5" x14ac:dyDescent="0.3">
      <c r="B925" s="10"/>
      <c r="C925" s="10"/>
      <c r="D925" s="10"/>
      <c r="E925" s="10"/>
    </row>
    <row r="926" spans="2:5" x14ac:dyDescent="0.3">
      <c r="B926" s="10"/>
      <c r="C926" s="10"/>
      <c r="D926" s="10"/>
      <c r="E926" s="10"/>
    </row>
    <row r="927" spans="2:5" x14ac:dyDescent="0.3">
      <c r="B927" s="10"/>
      <c r="C927" s="10"/>
      <c r="D927" s="10"/>
      <c r="E927" s="10"/>
    </row>
    <row r="928" spans="2:5" x14ac:dyDescent="0.3">
      <c r="B928" s="10"/>
      <c r="C928" s="10"/>
      <c r="D928" s="10"/>
      <c r="E928" s="10"/>
    </row>
    <row r="929" spans="2:5" x14ac:dyDescent="0.3">
      <c r="B929" s="10"/>
      <c r="C929" s="10"/>
      <c r="D929" s="10"/>
      <c r="E929" s="10"/>
    </row>
    <row r="930" spans="2:5" x14ac:dyDescent="0.3">
      <c r="B930" s="10"/>
      <c r="C930" s="10"/>
      <c r="D930" s="10"/>
      <c r="E930" s="10"/>
    </row>
    <row r="931" spans="2:5" x14ac:dyDescent="0.3">
      <c r="B931" s="10"/>
      <c r="C931" s="10"/>
      <c r="D931" s="10"/>
      <c r="E931" s="10"/>
    </row>
    <row r="932" spans="2:5" x14ac:dyDescent="0.3">
      <c r="B932" s="10"/>
      <c r="C932" s="10"/>
      <c r="D932" s="10"/>
      <c r="E932" s="10"/>
    </row>
    <row r="933" spans="2:5" x14ac:dyDescent="0.3">
      <c r="B933" s="10"/>
      <c r="C933" s="10"/>
      <c r="D933" s="10"/>
      <c r="E933" s="10"/>
    </row>
    <row r="934" spans="2:5" x14ac:dyDescent="0.3">
      <c r="B934" s="10"/>
      <c r="C934" s="10"/>
      <c r="D934" s="10"/>
      <c r="E934" s="10"/>
    </row>
    <row r="935" spans="2:5" x14ac:dyDescent="0.3">
      <c r="B935" s="10"/>
      <c r="C935" s="10"/>
      <c r="D935" s="10"/>
      <c r="E935" s="10"/>
    </row>
    <row r="936" spans="2:5" x14ac:dyDescent="0.3">
      <c r="B936" s="10"/>
      <c r="C936" s="10"/>
      <c r="D936" s="10"/>
      <c r="E936" s="10"/>
    </row>
    <row r="937" spans="2:5" x14ac:dyDescent="0.3">
      <c r="B937" s="10"/>
      <c r="C937" s="10"/>
      <c r="D937" s="10"/>
      <c r="E937" s="10"/>
    </row>
    <row r="938" spans="2:5" x14ac:dyDescent="0.3">
      <c r="B938" s="10"/>
      <c r="C938" s="10"/>
      <c r="D938" s="10"/>
      <c r="E938" s="10"/>
    </row>
    <row r="939" spans="2:5" x14ac:dyDescent="0.3">
      <c r="B939" s="10"/>
      <c r="C939" s="10"/>
      <c r="D939" s="10"/>
      <c r="E939" s="10"/>
    </row>
    <row r="940" spans="2:5" x14ac:dyDescent="0.3">
      <c r="B940" s="10"/>
      <c r="C940" s="10"/>
      <c r="D940" s="10"/>
      <c r="E940" s="10"/>
    </row>
    <row r="941" spans="2:5" x14ac:dyDescent="0.3">
      <c r="B941" s="10"/>
      <c r="C941" s="10"/>
      <c r="D941" s="10"/>
      <c r="E941" s="10"/>
    </row>
    <row r="942" spans="2:5" x14ac:dyDescent="0.3">
      <c r="B942" s="10"/>
      <c r="C942" s="10"/>
      <c r="D942" s="10"/>
      <c r="E942" s="10"/>
    </row>
    <row r="943" spans="2:5" x14ac:dyDescent="0.3">
      <c r="B943" s="10"/>
      <c r="C943" s="10"/>
      <c r="D943" s="10"/>
      <c r="E943" s="10"/>
    </row>
    <row r="944" spans="2:5" x14ac:dyDescent="0.3">
      <c r="B944" s="10"/>
      <c r="C944" s="10"/>
      <c r="D944" s="10"/>
      <c r="E944" s="10"/>
    </row>
    <row r="945" spans="2:5" x14ac:dyDescent="0.3">
      <c r="B945" s="10"/>
      <c r="C945" s="10"/>
      <c r="D945" s="10"/>
      <c r="E945" s="10"/>
    </row>
    <row r="946" spans="2:5" x14ac:dyDescent="0.3">
      <c r="B946" s="10"/>
      <c r="C946" s="10"/>
      <c r="D946" s="10"/>
      <c r="E946" s="10"/>
    </row>
    <row r="947" spans="2:5" x14ac:dyDescent="0.3">
      <c r="B947" s="10"/>
      <c r="C947" s="10"/>
      <c r="D947" s="10"/>
      <c r="E947" s="10"/>
    </row>
    <row r="948" spans="2:5" x14ac:dyDescent="0.3">
      <c r="B948" s="10"/>
      <c r="C948" s="10"/>
      <c r="D948" s="10"/>
      <c r="E948" s="10"/>
    </row>
    <row r="949" spans="2:5" x14ac:dyDescent="0.3">
      <c r="B949" s="10"/>
      <c r="C949" s="10"/>
      <c r="D949" s="10"/>
      <c r="E949" s="10"/>
    </row>
    <row r="950" spans="2:5" x14ac:dyDescent="0.3">
      <c r="B950" s="10"/>
      <c r="C950" s="10"/>
      <c r="D950" s="10"/>
      <c r="E950" s="10"/>
    </row>
    <row r="951" spans="2:5" x14ac:dyDescent="0.3">
      <c r="B951" s="10"/>
      <c r="C951" s="10"/>
      <c r="D951" s="10"/>
      <c r="E951" s="10"/>
    </row>
    <row r="952" spans="2:5" x14ac:dyDescent="0.3">
      <c r="B952" s="10"/>
      <c r="C952" s="10"/>
      <c r="D952" s="10"/>
      <c r="E952" s="10"/>
    </row>
    <row r="953" spans="2:5" x14ac:dyDescent="0.3">
      <c r="B953" s="10"/>
      <c r="C953" s="10"/>
      <c r="D953" s="10"/>
      <c r="E953" s="10"/>
    </row>
    <row r="954" spans="2:5" x14ac:dyDescent="0.3">
      <c r="B954" s="10"/>
      <c r="C954" s="10"/>
      <c r="D954" s="10"/>
      <c r="E954" s="10"/>
    </row>
    <row r="955" spans="2:5" x14ac:dyDescent="0.3">
      <c r="B955" s="10"/>
      <c r="C955" s="10"/>
      <c r="D955" s="10"/>
      <c r="E955" s="10"/>
    </row>
    <row r="956" spans="2:5" x14ac:dyDescent="0.3">
      <c r="B956" s="10"/>
      <c r="C956" s="10"/>
      <c r="D956" s="10"/>
      <c r="E956" s="10"/>
    </row>
    <row r="957" spans="2:5" x14ac:dyDescent="0.3">
      <c r="B957" s="10"/>
      <c r="C957" s="10"/>
      <c r="D957" s="10"/>
      <c r="E957" s="10"/>
    </row>
    <row r="958" spans="2:5" x14ac:dyDescent="0.3">
      <c r="B958" s="10"/>
      <c r="C958" s="10"/>
      <c r="D958" s="10"/>
      <c r="E958" s="10"/>
    </row>
    <row r="959" spans="2:5" x14ac:dyDescent="0.3">
      <c r="B959" s="10"/>
      <c r="C959" s="10"/>
      <c r="D959" s="10"/>
      <c r="E959" s="10"/>
    </row>
    <row r="960" spans="2:5" x14ac:dyDescent="0.3">
      <c r="B960" s="10"/>
      <c r="C960" s="10"/>
      <c r="D960" s="10"/>
      <c r="E960" s="10"/>
    </row>
    <row r="961" spans="2:5" x14ac:dyDescent="0.3">
      <c r="B961" s="10"/>
      <c r="C961" s="10"/>
      <c r="D961" s="10"/>
      <c r="E961" s="10"/>
    </row>
    <row r="962" spans="2:5" x14ac:dyDescent="0.3">
      <c r="B962" s="10"/>
      <c r="C962" s="10"/>
      <c r="D962" s="10"/>
      <c r="E962" s="10"/>
    </row>
    <row r="963" spans="2:5" x14ac:dyDescent="0.3">
      <c r="B963" s="10"/>
      <c r="C963" s="10"/>
      <c r="D963" s="10"/>
      <c r="E963" s="10"/>
    </row>
    <row r="964" spans="2:5" x14ac:dyDescent="0.3">
      <c r="B964" s="10"/>
      <c r="C964" s="10"/>
      <c r="D964" s="10"/>
      <c r="E964" s="10"/>
    </row>
    <row r="965" spans="2:5" x14ac:dyDescent="0.3">
      <c r="B965" s="10"/>
      <c r="C965" s="10"/>
      <c r="D965" s="10"/>
      <c r="E965" s="10"/>
    </row>
    <row r="966" spans="2:5" x14ac:dyDescent="0.3">
      <c r="B966" s="10"/>
      <c r="C966" s="10"/>
      <c r="D966" s="10"/>
      <c r="E966" s="10"/>
    </row>
    <row r="967" spans="2:5" x14ac:dyDescent="0.3">
      <c r="B967" s="10"/>
      <c r="C967" s="10"/>
      <c r="D967" s="10"/>
      <c r="E967" s="10"/>
    </row>
    <row r="968" spans="2:5" x14ac:dyDescent="0.3">
      <c r="B968" s="10"/>
      <c r="C968" s="10"/>
      <c r="D968" s="10"/>
      <c r="E968" s="10"/>
    </row>
    <row r="969" spans="2:5" x14ac:dyDescent="0.3">
      <c r="B969" s="10"/>
      <c r="C969" s="10"/>
      <c r="D969" s="10"/>
      <c r="E969" s="10"/>
    </row>
    <row r="970" spans="2:5" x14ac:dyDescent="0.3">
      <c r="B970" s="10"/>
      <c r="C970" s="10"/>
      <c r="D970" s="10"/>
      <c r="E970" s="10"/>
    </row>
    <row r="971" spans="2:5" x14ac:dyDescent="0.3">
      <c r="B971" s="10"/>
      <c r="C971" s="10"/>
      <c r="D971" s="10"/>
      <c r="E971" s="10"/>
    </row>
    <row r="972" spans="2:5" x14ac:dyDescent="0.3">
      <c r="B972" s="10"/>
      <c r="C972" s="10"/>
      <c r="D972" s="10"/>
      <c r="E972" s="10"/>
    </row>
    <row r="973" spans="2:5" x14ac:dyDescent="0.3">
      <c r="B973" s="10"/>
      <c r="C973" s="10"/>
      <c r="D973" s="10"/>
      <c r="E973" s="10"/>
    </row>
    <row r="974" spans="2:5" x14ac:dyDescent="0.3">
      <c r="B974" s="10"/>
      <c r="C974" s="10"/>
      <c r="D974" s="10"/>
      <c r="E974" s="10"/>
    </row>
    <row r="975" spans="2:5" x14ac:dyDescent="0.3">
      <c r="B975" s="10"/>
      <c r="C975" s="10"/>
      <c r="D975" s="10"/>
      <c r="E975" s="10"/>
    </row>
    <row r="976" spans="2:5" x14ac:dyDescent="0.3">
      <c r="B976" s="10"/>
      <c r="C976" s="10"/>
      <c r="D976" s="10"/>
      <c r="E976" s="10"/>
    </row>
    <row r="977" spans="2:5" x14ac:dyDescent="0.3">
      <c r="B977" s="10"/>
      <c r="C977" s="10"/>
      <c r="D977" s="10"/>
      <c r="E977" s="10"/>
    </row>
    <row r="978" spans="2:5" x14ac:dyDescent="0.3">
      <c r="B978" s="10"/>
      <c r="C978" s="10"/>
      <c r="D978" s="10"/>
      <c r="E978" s="10"/>
    </row>
    <row r="979" spans="2:5" x14ac:dyDescent="0.3">
      <c r="B979" s="10"/>
      <c r="C979" s="10"/>
      <c r="D979" s="10"/>
      <c r="E979" s="10"/>
    </row>
    <row r="980" spans="2:5" x14ac:dyDescent="0.3">
      <c r="B980" s="10"/>
      <c r="C980" s="10"/>
      <c r="D980" s="10"/>
      <c r="E980" s="10"/>
    </row>
    <row r="981" spans="2:5" x14ac:dyDescent="0.3">
      <c r="B981" s="10"/>
      <c r="C981" s="10"/>
      <c r="D981" s="10"/>
      <c r="E981" s="10"/>
    </row>
    <row r="982" spans="2:5" x14ac:dyDescent="0.3">
      <c r="B982" s="10"/>
      <c r="C982" s="10"/>
      <c r="D982" s="10"/>
      <c r="E982" s="10"/>
    </row>
    <row r="983" spans="2:5" x14ac:dyDescent="0.3">
      <c r="B983" s="10"/>
      <c r="C983" s="10"/>
      <c r="D983" s="10"/>
      <c r="E983" s="10"/>
    </row>
    <row r="984" spans="2:5" x14ac:dyDescent="0.3">
      <c r="B984" s="10"/>
      <c r="C984" s="10"/>
      <c r="D984" s="10"/>
      <c r="E984" s="10"/>
    </row>
    <row r="985" spans="2:5" x14ac:dyDescent="0.3">
      <c r="B985" s="10"/>
      <c r="C985" s="10"/>
      <c r="D985" s="10"/>
      <c r="E985" s="10"/>
    </row>
    <row r="986" spans="2:5" x14ac:dyDescent="0.3">
      <c r="B986" s="10"/>
      <c r="C986" s="10"/>
      <c r="D986" s="10"/>
      <c r="E986" s="10"/>
    </row>
    <row r="987" spans="2:5" x14ac:dyDescent="0.3">
      <c r="B987" s="10"/>
      <c r="C987" s="10"/>
      <c r="D987" s="10"/>
      <c r="E987" s="10"/>
    </row>
    <row r="988" spans="2:5" x14ac:dyDescent="0.3">
      <c r="B988" s="10"/>
      <c r="C988" s="10"/>
      <c r="D988" s="10"/>
      <c r="E988" s="10"/>
    </row>
    <row r="989" spans="2:5" x14ac:dyDescent="0.3">
      <c r="B989" s="10"/>
      <c r="C989" s="10"/>
      <c r="D989" s="10"/>
      <c r="E989" s="10"/>
    </row>
    <row r="990" spans="2:5" x14ac:dyDescent="0.3">
      <c r="B990" s="10"/>
      <c r="C990" s="10"/>
      <c r="D990" s="10"/>
      <c r="E990" s="10"/>
    </row>
    <row r="991" spans="2:5" x14ac:dyDescent="0.3">
      <c r="B991" s="10"/>
      <c r="C991" s="10"/>
      <c r="D991" s="10"/>
      <c r="E991" s="10"/>
    </row>
    <row r="992" spans="2:5" x14ac:dyDescent="0.3">
      <c r="B992" s="10"/>
      <c r="C992" s="10"/>
      <c r="D992" s="10"/>
      <c r="E992" s="10"/>
    </row>
    <row r="993" spans="2:5" x14ac:dyDescent="0.3">
      <c r="B993" s="10"/>
      <c r="C993" s="10"/>
      <c r="D993" s="10"/>
      <c r="E993" s="10"/>
    </row>
    <row r="994" spans="2:5" x14ac:dyDescent="0.3">
      <c r="B994" s="10"/>
      <c r="C994" s="10"/>
      <c r="D994" s="10"/>
      <c r="E994" s="10"/>
    </row>
    <row r="995" spans="2:5" x14ac:dyDescent="0.3">
      <c r="B995" s="10"/>
      <c r="C995" s="10"/>
      <c r="D995" s="10"/>
      <c r="E995" s="10"/>
    </row>
    <row r="996" spans="2:5" x14ac:dyDescent="0.3">
      <c r="B996" s="10"/>
      <c r="C996" s="10"/>
      <c r="D996" s="10"/>
      <c r="E996" s="10"/>
    </row>
    <row r="997" spans="2:5" x14ac:dyDescent="0.3">
      <c r="B997" s="10"/>
      <c r="C997" s="10"/>
      <c r="D997" s="10"/>
      <c r="E997" s="10"/>
    </row>
    <row r="998" spans="2:5" x14ac:dyDescent="0.3">
      <c r="B998" s="10"/>
      <c r="C998" s="10"/>
      <c r="D998" s="10"/>
      <c r="E998" s="10"/>
    </row>
    <row r="999" spans="2:5" x14ac:dyDescent="0.3">
      <c r="B999" s="10"/>
      <c r="C999" s="10"/>
      <c r="D999" s="10"/>
      <c r="E999" s="10"/>
    </row>
    <row r="1000" spans="2:5" x14ac:dyDescent="0.3">
      <c r="B1000" s="10"/>
      <c r="C1000" s="10"/>
      <c r="D1000" s="10"/>
      <c r="E1000" s="10"/>
    </row>
    <row r="1001" spans="2:5" x14ac:dyDescent="0.3">
      <c r="B1001" s="10"/>
      <c r="C1001" s="10"/>
      <c r="D1001" s="10"/>
      <c r="E1001" s="10"/>
    </row>
    <row r="1002" spans="2:5" x14ac:dyDescent="0.3">
      <c r="B1002" s="10"/>
      <c r="C1002" s="10"/>
      <c r="D1002" s="10"/>
      <c r="E1002" s="10"/>
    </row>
    <row r="1003" spans="2:5" x14ac:dyDescent="0.3">
      <c r="B1003" s="10"/>
      <c r="C1003" s="10"/>
      <c r="D1003" s="10"/>
      <c r="E1003" s="10"/>
    </row>
    <row r="1004" spans="2:5" x14ac:dyDescent="0.3">
      <c r="B1004" s="10"/>
      <c r="C1004" s="10"/>
      <c r="D1004" s="10"/>
      <c r="E1004" s="10"/>
    </row>
    <row r="1005" spans="2:5" x14ac:dyDescent="0.3">
      <c r="B1005" s="10"/>
      <c r="C1005" s="10"/>
      <c r="D1005" s="10"/>
      <c r="E1005" s="10"/>
    </row>
    <row r="1006" spans="2:5" x14ac:dyDescent="0.3">
      <c r="B1006" s="10"/>
      <c r="C1006" s="10"/>
      <c r="D1006" s="10"/>
      <c r="E1006" s="10"/>
    </row>
    <row r="1007" spans="2:5" x14ac:dyDescent="0.3">
      <c r="B1007" s="10"/>
      <c r="C1007" s="10"/>
      <c r="D1007" s="10"/>
      <c r="E1007" s="10"/>
    </row>
    <row r="1008" spans="2:5" x14ac:dyDescent="0.3">
      <c r="B1008" s="10"/>
      <c r="C1008" s="10"/>
      <c r="D1008" s="10"/>
      <c r="E1008" s="10"/>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F00-000000000000}">
          <x14:formula1>
            <xm:f>datasets!$B$9:$B$1000</xm:f>
          </x14:formula1>
          <xm:sqref>B9:B1008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F00-000001000000}">
          <x14:formula1>
            <xm:f>'# Enums'!$BE$2:$BE$6</xm:f>
          </x14:formula1>
          <xm:sqref>D9:D1008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F00-000002000000}">
          <x14:formula1>
            <xm:f>'# Enums'!$BF$2:$BF$5</xm:f>
          </x14:formula1>
          <xm:sqref>E9:E1008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D166"/>
  </sheetPr>
  <dimension ref="A1:E1008"/>
  <sheetViews>
    <sheetView workbookViewId="0">
      <pane xSplit="1" ySplit="1" topLeftCell="B2" activePane="bottomRight" state="frozen"/>
      <selection pane="topRight" activeCell="B1" sqref="B1"/>
      <selection pane="bottomLeft" activeCell="A2" sqref="A2"/>
      <selection pane="bottomRight" activeCell="D9" sqref="D9"/>
    </sheetView>
  </sheetViews>
  <sheetFormatPr defaultColWidth="8.88671875" defaultRowHeight="14.4" x14ac:dyDescent="0.3"/>
  <cols>
    <col min="1" max="1" width="11.6640625" style="3" customWidth="1"/>
    <col min="2" max="2" width="16.6640625" customWidth="1"/>
    <col min="3" max="3" width="23.6640625" customWidth="1"/>
    <col min="4" max="4" width="30.6640625" customWidth="1"/>
    <col min="5" max="5" width="25.6640625" customWidth="1"/>
  </cols>
  <sheetData>
    <row r="1" spans="1:5" s="4" customFormat="1" x14ac:dyDescent="0.3">
      <c r="A1" s="4" t="s">
        <v>2887</v>
      </c>
      <c r="B1" s="4" t="s">
        <v>2888</v>
      </c>
      <c r="C1" s="4" t="s">
        <v>3300</v>
      </c>
      <c r="D1" s="4" t="s">
        <v>60</v>
      </c>
      <c r="E1" s="4" t="s">
        <v>61</v>
      </c>
    </row>
    <row r="2" spans="1:5" s="5" customFormat="1" x14ac:dyDescent="0.3">
      <c r="A2" s="5" t="s">
        <v>2919</v>
      </c>
      <c r="B2" s="5" t="s">
        <v>2920</v>
      </c>
      <c r="C2" s="5" t="s">
        <v>3301</v>
      </c>
      <c r="D2" s="5" t="s">
        <v>3302</v>
      </c>
      <c r="E2" s="5" t="s">
        <v>3303</v>
      </c>
    </row>
    <row r="3" spans="1:5" s="6" customFormat="1" ht="30" customHeight="1" x14ac:dyDescent="0.3">
      <c r="A3" s="6" t="s">
        <v>2965</v>
      </c>
      <c r="B3" s="6" t="s">
        <v>2966</v>
      </c>
      <c r="C3" s="6" t="s">
        <v>3304</v>
      </c>
      <c r="D3" s="6" t="s">
        <v>3305</v>
      </c>
      <c r="E3" s="6" t="s">
        <v>3306</v>
      </c>
    </row>
    <row r="4" spans="1:5" s="7" customFormat="1" ht="10.199999999999999" x14ac:dyDescent="0.2">
      <c r="A4" s="7" t="s">
        <v>3015</v>
      </c>
      <c r="B4" s="7" t="s">
        <v>3016</v>
      </c>
      <c r="C4" s="7" t="s">
        <v>3016</v>
      </c>
      <c r="D4" s="7" t="s">
        <v>3016</v>
      </c>
      <c r="E4" s="7" t="s">
        <v>3016</v>
      </c>
    </row>
    <row r="5" spans="1:5" s="7" customFormat="1" ht="10.199999999999999" x14ac:dyDescent="0.2">
      <c r="A5" s="7" t="s">
        <v>3017</v>
      </c>
      <c r="B5" s="7" t="s">
        <v>3018</v>
      </c>
      <c r="C5" s="7" t="s">
        <v>3018</v>
      </c>
      <c r="D5" s="7" t="s">
        <v>3018</v>
      </c>
      <c r="E5" s="7" t="s">
        <v>3018</v>
      </c>
    </row>
    <row r="6" spans="1:5" s="6" customFormat="1" ht="30" customHeight="1" x14ac:dyDescent="0.3">
      <c r="A6" s="6" t="s">
        <v>3021</v>
      </c>
      <c r="D6" s="6" t="s">
        <v>3298</v>
      </c>
      <c r="E6" s="6" t="s">
        <v>3307</v>
      </c>
    </row>
    <row r="7" spans="1:5" s="8" customFormat="1" ht="10.199999999999999" x14ac:dyDescent="0.2">
      <c r="A7" s="8" t="s">
        <v>3036</v>
      </c>
      <c r="D7" s="8" t="str">
        <f>HYPERLINK("https://docs.riskdatalibrary.org/en/latest/reference/codelists/#metric-dimension","metric_dimension")</f>
        <v>metric_dimension</v>
      </c>
      <c r="E7" s="8" t="str">
        <f>HYPERLINK("https://docs.riskdatalibrary.org/en/latest/reference/codelists/#currency","currency")</f>
        <v>currency</v>
      </c>
    </row>
    <row r="8" spans="1:5" s="9" customFormat="1" ht="50.1" customHeight="1" x14ac:dyDescent="0.3">
      <c r="A8" s="9" t="s">
        <v>3037</v>
      </c>
    </row>
    <row r="9" spans="1:5" x14ac:dyDescent="0.3">
      <c r="B9" s="10" t="s">
        <v>3062</v>
      </c>
      <c r="C9" s="10" t="s">
        <v>3308</v>
      </c>
      <c r="D9" s="10" t="s">
        <v>176</v>
      </c>
      <c r="E9" s="10" t="s">
        <v>655</v>
      </c>
    </row>
    <row r="10" spans="1:5" x14ac:dyDescent="0.3">
      <c r="B10" s="10"/>
      <c r="C10" s="10"/>
      <c r="D10" s="10"/>
      <c r="E10" s="10"/>
    </row>
    <row r="11" spans="1:5" x14ac:dyDescent="0.3">
      <c r="B11" s="10"/>
      <c r="C11" s="10"/>
      <c r="D11" s="10"/>
      <c r="E11" s="10"/>
    </row>
    <row r="12" spans="1:5" x14ac:dyDescent="0.3">
      <c r="B12" s="10"/>
      <c r="C12" s="10"/>
      <c r="D12" s="10"/>
      <c r="E12" s="10"/>
    </row>
    <row r="13" spans="1:5" x14ac:dyDescent="0.3">
      <c r="B13" s="10"/>
      <c r="C13" s="10"/>
      <c r="D13" s="10"/>
      <c r="E13" s="10"/>
    </row>
    <row r="14" spans="1:5" x14ac:dyDescent="0.3">
      <c r="B14" s="10"/>
      <c r="C14" s="10"/>
      <c r="D14" s="10"/>
      <c r="E14" s="10"/>
    </row>
    <row r="15" spans="1:5" x14ac:dyDescent="0.3">
      <c r="B15" s="10"/>
      <c r="C15" s="10"/>
      <c r="D15" s="10"/>
      <c r="E15" s="10"/>
    </row>
    <row r="16" spans="1:5" x14ac:dyDescent="0.3">
      <c r="B16" s="10"/>
      <c r="C16" s="10"/>
      <c r="D16" s="10"/>
      <c r="E16" s="10"/>
    </row>
    <row r="17" spans="2:5" x14ac:dyDescent="0.3">
      <c r="B17" s="10"/>
      <c r="C17" s="10"/>
      <c r="D17" s="10"/>
      <c r="E17" s="10"/>
    </row>
    <row r="18" spans="2:5" x14ac:dyDescent="0.3">
      <c r="B18" s="10"/>
      <c r="C18" s="10"/>
      <c r="D18" s="10"/>
      <c r="E18" s="10"/>
    </row>
    <row r="19" spans="2:5" x14ac:dyDescent="0.3">
      <c r="B19" s="10"/>
      <c r="C19" s="10"/>
      <c r="D19" s="10"/>
      <c r="E19" s="10"/>
    </row>
    <row r="20" spans="2:5" x14ac:dyDescent="0.3">
      <c r="B20" s="10"/>
      <c r="C20" s="10"/>
      <c r="D20" s="10"/>
      <c r="E20" s="10"/>
    </row>
    <row r="21" spans="2:5" x14ac:dyDescent="0.3">
      <c r="B21" s="10"/>
      <c r="C21" s="10"/>
      <c r="D21" s="10"/>
      <c r="E21" s="10"/>
    </row>
    <row r="22" spans="2:5" x14ac:dyDescent="0.3">
      <c r="B22" s="10"/>
      <c r="C22" s="10"/>
      <c r="D22" s="10"/>
      <c r="E22" s="10"/>
    </row>
    <row r="23" spans="2:5" x14ac:dyDescent="0.3">
      <c r="B23" s="10"/>
      <c r="C23" s="10"/>
      <c r="D23" s="10"/>
      <c r="E23" s="10"/>
    </row>
    <row r="24" spans="2:5" x14ac:dyDescent="0.3">
      <c r="B24" s="10"/>
      <c r="C24" s="10"/>
      <c r="D24" s="10"/>
      <c r="E24" s="10"/>
    </row>
    <row r="25" spans="2:5" x14ac:dyDescent="0.3">
      <c r="B25" s="10"/>
      <c r="C25" s="10"/>
      <c r="D25" s="10"/>
      <c r="E25" s="10"/>
    </row>
    <row r="26" spans="2:5" x14ac:dyDescent="0.3">
      <c r="B26" s="10"/>
      <c r="C26" s="10"/>
      <c r="D26" s="10"/>
      <c r="E26" s="10"/>
    </row>
    <row r="27" spans="2:5" x14ac:dyDescent="0.3">
      <c r="B27" s="10"/>
      <c r="C27" s="10"/>
      <c r="D27" s="10"/>
      <c r="E27" s="10"/>
    </row>
    <row r="28" spans="2:5" x14ac:dyDescent="0.3">
      <c r="B28" s="10"/>
      <c r="C28" s="10"/>
      <c r="D28" s="10"/>
      <c r="E28" s="10"/>
    </row>
    <row r="29" spans="2:5" x14ac:dyDescent="0.3">
      <c r="B29" s="10"/>
      <c r="C29" s="10"/>
      <c r="D29" s="10"/>
      <c r="E29" s="10"/>
    </row>
    <row r="30" spans="2:5" x14ac:dyDescent="0.3">
      <c r="B30" s="10"/>
      <c r="C30" s="10"/>
      <c r="D30" s="10"/>
      <c r="E30" s="10"/>
    </row>
    <row r="31" spans="2:5" x14ac:dyDescent="0.3">
      <c r="B31" s="10"/>
      <c r="C31" s="10"/>
      <c r="D31" s="10"/>
      <c r="E31" s="10"/>
    </row>
    <row r="32" spans="2:5" x14ac:dyDescent="0.3">
      <c r="B32" s="10"/>
      <c r="C32" s="10"/>
      <c r="D32" s="10"/>
      <c r="E32" s="10"/>
    </row>
    <row r="33" spans="2:5" x14ac:dyDescent="0.3">
      <c r="B33" s="10"/>
      <c r="C33" s="10"/>
      <c r="D33" s="10"/>
      <c r="E33" s="10"/>
    </row>
    <row r="34" spans="2:5" x14ac:dyDescent="0.3">
      <c r="B34" s="10"/>
      <c r="C34" s="10"/>
      <c r="D34" s="10"/>
      <c r="E34" s="10"/>
    </row>
    <row r="35" spans="2:5" x14ac:dyDescent="0.3">
      <c r="B35" s="10"/>
      <c r="C35" s="10"/>
      <c r="D35" s="10"/>
      <c r="E35" s="10"/>
    </row>
    <row r="36" spans="2:5" x14ac:dyDescent="0.3">
      <c r="B36" s="10"/>
      <c r="C36" s="10"/>
      <c r="D36" s="10"/>
      <c r="E36" s="10"/>
    </row>
    <row r="37" spans="2:5" x14ac:dyDescent="0.3">
      <c r="B37" s="10"/>
      <c r="C37" s="10"/>
      <c r="D37" s="10"/>
      <c r="E37" s="10"/>
    </row>
    <row r="38" spans="2:5" x14ac:dyDescent="0.3">
      <c r="B38" s="10"/>
      <c r="C38" s="10"/>
      <c r="D38" s="10"/>
      <c r="E38" s="10"/>
    </row>
    <row r="39" spans="2:5" x14ac:dyDescent="0.3">
      <c r="B39" s="10"/>
      <c r="C39" s="10"/>
      <c r="D39" s="10"/>
      <c r="E39" s="10"/>
    </row>
    <row r="40" spans="2:5" x14ac:dyDescent="0.3">
      <c r="B40" s="10"/>
      <c r="C40" s="10"/>
      <c r="D40" s="10"/>
      <c r="E40" s="10"/>
    </row>
    <row r="41" spans="2:5" x14ac:dyDescent="0.3">
      <c r="B41" s="10"/>
      <c r="C41" s="10"/>
      <c r="D41" s="10"/>
      <c r="E41" s="10"/>
    </row>
    <row r="42" spans="2:5" x14ac:dyDescent="0.3">
      <c r="B42" s="10"/>
      <c r="C42" s="10"/>
      <c r="D42" s="10"/>
      <c r="E42" s="10"/>
    </row>
    <row r="43" spans="2:5" x14ac:dyDescent="0.3">
      <c r="B43" s="10"/>
      <c r="C43" s="10"/>
      <c r="D43" s="10"/>
      <c r="E43" s="10"/>
    </row>
    <row r="44" spans="2:5" x14ac:dyDescent="0.3">
      <c r="B44" s="10"/>
      <c r="C44" s="10"/>
      <c r="D44" s="10"/>
      <c r="E44" s="10"/>
    </row>
    <row r="45" spans="2:5" x14ac:dyDescent="0.3">
      <c r="B45" s="10"/>
      <c r="C45" s="10"/>
      <c r="D45" s="10"/>
      <c r="E45" s="10"/>
    </row>
    <row r="46" spans="2:5" x14ac:dyDescent="0.3">
      <c r="B46" s="10"/>
      <c r="C46" s="10"/>
      <c r="D46" s="10"/>
      <c r="E46" s="10"/>
    </row>
    <row r="47" spans="2:5" x14ac:dyDescent="0.3">
      <c r="B47" s="10"/>
      <c r="C47" s="10"/>
      <c r="D47" s="10"/>
      <c r="E47" s="10"/>
    </row>
    <row r="48" spans="2:5" x14ac:dyDescent="0.3">
      <c r="B48" s="10"/>
      <c r="C48" s="10"/>
      <c r="D48" s="10"/>
      <c r="E48" s="10"/>
    </row>
    <row r="49" spans="2:5" x14ac:dyDescent="0.3">
      <c r="B49" s="10"/>
      <c r="C49" s="10"/>
      <c r="D49" s="10"/>
      <c r="E49" s="10"/>
    </row>
    <row r="50" spans="2:5" x14ac:dyDescent="0.3">
      <c r="B50" s="10"/>
      <c r="C50" s="10"/>
      <c r="D50" s="10"/>
      <c r="E50" s="10"/>
    </row>
    <row r="51" spans="2:5" x14ac:dyDescent="0.3">
      <c r="B51" s="10"/>
      <c r="C51" s="10"/>
      <c r="D51" s="10"/>
      <c r="E51" s="10"/>
    </row>
    <row r="52" spans="2:5" x14ac:dyDescent="0.3">
      <c r="B52" s="10"/>
      <c r="C52" s="10"/>
      <c r="D52" s="10"/>
      <c r="E52" s="10"/>
    </row>
    <row r="53" spans="2:5" x14ac:dyDescent="0.3">
      <c r="B53" s="10"/>
      <c r="C53" s="10"/>
      <c r="D53" s="10"/>
      <c r="E53" s="10"/>
    </row>
    <row r="54" spans="2:5" x14ac:dyDescent="0.3">
      <c r="B54" s="10"/>
      <c r="C54" s="10"/>
      <c r="D54" s="10"/>
      <c r="E54" s="10"/>
    </row>
    <row r="55" spans="2:5" x14ac:dyDescent="0.3">
      <c r="B55" s="10"/>
      <c r="C55" s="10"/>
      <c r="D55" s="10"/>
      <c r="E55" s="10"/>
    </row>
    <row r="56" spans="2:5" x14ac:dyDescent="0.3">
      <c r="B56" s="10"/>
      <c r="C56" s="10"/>
      <c r="D56" s="10"/>
      <c r="E56" s="10"/>
    </row>
    <row r="57" spans="2:5" x14ac:dyDescent="0.3">
      <c r="B57" s="10"/>
      <c r="C57" s="10"/>
      <c r="D57" s="10"/>
      <c r="E57" s="10"/>
    </row>
    <row r="58" spans="2:5" x14ac:dyDescent="0.3">
      <c r="B58" s="10"/>
      <c r="C58" s="10"/>
      <c r="D58" s="10"/>
      <c r="E58" s="10"/>
    </row>
    <row r="59" spans="2:5" x14ac:dyDescent="0.3">
      <c r="B59" s="10"/>
      <c r="C59" s="10"/>
      <c r="D59" s="10"/>
      <c r="E59" s="10"/>
    </row>
    <row r="60" spans="2:5" x14ac:dyDescent="0.3">
      <c r="B60" s="10"/>
      <c r="C60" s="10"/>
      <c r="D60" s="10"/>
      <c r="E60" s="10"/>
    </row>
    <row r="61" spans="2:5" x14ac:dyDescent="0.3">
      <c r="B61" s="10"/>
      <c r="C61" s="10"/>
      <c r="D61" s="10"/>
      <c r="E61" s="10"/>
    </row>
    <row r="62" spans="2:5" x14ac:dyDescent="0.3">
      <c r="B62" s="10"/>
      <c r="C62" s="10"/>
      <c r="D62" s="10"/>
      <c r="E62" s="10"/>
    </row>
    <row r="63" spans="2:5" x14ac:dyDescent="0.3">
      <c r="B63" s="10"/>
      <c r="C63" s="10"/>
      <c r="D63" s="10"/>
      <c r="E63" s="10"/>
    </row>
    <row r="64" spans="2:5" x14ac:dyDescent="0.3">
      <c r="B64" s="10"/>
      <c r="C64" s="10"/>
      <c r="D64" s="10"/>
      <c r="E64" s="10"/>
    </row>
    <row r="65" spans="2:5" x14ac:dyDescent="0.3">
      <c r="B65" s="10"/>
      <c r="C65" s="10"/>
      <c r="D65" s="10"/>
      <c r="E65" s="10"/>
    </row>
    <row r="66" spans="2:5" x14ac:dyDescent="0.3">
      <c r="B66" s="10"/>
      <c r="C66" s="10"/>
      <c r="D66" s="10"/>
      <c r="E66" s="10"/>
    </row>
    <row r="67" spans="2:5" x14ac:dyDescent="0.3">
      <c r="B67" s="10"/>
      <c r="C67" s="10"/>
      <c r="D67" s="10"/>
      <c r="E67" s="10"/>
    </row>
    <row r="68" spans="2:5" x14ac:dyDescent="0.3">
      <c r="B68" s="10"/>
      <c r="C68" s="10"/>
      <c r="D68" s="10"/>
      <c r="E68" s="10"/>
    </row>
    <row r="69" spans="2:5" x14ac:dyDescent="0.3">
      <c r="B69" s="10"/>
      <c r="C69" s="10"/>
      <c r="D69" s="10"/>
      <c r="E69" s="10"/>
    </row>
    <row r="70" spans="2:5" x14ac:dyDescent="0.3">
      <c r="B70" s="10"/>
      <c r="C70" s="10"/>
      <c r="D70" s="10"/>
      <c r="E70" s="10"/>
    </row>
    <row r="71" spans="2:5" x14ac:dyDescent="0.3">
      <c r="B71" s="10"/>
      <c r="C71" s="10"/>
      <c r="D71" s="10"/>
      <c r="E71" s="10"/>
    </row>
    <row r="72" spans="2:5" x14ac:dyDescent="0.3">
      <c r="B72" s="10"/>
      <c r="C72" s="10"/>
      <c r="D72" s="10"/>
      <c r="E72" s="10"/>
    </row>
    <row r="73" spans="2:5" x14ac:dyDescent="0.3">
      <c r="B73" s="10"/>
      <c r="C73" s="10"/>
      <c r="D73" s="10"/>
      <c r="E73" s="10"/>
    </row>
    <row r="74" spans="2:5" x14ac:dyDescent="0.3">
      <c r="B74" s="10"/>
      <c r="C74" s="10"/>
      <c r="D74" s="10"/>
      <c r="E74" s="10"/>
    </row>
    <row r="75" spans="2:5" x14ac:dyDescent="0.3">
      <c r="B75" s="10"/>
      <c r="C75" s="10"/>
      <c r="D75" s="10"/>
      <c r="E75" s="10"/>
    </row>
    <row r="76" spans="2:5" x14ac:dyDescent="0.3">
      <c r="B76" s="10"/>
      <c r="C76" s="10"/>
      <c r="D76" s="10"/>
      <c r="E76" s="10"/>
    </row>
    <row r="77" spans="2:5" x14ac:dyDescent="0.3">
      <c r="B77" s="10"/>
      <c r="C77" s="10"/>
      <c r="D77" s="10"/>
      <c r="E77" s="10"/>
    </row>
    <row r="78" spans="2:5" x14ac:dyDescent="0.3">
      <c r="B78" s="10"/>
      <c r="C78" s="10"/>
      <c r="D78" s="10"/>
      <c r="E78" s="10"/>
    </row>
    <row r="79" spans="2:5" x14ac:dyDescent="0.3">
      <c r="B79" s="10"/>
      <c r="C79" s="10"/>
      <c r="D79" s="10"/>
      <c r="E79" s="10"/>
    </row>
    <row r="80" spans="2:5" x14ac:dyDescent="0.3">
      <c r="B80" s="10"/>
      <c r="C80" s="10"/>
      <c r="D80" s="10"/>
      <c r="E80" s="10"/>
    </row>
    <row r="81" spans="2:5" x14ac:dyDescent="0.3">
      <c r="B81" s="10"/>
      <c r="C81" s="10"/>
      <c r="D81" s="10"/>
      <c r="E81" s="10"/>
    </row>
    <row r="82" spans="2:5" x14ac:dyDescent="0.3">
      <c r="B82" s="10"/>
      <c r="C82" s="10"/>
      <c r="D82" s="10"/>
      <c r="E82" s="10"/>
    </row>
    <row r="83" spans="2:5" x14ac:dyDescent="0.3">
      <c r="B83" s="10"/>
      <c r="C83" s="10"/>
      <c r="D83" s="10"/>
      <c r="E83" s="10"/>
    </row>
    <row r="84" spans="2:5" x14ac:dyDescent="0.3">
      <c r="B84" s="10"/>
      <c r="C84" s="10"/>
      <c r="D84" s="10"/>
      <c r="E84" s="10"/>
    </row>
    <row r="85" spans="2:5" x14ac:dyDescent="0.3">
      <c r="B85" s="10"/>
      <c r="C85" s="10"/>
      <c r="D85" s="10"/>
      <c r="E85" s="10"/>
    </row>
    <row r="86" spans="2:5" x14ac:dyDescent="0.3">
      <c r="B86" s="10"/>
      <c r="C86" s="10"/>
      <c r="D86" s="10"/>
      <c r="E86" s="10"/>
    </row>
    <row r="87" spans="2:5" x14ac:dyDescent="0.3">
      <c r="B87" s="10"/>
      <c r="C87" s="10"/>
      <c r="D87" s="10"/>
      <c r="E87" s="10"/>
    </row>
    <row r="88" spans="2:5" x14ac:dyDescent="0.3">
      <c r="B88" s="10"/>
      <c r="C88" s="10"/>
      <c r="D88" s="10"/>
      <c r="E88" s="10"/>
    </row>
    <row r="89" spans="2:5" x14ac:dyDescent="0.3">
      <c r="B89" s="10"/>
      <c r="C89" s="10"/>
      <c r="D89" s="10"/>
      <c r="E89" s="10"/>
    </row>
    <row r="90" spans="2:5" x14ac:dyDescent="0.3">
      <c r="B90" s="10"/>
      <c r="C90" s="10"/>
      <c r="D90" s="10"/>
      <c r="E90" s="10"/>
    </row>
    <row r="91" spans="2:5" x14ac:dyDescent="0.3">
      <c r="B91" s="10"/>
      <c r="C91" s="10"/>
      <c r="D91" s="10"/>
      <c r="E91" s="10"/>
    </row>
    <row r="92" spans="2:5" x14ac:dyDescent="0.3">
      <c r="B92" s="10"/>
      <c r="C92" s="10"/>
      <c r="D92" s="10"/>
      <c r="E92" s="10"/>
    </row>
    <row r="93" spans="2:5" x14ac:dyDescent="0.3">
      <c r="B93" s="10"/>
      <c r="C93" s="10"/>
      <c r="D93" s="10"/>
      <c r="E93" s="10"/>
    </row>
    <row r="94" spans="2:5" x14ac:dyDescent="0.3">
      <c r="B94" s="10"/>
      <c r="C94" s="10"/>
      <c r="D94" s="10"/>
      <c r="E94" s="10"/>
    </row>
    <row r="95" spans="2:5" x14ac:dyDescent="0.3">
      <c r="B95" s="10"/>
      <c r="C95" s="10"/>
      <c r="D95" s="10"/>
      <c r="E95" s="10"/>
    </row>
    <row r="96" spans="2:5" x14ac:dyDescent="0.3">
      <c r="B96" s="10"/>
      <c r="C96" s="10"/>
      <c r="D96" s="10"/>
      <c r="E96" s="10"/>
    </row>
    <row r="97" spans="2:5" x14ac:dyDescent="0.3">
      <c r="B97" s="10"/>
      <c r="C97" s="10"/>
      <c r="D97" s="10"/>
      <c r="E97" s="10"/>
    </row>
    <row r="98" spans="2:5" x14ac:dyDescent="0.3">
      <c r="B98" s="10"/>
      <c r="C98" s="10"/>
      <c r="D98" s="10"/>
      <c r="E98" s="10"/>
    </row>
    <row r="99" spans="2:5" x14ac:dyDescent="0.3">
      <c r="B99" s="10"/>
      <c r="C99" s="10"/>
      <c r="D99" s="10"/>
      <c r="E99" s="10"/>
    </row>
    <row r="100" spans="2:5" x14ac:dyDescent="0.3">
      <c r="B100" s="10"/>
      <c r="C100" s="10"/>
      <c r="D100" s="10"/>
      <c r="E100" s="10"/>
    </row>
    <row r="101" spans="2:5" x14ac:dyDescent="0.3">
      <c r="B101" s="10"/>
      <c r="C101" s="10"/>
      <c r="D101" s="10"/>
      <c r="E101" s="10"/>
    </row>
    <row r="102" spans="2:5" x14ac:dyDescent="0.3">
      <c r="B102" s="10"/>
      <c r="C102" s="10"/>
      <c r="D102" s="10"/>
      <c r="E102" s="10"/>
    </row>
    <row r="103" spans="2:5" x14ac:dyDescent="0.3">
      <c r="B103" s="10"/>
      <c r="C103" s="10"/>
      <c r="D103" s="10"/>
      <c r="E103" s="10"/>
    </row>
    <row r="104" spans="2:5" x14ac:dyDescent="0.3">
      <c r="B104" s="10"/>
      <c r="C104" s="10"/>
      <c r="D104" s="10"/>
      <c r="E104" s="10"/>
    </row>
    <row r="105" spans="2:5" x14ac:dyDescent="0.3">
      <c r="B105" s="10"/>
      <c r="C105" s="10"/>
      <c r="D105" s="10"/>
      <c r="E105" s="10"/>
    </row>
    <row r="106" spans="2:5" x14ac:dyDescent="0.3">
      <c r="B106" s="10"/>
      <c r="C106" s="10"/>
      <c r="D106" s="10"/>
      <c r="E106" s="10"/>
    </row>
    <row r="107" spans="2:5" x14ac:dyDescent="0.3">
      <c r="B107" s="10"/>
      <c r="C107" s="10"/>
      <c r="D107" s="10"/>
      <c r="E107" s="10"/>
    </row>
    <row r="108" spans="2:5" x14ac:dyDescent="0.3">
      <c r="B108" s="10"/>
      <c r="C108" s="10"/>
      <c r="D108" s="10"/>
      <c r="E108" s="10"/>
    </row>
    <row r="109" spans="2:5" x14ac:dyDescent="0.3">
      <c r="B109" s="10"/>
      <c r="C109" s="10"/>
      <c r="D109" s="10"/>
      <c r="E109" s="10"/>
    </row>
    <row r="110" spans="2:5" x14ac:dyDescent="0.3">
      <c r="B110" s="10"/>
      <c r="C110" s="10"/>
      <c r="D110" s="10"/>
      <c r="E110" s="10"/>
    </row>
    <row r="111" spans="2:5" x14ac:dyDescent="0.3">
      <c r="B111" s="10"/>
      <c r="C111" s="10"/>
      <c r="D111" s="10"/>
      <c r="E111" s="10"/>
    </row>
    <row r="112" spans="2:5" x14ac:dyDescent="0.3">
      <c r="B112" s="10"/>
      <c r="C112" s="10"/>
      <c r="D112" s="10"/>
      <c r="E112" s="10"/>
    </row>
    <row r="113" spans="2:5" x14ac:dyDescent="0.3">
      <c r="B113" s="10"/>
      <c r="C113" s="10"/>
      <c r="D113" s="10"/>
      <c r="E113" s="10"/>
    </row>
    <row r="114" spans="2:5" x14ac:dyDescent="0.3">
      <c r="B114" s="10"/>
      <c r="C114" s="10"/>
      <c r="D114" s="10"/>
      <c r="E114" s="10"/>
    </row>
    <row r="115" spans="2:5" x14ac:dyDescent="0.3">
      <c r="B115" s="10"/>
      <c r="C115" s="10"/>
      <c r="D115" s="10"/>
      <c r="E115" s="10"/>
    </row>
    <row r="116" spans="2:5" x14ac:dyDescent="0.3">
      <c r="B116" s="10"/>
      <c r="C116" s="10"/>
      <c r="D116" s="10"/>
      <c r="E116" s="10"/>
    </row>
    <row r="117" spans="2:5" x14ac:dyDescent="0.3">
      <c r="B117" s="10"/>
      <c r="C117" s="10"/>
      <c r="D117" s="10"/>
      <c r="E117" s="10"/>
    </row>
    <row r="118" spans="2:5" x14ac:dyDescent="0.3">
      <c r="B118" s="10"/>
      <c r="C118" s="10"/>
      <c r="D118" s="10"/>
      <c r="E118" s="10"/>
    </row>
    <row r="119" spans="2:5" x14ac:dyDescent="0.3">
      <c r="B119" s="10"/>
      <c r="C119" s="10"/>
      <c r="D119" s="10"/>
      <c r="E119" s="10"/>
    </row>
    <row r="120" spans="2:5" x14ac:dyDescent="0.3">
      <c r="B120" s="10"/>
      <c r="C120" s="10"/>
      <c r="D120" s="10"/>
      <c r="E120" s="10"/>
    </row>
    <row r="121" spans="2:5" x14ac:dyDescent="0.3">
      <c r="B121" s="10"/>
      <c r="C121" s="10"/>
      <c r="D121" s="10"/>
      <c r="E121" s="10"/>
    </row>
    <row r="122" spans="2:5" x14ac:dyDescent="0.3">
      <c r="B122" s="10"/>
      <c r="C122" s="10"/>
      <c r="D122" s="10"/>
      <c r="E122" s="10"/>
    </row>
    <row r="123" spans="2:5" x14ac:dyDescent="0.3">
      <c r="B123" s="10"/>
      <c r="C123" s="10"/>
      <c r="D123" s="10"/>
      <c r="E123" s="10"/>
    </row>
    <row r="124" spans="2:5" x14ac:dyDescent="0.3">
      <c r="B124" s="10"/>
      <c r="C124" s="10"/>
      <c r="D124" s="10"/>
      <c r="E124" s="10"/>
    </row>
    <row r="125" spans="2:5" x14ac:dyDescent="0.3">
      <c r="B125" s="10"/>
      <c r="C125" s="10"/>
      <c r="D125" s="10"/>
      <c r="E125" s="10"/>
    </row>
    <row r="126" spans="2:5" x14ac:dyDescent="0.3">
      <c r="B126" s="10"/>
      <c r="C126" s="10"/>
      <c r="D126" s="10"/>
      <c r="E126" s="10"/>
    </row>
    <row r="127" spans="2:5" x14ac:dyDescent="0.3">
      <c r="B127" s="10"/>
      <c r="C127" s="10"/>
      <c r="D127" s="10"/>
      <c r="E127" s="10"/>
    </row>
    <row r="128" spans="2:5" x14ac:dyDescent="0.3">
      <c r="B128" s="10"/>
      <c r="C128" s="10"/>
      <c r="D128" s="10"/>
      <c r="E128" s="10"/>
    </row>
    <row r="129" spans="2:5" x14ac:dyDescent="0.3">
      <c r="B129" s="10"/>
      <c r="C129" s="10"/>
      <c r="D129" s="10"/>
      <c r="E129" s="10"/>
    </row>
    <row r="130" spans="2:5" x14ac:dyDescent="0.3">
      <c r="B130" s="10"/>
      <c r="C130" s="10"/>
      <c r="D130" s="10"/>
      <c r="E130" s="10"/>
    </row>
    <row r="131" spans="2:5" x14ac:dyDescent="0.3">
      <c r="B131" s="10"/>
      <c r="C131" s="10"/>
      <c r="D131" s="10"/>
      <c r="E131" s="10"/>
    </row>
    <row r="132" spans="2:5" x14ac:dyDescent="0.3">
      <c r="B132" s="10"/>
      <c r="C132" s="10"/>
      <c r="D132" s="10"/>
      <c r="E132" s="10"/>
    </row>
    <row r="133" spans="2:5" x14ac:dyDescent="0.3">
      <c r="B133" s="10"/>
      <c r="C133" s="10"/>
      <c r="D133" s="10"/>
      <c r="E133" s="10"/>
    </row>
    <row r="134" spans="2:5" x14ac:dyDescent="0.3">
      <c r="B134" s="10"/>
      <c r="C134" s="10"/>
      <c r="D134" s="10"/>
      <c r="E134" s="10"/>
    </row>
    <row r="135" spans="2:5" x14ac:dyDescent="0.3">
      <c r="B135" s="10"/>
      <c r="C135" s="10"/>
      <c r="D135" s="10"/>
      <c r="E135" s="10"/>
    </row>
    <row r="136" spans="2:5" x14ac:dyDescent="0.3">
      <c r="B136" s="10"/>
      <c r="C136" s="10"/>
      <c r="D136" s="10"/>
      <c r="E136" s="10"/>
    </row>
    <row r="137" spans="2:5" x14ac:dyDescent="0.3">
      <c r="B137" s="10"/>
      <c r="C137" s="10"/>
      <c r="D137" s="10"/>
      <c r="E137" s="10"/>
    </row>
    <row r="138" spans="2:5" x14ac:dyDescent="0.3">
      <c r="B138" s="10"/>
      <c r="C138" s="10"/>
      <c r="D138" s="10"/>
      <c r="E138" s="10"/>
    </row>
    <row r="139" spans="2:5" x14ac:dyDescent="0.3">
      <c r="B139" s="10"/>
      <c r="C139" s="10"/>
      <c r="D139" s="10"/>
      <c r="E139" s="10"/>
    </row>
    <row r="140" spans="2:5" x14ac:dyDescent="0.3">
      <c r="B140" s="10"/>
      <c r="C140" s="10"/>
      <c r="D140" s="10"/>
      <c r="E140" s="10"/>
    </row>
    <row r="141" spans="2:5" x14ac:dyDescent="0.3">
      <c r="B141" s="10"/>
      <c r="C141" s="10"/>
      <c r="D141" s="10"/>
      <c r="E141" s="10"/>
    </row>
    <row r="142" spans="2:5" x14ac:dyDescent="0.3">
      <c r="B142" s="10"/>
      <c r="C142" s="10"/>
      <c r="D142" s="10"/>
      <c r="E142" s="10"/>
    </row>
    <row r="143" spans="2:5" x14ac:dyDescent="0.3">
      <c r="B143" s="10"/>
      <c r="C143" s="10"/>
      <c r="D143" s="10"/>
      <c r="E143" s="10"/>
    </row>
    <row r="144" spans="2:5" x14ac:dyDescent="0.3">
      <c r="B144" s="10"/>
      <c r="C144" s="10"/>
      <c r="D144" s="10"/>
      <c r="E144" s="10"/>
    </row>
    <row r="145" spans="2:5" x14ac:dyDescent="0.3">
      <c r="B145" s="10"/>
      <c r="C145" s="10"/>
      <c r="D145" s="10"/>
      <c r="E145" s="10"/>
    </row>
    <row r="146" spans="2:5" x14ac:dyDescent="0.3">
      <c r="B146" s="10"/>
      <c r="C146" s="10"/>
      <c r="D146" s="10"/>
      <c r="E146" s="10"/>
    </row>
    <row r="147" spans="2:5" x14ac:dyDescent="0.3">
      <c r="B147" s="10"/>
      <c r="C147" s="10"/>
      <c r="D147" s="10"/>
      <c r="E147" s="10"/>
    </row>
    <row r="148" spans="2:5" x14ac:dyDescent="0.3">
      <c r="B148" s="10"/>
      <c r="C148" s="10"/>
      <c r="D148" s="10"/>
      <c r="E148" s="10"/>
    </row>
    <row r="149" spans="2:5" x14ac:dyDescent="0.3">
      <c r="B149" s="10"/>
      <c r="C149" s="10"/>
      <c r="D149" s="10"/>
      <c r="E149" s="10"/>
    </row>
    <row r="150" spans="2:5" x14ac:dyDescent="0.3">
      <c r="B150" s="10"/>
      <c r="C150" s="10"/>
      <c r="D150" s="10"/>
      <c r="E150" s="10"/>
    </row>
    <row r="151" spans="2:5" x14ac:dyDescent="0.3">
      <c r="B151" s="10"/>
      <c r="C151" s="10"/>
      <c r="D151" s="10"/>
      <c r="E151" s="10"/>
    </row>
    <row r="152" spans="2:5" x14ac:dyDescent="0.3">
      <c r="B152" s="10"/>
      <c r="C152" s="10"/>
      <c r="D152" s="10"/>
      <c r="E152" s="10"/>
    </row>
    <row r="153" spans="2:5" x14ac:dyDescent="0.3">
      <c r="B153" s="10"/>
      <c r="C153" s="10"/>
      <c r="D153" s="10"/>
      <c r="E153" s="10"/>
    </row>
    <row r="154" spans="2:5" x14ac:dyDescent="0.3">
      <c r="B154" s="10"/>
      <c r="C154" s="10"/>
      <c r="D154" s="10"/>
      <c r="E154" s="10"/>
    </row>
    <row r="155" spans="2:5" x14ac:dyDescent="0.3">
      <c r="B155" s="10"/>
      <c r="C155" s="10"/>
      <c r="D155" s="10"/>
      <c r="E155" s="10"/>
    </row>
    <row r="156" spans="2:5" x14ac:dyDescent="0.3">
      <c r="B156" s="10"/>
      <c r="C156" s="10"/>
      <c r="D156" s="10"/>
      <c r="E156" s="10"/>
    </row>
    <row r="157" spans="2:5" x14ac:dyDescent="0.3">
      <c r="B157" s="10"/>
      <c r="C157" s="10"/>
      <c r="D157" s="10"/>
      <c r="E157" s="10"/>
    </row>
    <row r="158" spans="2:5" x14ac:dyDescent="0.3">
      <c r="B158" s="10"/>
      <c r="C158" s="10"/>
      <c r="D158" s="10"/>
      <c r="E158" s="10"/>
    </row>
    <row r="159" spans="2:5" x14ac:dyDescent="0.3">
      <c r="B159" s="10"/>
      <c r="C159" s="10"/>
      <c r="D159" s="10"/>
      <c r="E159" s="10"/>
    </row>
    <row r="160" spans="2:5" x14ac:dyDescent="0.3">
      <c r="B160" s="10"/>
      <c r="C160" s="10"/>
      <c r="D160" s="10"/>
      <c r="E160" s="10"/>
    </row>
    <row r="161" spans="2:5" x14ac:dyDescent="0.3">
      <c r="B161" s="10"/>
      <c r="C161" s="10"/>
      <c r="D161" s="10"/>
      <c r="E161" s="10"/>
    </row>
    <row r="162" spans="2:5" x14ac:dyDescent="0.3">
      <c r="B162" s="10"/>
      <c r="C162" s="10"/>
      <c r="D162" s="10"/>
      <c r="E162" s="10"/>
    </row>
    <row r="163" spans="2:5" x14ac:dyDescent="0.3">
      <c r="B163" s="10"/>
      <c r="C163" s="10"/>
      <c r="D163" s="10"/>
      <c r="E163" s="10"/>
    </row>
    <row r="164" spans="2:5" x14ac:dyDescent="0.3">
      <c r="B164" s="10"/>
      <c r="C164" s="10"/>
      <c r="D164" s="10"/>
      <c r="E164" s="10"/>
    </row>
    <row r="165" spans="2:5" x14ac:dyDescent="0.3">
      <c r="B165" s="10"/>
      <c r="C165" s="10"/>
      <c r="D165" s="10"/>
      <c r="E165" s="10"/>
    </row>
    <row r="166" spans="2:5" x14ac:dyDescent="0.3">
      <c r="B166" s="10"/>
      <c r="C166" s="10"/>
      <c r="D166" s="10"/>
      <c r="E166" s="10"/>
    </row>
    <row r="167" spans="2:5" x14ac:dyDescent="0.3">
      <c r="B167" s="10"/>
      <c r="C167" s="10"/>
      <c r="D167" s="10"/>
      <c r="E167" s="10"/>
    </row>
    <row r="168" spans="2:5" x14ac:dyDescent="0.3">
      <c r="B168" s="10"/>
      <c r="C168" s="10"/>
      <c r="D168" s="10"/>
      <c r="E168" s="10"/>
    </row>
    <row r="169" spans="2:5" x14ac:dyDescent="0.3">
      <c r="B169" s="10"/>
      <c r="C169" s="10"/>
      <c r="D169" s="10"/>
      <c r="E169" s="10"/>
    </row>
    <row r="170" spans="2:5" x14ac:dyDescent="0.3">
      <c r="B170" s="10"/>
      <c r="C170" s="10"/>
      <c r="D170" s="10"/>
      <c r="E170" s="10"/>
    </row>
    <row r="171" spans="2:5" x14ac:dyDescent="0.3">
      <c r="B171" s="10"/>
      <c r="C171" s="10"/>
      <c r="D171" s="10"/>
      <c r="E171" s="10"/>
    </row>
    <row r="172" spans="2:5" x14ac:dyDescent="0.3">
      <c r="B172" s="10"/>
      <c r="C172" s="10"/>
      <c r="D172" s="10"/>
      <c r="E172" s="10"/>
    </row>
    <row r="173" spans="2:5" x14ac:dyDescent="0.3">
      <c r="B173" s="10"/>
      <c r="C173" s="10"/>
      <c r="D173" s="10"/>
      <c r="E173" s="10"/>
    </row>
    <row r="174" spans="2:5" x14ac:dyDescent="0.3">
      <c r="B174" s="10"/>
      <c r="C174" s="10"/>
      <c r="D174" s="10"/>
      <c r="E174" s="10"/>
    </row>
    <row r="175" spans="2:5" x14ac:dyDescent="0.3">
      <c r="B175" s="10"/>
      <c r="C175" s="10"/>
      <c r="D175" s="10"/>
      <c r="E175" s="10"/>
    </row>
    <row r="176" spans="2:5" x14ac:dyDescent="0.3">
      <c r="B176" s="10"/>
      <c r="C176" s="10"/>
      <c r="D176" s="10"/>
      <c r="E176" s="10"/>
    </row>
    <row r="177" spans="2:5" x14ac:dyDescent="0.3">
      <c r="B177" s="10"/>
      <c r="C177" s="10"/>
      <c r="D177" s="10"/>
      <c r="E177" s="10"/>
    </row>
    <row r="178" spans="2:5" x14ac:dyDescent="0.3">
      <c r="B178" s="10"/>
      <c r="C178" s="10"/>
      <c r="D178" s="10"/>
      <c r="E178" s="10"/>
    </row>
    <row r="179" spans="2:5" x14ac:dyDescent="0.3">
      <c r="B179" s="10"/>
      <c r="C179" s="10"/>
      <c r="D179" s="10"/>
      <c r="E179" s="10"/>
    </row>
    <row r="180" spans="2:5" x14ac:dyDescent="0.3">
      <c r="B180" s="10"/>
      <c r="C180" s="10"/>
      <c r="D180" s="10"/>
      <c r="E180" s="10"/>
    </row>
    <row r="181" spans="2:5" x14ac:dyDescent="0.3">
      <c r="B181" s="10"/>
      <c r="C181" s="10"/>
      <c r="D181" s="10"/>
      <c r="E181" s="10"/>
    </row>
    <row r="182" spans="2:5" x14ac:dyDescent="0.3">
      <c r="B182" s="10"/>
      <c r="C182" s="10"/>
      <c r="D182" s="10"/>
      <c r="E182" s="10"/>
    </row>
    <row r="183" spans="2:5" x14ac:dyDescent="0.3">
      <c r="B183" s="10"/>
      <c r="C183" s="10"/>
      <c r="D183" s="10"/>
      <c r="E183" s="10"/>
    </row>
    <row r="184" spans="2:5" x14ac:dyDescent="0.3">
      <c r="B184" s="10"/>
      <c r="C184" s="10"/>
      <c r="D184" s="10"/>
      <c r="E184" s="10"/>
    </row>
    <row r="185" spans="2:5" x14ac:dyDescent="0.3">
      <c r="B185" s="10"/>
      <c r="C185" s="10"/>
      <c r="D185" s="10"/>
      <c r="E185" s="10"/>
    </row>
    <row r="186" spans="2:5" x14ac:dyDescent="0.3">
      <c r="B186" s="10"/>
      <c r="C186" s="10"/>
      <c r="D186" s="10"/>
      <c r="E186" s="10"/>
    </row>
    <row r="187" spans="2:5" x14ac:dyDescent="0.3">
      <c r="B187" s="10"/>
      <c r="C187" s="10"/>
      <c r="D187" s="10"/>
      <c r="E187" s="10"/>
    </row>
    <row r="188" spans="2:5" x14ac:dyDescent="0.3">
      <c r="B188" s="10"/>
      <c r="C188" s="10"/>
      <c r="D188" s="10"/>
      <c r="E188" s="10"/>
    </row>
    <row r="189" spans="2:5" x14ac:dyDescent="0.3">
      <c r="B189" s="10"/>
      <c r="C189" s="10"/>
      <c r="D189" s="10"/>
      <c r="E189" s="10"/>
    </row>
    <row r="190" spans="2:5" x14ac:dyDescent="0.3">
      <c r="B190" s="10"/>
      <c r="C190" s="10"/>
      <c r="D190" s="10"/>
      <c r="E190" s="10"/>
    </row>
    <row r="191" spans="2:5" x14ac:dyDescent="0.3">
      <c r="B191" s="10"/>
      <c r="C191" s="10"/>
      <c r="D191" s="10"/>
      <c r="E191" s="10"/>
    </row>
    <row r="192" spans="2:5" x14ac:dyDescent="0.3">
      <c r="B192" s="10"/>
      <c r="C192" s="10"/>
      <c r="D192" s="10"/>
      <c r="E192" s="10"/>
    </row>
    <row r="193" spans="2:5" x14ac:dyDescent="0.3">
      <c r="B193" s="10"/>
      <c r="C193" s="10"/>
      <c r="D193" s="10"/>
      <c r="E193" s="10"/>
    </row>
    <row r="194" spans="2:5" x14ac:dyDescent="0.3">
      <c r="B194" s="10"/>
      <c r="C194" s="10"/>
      <c r="D194" s="10"/>
      <c r="E194" s="10"/>
    </row>
    <row r="195" spans="2:5" x14ac:dyDescent="0.3">
      <c r="B195" s="10"/>
      <c r="C195" s="10"/>
      <c r="D195" s="10"/>
      <c r="E195" s="10"/>
    </row>
    <row r="196" spans="2:5" x14ac:dyDescent="0.3">
      <c r="B196" s="10"/>
      <c r="C196" s="10"/>
      <c r="D196" s="10"/>
      <c r="E196" s="10"/>
    </row>
    <row r="197" spans="2:5" x14ac:dyDescent="0.3">
      <c r="B197" s="10"/>
      <c r="C197" s="10"/>
      <c r="D197" s="10"/>
      <c r="E197" s="10"/>
    </row>
    <row r="198" spans="2:5" x14ac:dyDescent="0.3">
      <c r="B198" s="10"/>
      <c r="C198" s="10"/>
      <c r="D198" s="10"/>
      <c r="E198" s="10"/>
    </row>
    <row r="199" spans="2:5" x14ac:dyDescent="0.3">
      <c r="B199" s="10"/>
      <c r="C199" s="10"/>
      <c r="D199" s="10"/>
      <c r="E199" s="10"/>
    </row>
    <row r="200" spans="2:5" x14ac:dyDescent="0.3">
      <c r="B200" s="10"/>
      <c r="C200" s="10"/>
      <c r="D200" s="10"/>
      <c r="E200" s="10"/>
    </row>
    <row r="201" spans="2:5" x14ac:dyDescent="0.3">
      <c r="B201" s="10"/>
      <c r="C201" s="10"/>
      <c r="D201" s="10"/>
      <c r="E201" s="10"/>
    </row>
    <row r="202" spans="2:5" x14ac:dyDescent="0.3">
      <c r="B202" s="10"/>
      <c r="C202" s="10"/>
      <c r="D202" s="10"/>
      <c r="E202" s="10"/>
    </row>
    <row r="203" spans="2:5" x14ac:dyDescent="0.3">
      <c r="B203" s="10"/>
      <c r="C203" s="10"/>
      <c r="D203" s="10"/>
      <c r="E203" s="10"/>
    </row>
    <row r="204" spans="2:5" x14ac:dyDescent="0.3">
      <c r="B204" s="10"/>
      <c r="C204" s="10"/>
      <c r="D204" s="10"/>
      <c r="E204" s="10"/>
    </row>
    <row r="205" spans="2:5" x14ac:dyDescent="0.3">
      <c r="B205" s="10"/>
      <c r="C205" s="10"/>
      <c r="D205" s="10"/>
      <c r="E205" s="10"/>
    </row>
    <row r="206" spans="2:5" x14ac:dyDescent="0.3">
      <c r="B206" s="10"/>
      <c r="C206" s="10"/>
      <c r="D206" s="10"/>
      <c r="E206" s="10"/>
    </row>
    <row r="207" spans="2:5" x14ac:dyDescent="0.3">
      <c r="B207" s="10"/>
      <c r="C207" s="10"/>
      <c r="D207" s="10"/>
      <c r="E207" s="10"/>
    </row>
    <row r="208" spans="2:5" x14ac:dyDescent="0.3">
      <c r="B208" s="10"/>
      <c r="C208" s="10"/>
      <c r="D208" s="10"/>
      <c r="E208" s="10"/>
    </row>
    <row r="209" spans="2:5" x14ac:dyDescent="0.3">
      <c r="B209" s="10"/>
      <c r="C209" s="10"/>
      <c r="D209" s="10"/>
      <c r="E209" s="10"/>
    </row>
    <row r="210" spans="2:5" x14ac:dyDescent="0.3">
      <c r="B210" s="10"/>
      <c r="C210" s="10"/>
      <c r="D210" s="10"/>
      <c r="E210" s="10"/>
    </row>
    <row r="211" spans="2:5" x14ac:dyDescent="0.3">
      <c r="B211" s="10"/>
      <c r="C211" s="10"/>
      <c r="D211" s="10"/>
      <c r="E211" s="10"/>
    </row>
    <row r="212" spans="2:5" x14ac:dyDescent="0.3">
      <c r="B212" s="10"/>
      <c r="C212" s="10"/>
      <c r="D212" s="10"/>
      <c r="E212" s="10"/>
    </row>
    <row r="213" spans="2:5" x14ac:dyDescent="0.3">
      <c r="B213" s="10"/>
      <c r="C213" s="10"/>
      <c r="D213" s="10"/>
      <c r="E213" s="10"/>
    </row>
    <row r="214" spans="2:5" x14ac:dyDescent="0.3">
      <c r="B214" s="10"/>
      <c r="C214" s="10"/>
      <c r="D214" s="10"/>
      <c r="E214" s="10"/>
    </row>
    <row r="215" spans="2:5" x14ac:dyDescent="0.3">
      <c r="B215" s="10"/>
      <c r="C215" s="10"/>
      <c r="D215" s="10"/>
      <c r="E215" s="10"/>
    </row>
    <row r="216" spans="2:5" x14ac:dyDescent="0.3">
      <c r="B216" s="10"/>
      <c r="C216" s="10"/>
      <c r="D216" s="10"/>
      <c r="E216" s="10"/>
    </row>
    <row r="217" spans="2:5" x14ac:dyDescent="0.3">
      <c r="B217" s="10"/>
      <c r="C217" s="10"/>
      <c r="D217" s="10"/>
      <c r="E217" s="10"/>
    </row>
    <row r="218" spans="2:5" x14ac:dyDescent="0.3">
      <c r="B218" s="10"/>
      <c r="C218" s="10"/>
      <c r="D218" s="10"/>
      <c r="E218" s="10"/>
    </row>
    <row r="219" spans="2:5" x14ac:dyDescent="0.3">
      <c r="B219" s="10"/>
      <c r="C219" s="10"/>
      <c r="D219" s="10"/>
      <c r="E219" s="10"/>
    </row>
    <row r="220" spans="2:5" x14ac:dyDescent="0.3">
      <c r="B220" s="10"/>
      <c r="C220" s="10"/>
      <c r="D220" s="10"/>
      <c r="E220" s="10"/>
    </row>
    <row r="221" spans="2:5" x14ac:dyDescent="0.3">
      <c r="B221" s="10"/>
      <c r="C221" s="10"/>
      <c r="D221" s="10"/>
      <c r="E221" s="10"/>
    </row>
    <row r="222" spans="2:5" x14ac:dyDescent="0.3">
      <c r="B222" s="10"/>
      <c r="C222" s="10"/>
      <c r="D222" s="10"/>
      <c r="E222" s="10"/>
    </row>
    <row r="223" spans="2:5" x14ac:dyDescent="0.3">
      <c r="B223" s="10"/>
      <c r="C223" s="10"/>
      <c r="D223" s="10"/>
      <c r="E223" s="10"/>
    </row>
    <row r="224" spans="2:5" x14ac:dyDescent="0.3">
      <c r="B224" s="10"/>
      <c r="C224" s="10"/>
      <c r="D224" s="10"/>
      <c r="E224" s="10"/>
    </row>
    <row r="225" spans="2:5" x14ac:dyDescent="0.3">
      <c r="B225" s="10"/>
      <c r="C225" s="10"/>
      <c r="D225" s="10"/>
      <c r="E225" s="10"/>
    </row>
    <row r="226" spans="2:5" x14ac:dyDescent="0.3">
      <c r="B226" s="10"/>
      <c r="C226" s="10"/>
      <c r="D226" s="10"/>
      <c r="E226" s="10"/>
    </row>
    <row r="227" spans="2:5" x14ac:dyDescent="0.3">
      <c r="B227" s="10"/>
      <c r="C227" s="10"/>
      <c r="D227" s="10"/>
      <c r="E227" s="10"/>
    </row>
    <row r="228" spans="2:5" x14ac:dyDescent="0.3">
      <c r="B228" s="10"/>
      <c r="C228" s="10"/>
      <c r="D228" s="10"/>
      <c r="E228" s="10"/>
    </row>
    <row r="229" spans="2:5" x14ac:dyDescent="0.3">
      <c r="B229" s="10"/>
      <c r="C229" s="10"/>
      <c r="D229" s="10"/>
      <c r="E229" s="10"/>
    </row>
    <row r="230" spans="2:5" x14ac:dyDescent="0.3">
      <c r="B230" s="10"/>
      <c r="C230" s="10"/>
      <c r="D230" s="10"/>
      <c r="E230" s="10"/>
    </row>
    <row r="231" spans="2:5" x14ac:dyDescent="0.3">
      <c r="B231" s="10"/>
      <c r="C231" s="10"/>
      <c r="D231" s="10"/>
      <c r="E231" s="10"/>
    </row>
    <row r="232" spans="2:5" x14ac:dyDescent="0.3">
      <c r="B232" s="10"/>
      <c r="C232" s="10"/>
      <c r="D232" s="10"/>
      <c r="E232" s="10"/>
    </row>
    <row r="233" spans="2:5" x14ac:dyDescent="0.3">
      <c r="B233" s="10"/>
      <c r="C233" s="10"/>
      <c r="D233" s="10"/>
      <c r="E233" s="10"/>
    </row>
    <row r="234" spans="2:5" x14ac:dyDescent="0.3">
      <c r="B234" s="10"/>
      <c r="C234" s="10"/>
      <c r="D234" s="10"/>
      <c r="E234" s="10"/>
    </row>
    <row r="235" spans="2:5" x14ac:dyDescent="0.3">
      <c r="B235" s="10"/>
      <c r="C235" s="10"/>
      <c r="D235" s="10"/>
      <c r="E235" s="10"/>
    </row>
    <row r="236" spans="2:5" x14ac:dyDescent="0.3">
      <c r="B236" s="10"/>
      <c r="C236" s="10"/>
      <c r="D236" s="10"/>
      <c r="E236" s="10"/>
    </row>
    <row r="237" spans="2:5" x14ac:dyDescent="0.3">
      <c r="B237" s="10"/>
      <c r="C237" s="10"/>
      <c r="D237" s="10"/>
      <c r="E237" s="10"/>
    </row>
    <row r="238" spans="2:5" x14ac:dyDescent="0.3">
      <c r="B238" s="10"/>
      <c r="C238" s="10"/>
      <c r="D238" s="10"/>
      <c r="E238" s="10"/>
    </row>
    <row r="239" spans="2:5" x14ac:dyDescent="0.3">
      <c r="B239" s="10"/>
      <c r="C239" s="10"/>
      <c r="D239" s="10"/>
      <c r="E239" s="10"/>
    </row>
    <row r="240" spans="2:5" x14ac:dyDescent="0.3">
      <c r="B240" s="10"/>
      <c r="C240" s="10"/>
      <c r="D240" s="10"/>
      <c r="E240" s="10"/>
    </row>
    <row r="241" spans="2:5" x14ac:dyDescent="0.3">
      <c r="B241" s="10"/>
      <c r="C241" s="10"/>
      <c r="D241" s="10"/>
      <c r="E241" s="10"/>
    </row>
    <row r="242" spans="2:5" x14ac:dyDescent="0.3">
      <c r="B242" s="10"/>
      <c r="C242" s="10"/>
      <c r="D242" s="10"/>
      <c r="E242" s="10"/>
    </row>
    <row r="243" spans="2:5" x14ac:dyDescent="0.3">
      <c r="B243" s="10"/>
      <c r="C243" s="10"/>
      <c r="D243" s="10"/>
      <c r="E243" s="10"/>
    </row>
    <row r="244" spans="2:5" x14ac:dyDescent="0.3">
      <c r="B244" s="10"/>
      <c r="C244" s="10"/>
      <c r="D244" s="10"/>
      <c r="E244" s="10"/>
    </row>
    <row r="245" spans="2:5" x14ac:dyDescent="0.3">
      <c r="B245" s="10"/>
      <c r="C245" s="10"/>
      <c r="D245" s="10"/>
      <c r="E245" s="10"/>
    </row>
    <row r="246" spans="2:5" x14ac:dyDescent="0.3">
      <c r="B246" s="10"/>
      <c r="C246" s="10"/>
      <c r="D246" s="10"/>
      <c r="E246" s="10"/>
    </row>
    <row r="247" spans="2:5" x14ac:dyDescent="0.3">
      <c r="B247" s="10"/>
      <c r="C247" s="10"/>
      <c r="D247" s="10"/>
      <c r="E247" s="10"/>
    </row>
    <row r="248" spans="2:5" x14ac:dyDescent="0.3">
      <c r="B248" s="10"/>
      <c r="C248" s="10"/>
      <c r="D248" s="10"/>
      <c r="E248" s="10"/>
    </row>
    <row r="249" spans="2:5" x14ac:dyDescent="0.3">
      <c r="B249" s="10"/>
      <c r="C249" s="10"/>
      <c r="D249" s="10"/>
      <c r="E249" s="10"/>
    </row>
    <row r="250" spans="2:5" x14ac:dyDescent="0.3">
      <c r="B250" s="10"/>
      <c r="C250" s="10"/>
      <c r="D250" s="10"/>
      <c r="E250" s="10"/>
    </row>
    <row r="251" spans="2:5" x14ac:dyDescent="0.3">
      <c r="B251" s="10"/>
      <c r="C251" s="10"/>
      <c r="D251" s="10"/>
      <c r="E251" s="10"/>
    </row>
    <row r="252" spans="2:5" x14ac:dyDescent="0.3">
      <c r="B252" s="10"/>
      <c r="C252" s="10"/>
      <c r="D252" s="10"/>
      <c r="E252" s="10"/>
    </row>
    <row r="253" spans="2:5" x14ac:dyDescent="0.3">
      <c r="B253" s="10"/>
      <c r="C253" s="10"/>
      <c r="D253" s="10"/>
      <c r="E253" s="10"/>
    </row>
    <row r="254" spans="2:5" x14ac:dyDescent="0.3">
      <c r="B254" s="10"/>
      <c r="C254" s="10"/>
      <c r="D254" s="10"/>
      <c r="E254" s="10"/>
    </row>
    <row r="255" spans="2:5" x14ac:dyDescent="0.3">
      <c r="B255" s="10"/>
      <c r="C255" s="10"/>
      <c r="D255" s="10"/>
      <c r="E255" s="10"/>
    </row>
    <row r="256" spans="2:5" x14ac:dyDescent="0.3">
      <c r="B256" s="10"/>
      <c r="C256" s="10"/>
      <c r="D256" s="10"/>
      <c r="E256" s="10"/>
    </row>
    <row r="257" spans="2:5" x14ac:dyDescent="0.3">
      <c r="B257" s="10"/>
      <c r="C257" s="10"/>
      <c r="D257" s="10"/>
      <c r="E257" s="10"/>
    </row>
    <row r="258" spans="2:5" x14ac:dyDescent="0.3">
      <c r="B258" s="10"/>
      <c r="C258" s="10"/>
      <c r="D258" s="10"/>
      <c r="E258" s="10"/>
    </row>
    <row r="259" spans="2:5" x14ac:dyDescent="0.3">
      <c r="B259" s="10"/>
      <c r="C259" s="10"/>
      <c r="D259" s="10"/>
      <c r="E259" s="10"/>
    </row>
    <row r="260" spans="2:5" x14ac:dyDescent="0.3">
      <c r="B260" s="10"/>
      <c r="C260" s="10"/>
      <c r="D260" s="10"/>
      <c r="E260" s="10"/>
    </row>
    <row r="261" spans="2:5" x14ac:dyDescent="0.3">
      <c r="B261" s="10"/>
      <c r="C261" s="10"/>
      <c r="D261" s="10"/>
      <c r="E261" s="10"/>
    </row>
    <row r="262" spans="2:5" x14ac:dyDescent="0.3">
      <c r="B262" s="10"/>
      <c r="C262" s="10"/>
      <c r="D262" s="10"/>
      <c r="E262" s="10"/>
    </row>
    <row r="263" spans="2:5" x14ac:dyDescent="0.3">
      <c r="B263" s="10"/>
      <c r="C263" s="10"/>
      <c r="D263" s="10"/>
      <c r="E263" s="10"/>
    </row>
    <row r="264" spans="2:5" x14ac:dyDescent="0.3">
      <c r="B264" s="10"/>
      <c r="C264" s="10"/>
      <c r="D264" s="10"/>
      <c r="E264" s="10"/>
    </row>
    <row r="265" spans="2:5" x14ac:dyDescent="0.3">
      <c r="B265" s="10"/>
      <c r="C265" s="10"/>
      <c r="D265" s="10"/>
      <c r="E265" s="10"/>
    </row>
    <row r="266" spans="2:5" x14ac:dyDescent="0.3">
      <c r="B266" s="10"/>
      <c r="C266" s="10"/>
      <c r="D266" s="10"/>
      <c r="E266" s="10"/>
    </row>
    <row r="267" spans="2:5" x14ac:dyDescent="0.3">
      <c r="B267" s="10"/>
      <c r="C267" s="10"/>
      <c r="D267" s="10"/>
      <c r="E267" s="10"/>
    </row>
    <row r="268" spans="2:5" x14ac:dyDescent="0.3">
      <c r="B268" s="10"/>
      <c r="C268" s="10"/>
      <c r="D268" s="10"/>
      <c r="E268" s="10"/>
    </row>
    <row r="269" spans="2:5" x14ac:dyDescent="0.3">
      <c r="B269" s="10"/>
      <c r="C269" s="10"/>
      <c r="D269" s="10"/>
      <c r="E269" s="10"/>
    </row>
    <row r="270" spans="2:5" x14ac:dyDescent="0.3">
      <c r="B270" s="10"/>
      <c r="C270" s="10"/>
      <c r="D270" s="10"/>
      <c r="E270" s="10"/>
    </row>
    <row r="271" spans="2:5" x14ac:dyDescent="0.3">
      <c r="B271" s="10"/>
      <c r="C271" s="10"/>
      <c r="D271" s="10"/>
      <c r="E271" s="10"/>
    </row>
    <row r="272" spans="2:5" x14ac:dyDescent="0.3">
      <c r="B272" s="10"/>
      <c r="C272" s="10"/>
      <c r="D272" s="10"/>
      <c r="E272" s="10"/>
    </row>
    <row r="273" spans="2:5" x14ac:dyDescent="0.3">
      <c r="B273" s="10"/>
      <c r="C273" s="10"/>
      <c r="D273" s="10"/>
      <c r="E273" s="10"/>
    </row>
    <row r="274" spans="2:5" x14ac:dyDescent="0.3">
      <c r="B274" s="10"/>
      <c r="C274" s="10"/>
      <c r="D274" s="10"/>
      <c r="E274" s="10"/>
    </row>
    <row r="275" spans="2:5" x14ac:dyDescent="0.3">
      <c r="B275" s="10"/>
      <c r="C275" s="10"/>
      <c r="D275" s="10"/>
      <c r="E275" s="10"/>
    </row>
    <row r="276" spans="2:5" x14ac:dyDescent="0.3">
      <c r="B276" s="10"/>
      <c r="C276" s="10"/>
      <c r="D276" s="10"/>
      <c r="E276" s="10"/>
    </row>
    <row r="277" spans="2:5" x14ac:dyDescent="0.3">
      <c r="B277" s="10"/>
      <c r="C277" s="10"/>
      <c r="D277" s="10"/>
      <c r="E277" s="10"/>
    </row>
    <row r="278" spans="2:5" x14ac:dyDescent="0.3">
      <c r="B278" s="10"/>
      <c r="C278" s="10"/>
      <c r="D278" s="10"/>
      <c r="E278" s="10"/>
    </row>
    <row r="279" spans="2:5" x14ac:dyDescent="0.3">
      <c r="B279" s="10"/>
      <c r="C279" s="10"/>
      <c r="D279" s="10"/>
      <c r="E279" s="10"/>
    </row>
    <row r="280" spans="2:5" x14ac:dyDescent="0.3">
      <c r="B280" s="10"/>
      <c r="C280" s="10"/>
      <c r="D280" s="10"/>
      <c r="E280" s="10"/>
    </row>
    <row r="281" spans="2:5" x14ac:dyDescent="0.3">
      <c r="B281" s="10"/>
      <c r="C281" s="10"/>
      <c r="D281" s="10"/>
      <c r="E281" s="10"/>
    </row>
    <row r="282" spans="2:5" x14ac:dyDescent="0.3">
      <c r="B282" s="10"/>
      <c r="C282" s="10"/>
      <c r="D282" s="10"/>
      <c r="E282" s="10"/>
    </row>
    <row r="283" spans="2:5" x14ac:dyDescent="0.3">
      <c r="B283" s="10"/>
      <c r="C283" s="10"/>
      <c r="D283" s="10"/>
      <c r="E283" s="10"/>
    </row>
    <row r="284" spans="2:5" x14ac:dyDescent="0.3">
      <c r="B284" s="10"/>
      <c r="C284" s="10"/>
      <c r="D284" s="10"/>
      <c r="E284" s="10"/>
    </row>
    <row r="285" spans="2:5" x14ac:dyDescent="0.3">
      <c r="B285" s="10"/>
      <c r="C285" s="10"/>
      <c r="D285" s="10"/>
      <c r="E285" s="10"/>
    </row>
    <row r="286" spans="2:5" x14ac:dyDescent="0.3">
      <c r="B286" s="10"/>
      <c r="C286" s="10"/>
      <c r="D286" s="10"/>
      <c r="E286" s="10"/>
    </row>
    <row r="287" spans="2:5" x14ac:dyDescent="0.3">
      <c r="B287" s="10"/>
      <c r="C287" s="10"/>
      <c r="D287" s="10"/>
      <c r="E287" s="10"/>
    </row>
    <row r="288" spans="2:5" x14ac:dyDescent="0.3">
      <c r="B288" s="10"/>
      <c r="C288" s="10"/>
      <c r="D288" s="10"/>
      <c r="E288" s="10"/>
    </row>
    <row r="289" spans="2:5" x14ac:dyDescent="0.3">
      <c r="B289" s="10"/>
      <c r="C289" s="10"/>
      <c r="D289" s="10"/>
      <c r="E289" s="10"/>
    </row>
    <row r="290" spans="2:5" x14ac:dyDescent="0.3">
      <c r="B290" s="10"/>
      <c r="C290" s="10"/>
      <c r="D290" s="10"/>
      <c r="E290" s="10"/>
    </row>
    <row r="291" spans="2:5" x14ac:dyDescent="0.3">
      <c r="B291" s="10"/>
      <c r="C291" s="10"/>
      <c r="D291" s="10"/>
      <c r="E291" s="10"/>
    </row>
    <row r="292" spans="2:5" x14ac:dyDescent="0.3">
      <c r="B292" s="10"/>
      <c r="C292" s="10"/>
      <c r="D292" s="10"/>
      <c r="E292" s="10"/>
    </row>
    <row r="293" spans="2:5" x14ac:dyDescent="0.3">
      <c r="B293" s="10"/>
      <c r="C293" s="10"/>
      <c r="D293" s="10"/>
      <c r="E293" s="10"/>
    </row>
    <row r="294" spans="2:5" x14ac:dyDescent="0.3">
      <c r="B294" s="10"/>
      <c r="C294" s="10"/>
      <c r="D294" s="10"/>
      <c r="E294" s="10"/>
    </row>
    <row r="295" spans="2:5" x14ac:dyDescent="0.3">
      <c r="B295" s="10"/>
      <c r="C295" s="10"/>
      <c r="D295" s="10"/>
      <c r="E295" s="10"/>
    </row>
    <row r="296" spans="2:5" x14ac:dyDescent="0.3">
      <c r="B296" s="10"/>
      <c r="C296" s="10"/>
      <c r="D296" s="10"/>
      <c r="E296" s="10"/>
    </row>
    <row r="297" spans="2:5" x14ac:dyDescent="0.3">
      <c r="B297" s="10"/>
      <c r="C297" s="10"/>
      <c r="D297" s="10"/>
      <c r="E297" s="10"/>
    </row>
    <row r="298" spans="2:5" x14ac:dyDescent="0.3">
      <c r="B298" s="10"/>
      <c r="C298" s="10"/>
      <c r="D298" s="10"/>
      <c r="E298" s="10"/>
    </row>
    <row r="299" spans="2:5" x14ac:dyDescent="0.3">
      <c r="B299" s="10"/>
      <c r="C299" s="10"/>
      <c r="D299" s="10"/>
      <c r="E299" s="10"/>
    </row>
    <row r="300" spans="2:5" x14ac:dyDescent="0.3">
      <c r="B300" s="10"/>
      <c r="C300" s="10"/>
      <c r="D300" s="10"/>
      <c r="E300" s="10"/>
    </row>
    <row r="301" spans="2:5" x14ac:dyDescent="0.3">
      <c r="B301" s="10"/>
      <c r="C301" s="10"/>
      <c r="D301" s="10"/>
      <c r="E301" s="10"/>
    </row>
    <row r="302" spans="2:5" x14ac:dyDescent="0.3">
      <c r="B302" s="10"/>
      <c r="C302" s="10"/>
      <c r="D302" s="10"/>
      <c r="E302" s="10"/>
    </row>
    <row r="303" spans="2:5" x14ac:dyDescent="0.3">
      <c r="B303" s="10"/>
      <c r="C303" s="10"/>
      <c r="D303" s="10"/>
      <c r="E303" s="10"/>
    </row>
    <row r="304" spans="2:5" x14ac:dyDescent="0.3">
      <c r="B304" s="10"/>
      <c r="C304" s="10"/>
      <c r="D304" s="10"/>
      <c r="E304" s="10"/>
    </row>
    <row r="305" spans="2:5" x14ac:dyDescent="0.3">
      <c r="B305" s="10"/>
      <c r="C305" s="10"/>
      <c r="D305" s="10"/>
      <c r="E305" s="10"/>
    </row>
    <row r="306" spans="2:5" x14ac:dyDescent="0.3">
      <c r="B306" s="10"/>
      <c r="C306" s="10"/>
      <c r="D306" s="10"/>
      <c r="E306" s="10"/>
    </row>
    <row r="307" spans="2:5" x14ac:dyDescent="0.3">
      <c r="B307" s="10"/>
      <c r="C307" s="10"/>
      <c r="D307" s="10"/>
      <c r="E307" s="10"/>
    </row>
    <row r="308" spans="2:5" x14ac:dyDescent="0.3">
      <c r="B308" s="10"/>
      <c r="C308" s="10"/>
      <c r="D308" s="10"/>
      <c r="E308" s="10"/>
    </row>
    <row r="309" spans="2:5" x14ac:dyDescent="0.3">
      <c r="B309" s="10"/>
      <c r="C309" s="10"/>
      <c r="D309" s="10"/>
      <c r="E309" s="10"/>
    </row>
    <row r="310" spans="2:5" x14ac:dyDescent="0.3">
      <c r="B310" s="10"/>
      <c r="C310" s="10"/>
      <c r="D310" s="10"/>
      <c r="E310" s="10"/>
    </row>
    <row r="311" spans="2:5" x14ac:dyDescent="0.3">
      <c r="B311" s="10"/>
      <c r="C311" s="10"/>
      <c r="D311" s="10"/>
      <c r="E311" s="10"/>
    </row>
    <row r="312" spans="2:5" x14ac:dyDescent="0.3">
      <c r="B312" s="10"/>
      <c r="C312" s="10"/>
      <c r="D312" s="10"/>
      <c r="E312" s="10"/>
    </row>
    <row r="313" spans="2:5" x14ac:dyDescent="0.3">
      <c r="B313" s="10"/>
      <c r="C313" s="10"/>
      <c r="D313" s="10"/>
      <c r="E313" s="10"/>
    </row>
    <row r="314" spans="2:5" x14ac:dyDescent="0.3">
      <c r="B314" s="10"/>
      <c r="C314" s="10"/>
      <c r="D314" s="10"/>
      <c r="E314" s="10"/>
    </row>
    <row r="315" spans="2:5" x14ac:dyDescent="0.3">
      <c r="B315" s="10"/>
      <c r="C315" s="10"/>
      <c r="D315" s="10"/>
      <c r="E315" s="10"/>
    </row>
    <row r="316" spans="2:5" x14ac:dyDescent="0.3">
      <c r="B316" s="10"/>
      <c r="C316" s="10"/>
      <c r="D316" s="10"/>
      <c r="E316" s="10"/>
    </row>
    <row r="317" spans="2:5" x14ac:dyDescent="0.3">
      <c r="B317" s="10"/>
      <c r="C317" s="10"/>
      <c r="D317" s="10"/>
      <c r="E317" s="10"/>
    </row>
    <row r="318" spans="2:5" x14ac:dyDescent="0.3">
      <c r="B318" s="10"/>
      <c r="C318" s="10"/>
      <c r="D318" s="10"/>
      <c r="E318" s="10"/>
    </row>
    <row r="319" spans="2:5" x14ac:dyDescent="0.3">
      <c r="B319" s="10"/>
      <c r="C319" s="10"/>
      <c r="D319" s="10"/>
      <c r="E319" s="10"/>
    </row>
    <row r="320" spans="2:5" x14ac:dyDescent="0.3">
      <c r="B320" s="10"/>
      <c r="C320" s="10"/>
      <c r="D320" s="10"/>
      <c r="E320" s="10"/>
    </row>
    <row r="321" spans="2:5" x14ac:dyDescent="0.3">
      <c r="B321" s="10"/>
      <c r="C321" s="10"/>
      <c r="D321" s="10"/>
      <c r="E321" s="10"/>
    </row>
    <row r="322" spans="2:5" x14ac:dyDescent="0.3">
      <c r="B322" s="10"/>
      <c r="C322" s="10"/>
      <c r="D322" s="10"/>
      <c r="E322" s="10"/>
    </row>
    <row r="323" spans="2:5" x14ac:dyDescent="0.3">
      <c r="B323" s="10"/>
      <c r="C323" s="10"/>
      <c r="D323" s="10"/>
      <c r="E323" s="10"/>
    </row>
    <row r="324" spans="2:5" x14ac:dyDescent="0.3">
      <c r="B324" s="10"/>
      <c r="C324" s="10"/>
      <c r="D324" s="10"/>
      <c r="E324" s="10"/>
    </row>
    <row r="325" spans="2:5" x14ac:dyDescent="0.3">
      <c r="B325" s="10"/>
      <c r="C325" s="10"/>
      <c r="D325" s="10"/>
      <c r="E325" s="10"/>
    </row>
    <row r="326" spans="2:5" x14ac:dyDescent="0.3">
      <c r="B326" s="10"/>
      <c r="C326" s="10"/>
      <c r="D326" s="10"/>
      <c r="E326" s="10"/>
    </row>
    <row r="327" spans="2:5" x14ac:dyDescent="0.3">
      <c r="B327" s="10"/>
      <c r="C327" s="10"/>
      <c r="D327" s="10"/>
      <c r="E327" s="10"/>
    </row>
    <row r="328" spans="2:5" x14ac:dyDescent="0.3">
      <c r="B328" s="10"/>
      <c r="C328" s="10"/>
      <c r="D328" s="10"/>
      <c r="E328" s="10"/>
    </row>
    <row r="329" spans="2:5" x14ac:dyDescent="0.3">
      <c r="B329" s="10"/>
      <c r="C329" s="10"/>
      <c r="D329" s="10"/>
      <c r="E329" s="10"/>
    </row>
    <row r="330" spans="2:5" x14ac:dyDescent="0.3">
      <c r="B330" s="10"/>
      <c r="C330" s="10"/>
      <c r="D330" s="10"/>
      <c r="E330" s="10"/>
    </row>
    <row r="331" spans="2:5" x14ac:dyDescent="0.3">
      <c r="B331" s="10"/>
      <c r="C331" s="10"/>
      <c r="D331" s="10"/>
      <c r="E331" s="10"/>
    </row>
    <row r="332" spans="2:5" x14ac:dyDescent="0.3">
      <c r="B332" s="10"/>
      <c r="C332" s="10"/>
      <c r="D332" s="10"/>
      <c r="E332" s="10"/>
    </row>
    <row r="333" spans="2:5" x14ac:dyDescent="0.3">
      <c r="B333" s="10"/>
      <c r="C333" s="10"/>
      <c r="D333" s="10"/>
      <c r="E333" s="10"/>
    </row>
    <row r="334" spans="2:5" x14ac:dyDescent="0.3">
      <c r="B334" s="10"/>
      <c r="C334" s="10"/>
      <c r="D334" s="10"/>
      <c r="E334" s="10"/>
    </row>
    <row r="335" spans="2:5" x14ac:dyDescent="0.3">
      <c r="B335" s="10"/>
      <c r="C335" s="10"/>
      <c r="D335" s="10"/>
      <c r="E335" s="10"/>
    </row>
    <row r="336" spans="2:5" x14ac:dyDescent="0.3">
      <c r="B336" s="10"/>
      <c r="C336" s="10"/>
      <c r="D336" s="10"/>
      <c r="E336" s="10"/>
    </row>
    <row r="337" spans="2:5" x14ac:dyDescent="0.3">
      <c r="B337" s="10"/>
      <c r="C337" s="10"/>
      <c r="D337" s="10"/>
      <c r="E337" s="10"/>
    </row>
    <row r="338" spans="2:5" x14ac:dyDescent="0.3">
      <c r="B338" s="10"/>
      <c r="C338" s="10"/>
      <c r="D338" s="10"/>
      <c r="E338" s="10"/>
    </row>
    <row r="339" spans="2:5" x14ac:dyDescent="0.3">
      <c r="B339" s="10"/>
      <c r="C339" s="10"/>
      <c r="D339" s="10"/>
      <c r="E339" s="10"/>
    </row>
    <row r="340" spans="2:5" x14ac:dyDescent="0.3">
      <c r="B340" s="10"/>
      <c r="C340" s="10"/>
      <c r="D340" s="10"/>
      <c r="E340" s="10"/>
    </row>
    <row r="341" spans="2:5" x14ac:dyDescent="0.3">
      <c r="B341" s="10"/>
      <c r="C341" s="10"/>
      <c r="D341" s="10"/>
      <c r="E341" s="10"/>
    </row>
    <row r="342" spans="2:5" x14ac:dyDescent="0.3">
      <c r="B342" s="10"/>
      <c r="C342" s="10"/>
      <c r="D342" s="10"/>
      <c r="E342" s="10"/>
    </row>
    <row r="343" spans="2:5" x14ac:dyDescent="0.3">
      <c r="B343" s="10"/>
      <c r="C343" s="10"/>
      <c r="D343" s="10"/>
      <c r="E343" s="10"/>
    </row>
    <row r="344" spans="2:5" x14ac:dyDescent="0.3">
      <c r="B344" s="10"/>
      <c r="C344" s="10"/>
      <c r="D344" s="10"/>
      <c r="E344" s="10"/>
    </row>
    <row r="345" spans="2:5" x14ac:dyDescent="0.3">
      <c r="B345" s="10"/>
      <c r="C345" s="10"/>
      <c r="D345" s="10"/>
      <c r="E345" s="10"/>
    </row>
    <row r="346" spans="2:5" x14ac:dyDescent="0.3">
      <c r="B346" s="10"/>
      <c r="C346" s="10"/>
      <c r="D346" s="10"/>
      <c r="E346" s="10"/>
    </row>
    <row r="347" spans="2:5" x14ac:dyDescent="0.3">
      <c r="B347" s="10"/>
      <c r="C347" s="10"/>
      <c r="D347" s="10"/>
      <c r="E347" s="10"/>
    </row>
    <row r="348" spans="2:5" x14ac:dyDescent="0.3">
      <c r="B348" s="10"/>
      <c r="C348" s="10"/>
      <c r="D348" s="10"/>
      <c r="E348" s="10"/>
    </row>
    <row r="349" spans="2:5" x14ac:dyDescent="0.3">
      <c r="B349" s="10"/>
      <c r="C349" s="10"/>
      <c r="D349" s="10"/>
      <c r="E349" s="10"/>
    </row>
    <row r="350" spans="2:5" x14ac:dyDescent="0.3">
      <c r="B350" s="10"/>
      <c r="C350" s="10"/>
      <c r="D350" s="10"/>
      <c r="E350" s="10"/>
    </row>
    <row r="351" spans="2:5" x14ac:dyDescent="0.3">
      <c r="B351" s="10"/>
      <c r="C351" s="10"/>
      <c r="D351" s="10"/>
      <c r="E351" s="10"/>
    </row>
    <row r="352" spans="2:5" x14ac:dyDescent="0.3">
      <c r="B352" s="10"/>
      <c r="C352" s="10"/>
      <c r="D352" s="10"/>
      <c r="E352" s="10"/>
    </row>
    <row r="353" spans="2:5" x14ac:dyDescent="0.3">
      <c r="B353" s="10"/>
      <c r="C353" s="10"/>
      <c r="D353" s="10"/>
      <c r="E353" s="10"/>
    </row>
    <row r="354" spans="2:5" x14ac:dyDescent="0.3">
      <c r="B354" s="10"/>
      <c r="C354" s="10"/>
      <c r="D354" s="10"/>
      <c r="E354" s="10"/>
    </row>
    <row r="355" spans="2:5" x14ac:dyDescent="0.3">
      <c r="B355" s="10"/>
      <c r="C355" s="10"/>
      <c r="D355" s="10"/>
      <c r="E355" s="10"/>
    </row>
    <row r="356" spans="2:5" x14ac:dyDescent="0.3">
      <c r="B356" s="10"/>
      <c r="C356" s="10"/>
      <c r="D356" s="10"/>
      <c r="E356" s="10"/>
    </row>
    <row r="357" spans="2:5" x14ac:dyDescent="0.3">
      <c r="B357" s="10"/>
      <c r="C357" s="10"/>
      <c r="D357" s="10"/>
      <c r="E357" s="10"/>
    </row>
    <row r="358" spans="2:5" x14ac:dyDescent="0.3">
      <c r="B358" s="10"/>
      <c r="C358" s="10"/>
      <c r="D358" s="10"/>
      <c r="E358" s="10"/>
    </row>
    <row r="359" spans="2:5" x14ac:dyDescent="0.3">
      <c r="B359" s="10"/>
      <c r="C359" s="10"/>
      <c r="D359" s="10"/>
      <c r="E359" s="10"/>
    </row>
    <row r="360" spans="2:5" x14ac:dyDescent="0.3">
      <c r="B360" s="10"/>
      <c r="C360" s="10"/>
      <c r="D360" s="10"/>
      <c r="E360" s="10"/>
    </row>
    <row r="361" spans="2:5" x14ac:dyDescent="0.3">
      <c r="B361" s="10"/>
      <c r="C361" s="10"/>
      <c r="D361" s="10"/>
      <c r="E361" s="10"/>
    </row>
    <row r="362" spans="2:5" x14ac:dyDescent="0.3">
      <c r="B362" s="10"/>
      <c r="C362" s="10"/>
      <c r="D362" s="10"/>
      <c r="E362" s="10"/>
    </row>
    <row r="363" spans="2:5" x14ac:dyDescent="0.3">
      <c r="B363" s="10"/>
      <c r="C363" s="10"/>
      <c r="D363" s="10"/>
      <c r="E363" s="10"/>
    </row>
    <row r="364" spans="2:5" x14ac:dyDescent="0.3">
      <c r="B364" s="10"/>
      <c r="C364" s="10"/>
      <c r="D364" s="10"/>
      <c r="E364" s="10"/>
    </row>
    <row r="365" spans="2:5" x14ac:dyDescent="0.3">
      <c r="B365" s="10"/>
      <c r="C365" s="10"/>
      <c r="D365" s="10"/>
      <c r="E365" s="10"/>
    </row>
    <row r="366" spans="2:5" x14ac:dyDescent="0.3">
      <c r="B366" s="10"/>
      <c r="C366" s="10"/>
      <c r="D366" s="10"/>
      <c r="E366" s="10"/>
    </row>
    <row r="367" spans="2:5" x14ac:dyDescent="0.3">
      <c r="B367" s="10"/>
      <c r="C367" s="10"/>
      <c r="D367" s="10"/>
      <c r="E367" s="10"/>
    </row>
    <row r="368" spans="2:5" x14ac:dyDescent="0.3">
      <c r="B368" s="10"/>
      <c r="C368" s="10"/>
      <c r="D368" s="10"/>
      <c r="E368" s="10"/>
    </row>
    <row r="369" spans="2:5" x14ac:dyDescent="0.3">
      <c r="B369" s="10"/>
      <c r="C369" s="10"/>
      <c r="D369" s="10"/>
      <c r="E369" s="10"/>
    </row>
    <row r="370" spans="2:5" x14ac:dyDescent="0.3">
      <c r="B370" s="10"/>
      <c r="C370" s="10"/>
      <c r="D370" s="10"/>
      <c r="E370" s="10"/>
    </row>
    <row r="371" spans="2:5" x14ac:dyDescent="0.3">
      <c r="B371" s="10"/>
      <c r="C371" s="10"/>
      <c r="D371" s="10"/>
      <c r="E371" s="10"/>
    </row>
    <row r="372" spans="2:5" x14ac:dyDescent="0.3">
      <c r="B372" s="10"/>
      <c r="C372" s="10"/>
      <c r="D372" s="10"/>
      <c r="E372" s="10"/>
    </row>
    <row r="373" spans="2:5" x14ac:dyDescent="0.3">
      <c r="B373" s="10"/>
      <c r="C373" s="10"/>
      <c r="D373" s="10"/>
      <c r="E373" s="10"/>
    </row>
    <row r="374" spans="2:5" x14ac:dyDescent="0.3">
      <c r="B374" s="10"/>
      <c r="C374" s="10"/>
      <c r="D374" s="10"/>
      <c r="E374" s="10"/>
    </row>
    <row r="375" spans="2:5" x14ac:dyDescent="0.3">
      <c r="B375" s="10"/>
      <c r="C375" s="10"/>
      <c r="D375" s="10"/>
      <c r="E375" s="10"/>
    </row>
    <row r="376" spans="2:5" x14ac:dyDescent="0.3">
      <c r="B376" s="10"/>
      <c r="C376" s="10"/>
      <c r="D376" s="10"/>
      <c r="E376" s="10"/>
    </row>
    <row r="377" spans="2:5" x14ac:dyDescent="0.3">
      <c r="B377" s="10"/>
      <c r="C377" s="10"/>
      <c r="D377" s="10"/>
      <c r="E377" s="10"/>
    </row>
    <row r="378" spans="2:5" x14ac:dyDescent="0.3">
      <c r="B378" s="10"/>
      <c r="C378" s="10"/>
      <c r="D378" s="10"/>
      <c r="E378" s="10"/>
    </row>
    <row r="379" spans="2:5" x14ac:dyDescent="0.3">
      <c r="B379" s="10"/>
      <c r="C379" s="10"/>
      <c r="D379" s="10"/>
      <c r="E379" s="10"/>
    </row>
    <row r="380" spans="2:5" x14ac:dyDescent="0.3">
      <c r="B380" s="10"/>
      <c r="C380" s="10"/>
      <c r="D380" s="10"/>
      <c r="E380" s="10"/>
    </row>
    <row r="381" spans="2:5" x14ac:dyDescent="0.3">
      <c r="B381" s="10"/>
      <c r="C381" s="10"/>
      <c r="D381" s="10"/>
      <c r="E381" s="10"/>
    </row>
    <row r="382" spans="2:5" x14ac:dyDescent="0.3">
      <c r="B382" s="10"/>
      <c r="C382" s="10"/>
      <c r="D382" s="10"/>
      <c r="E382" s="10"/>
    </row>
    <row r="383" spans="2:5" x14ac:dyDescent="0.3">
      <c r="B383" s="10"/>
      <c r="C383" s="10"/>
      <c r="D383" s="10"/>
      <c r="E383" s="10"/>
    </row>
    <row r="384" spans="2:5" x14ac:dyDescent="0.3">
      <c r="B384" s="10"/>
      <c r="C384" s="10"/>
      <c r="D384" s="10"/>
      <c r="E384" s="10"/>
    </row>
    <row r="385" spans="2:5" x14ac:dyDescent="0.3">
      <c r="B385" s="10"/>
      <c r="C385" s="10"/>
      <c r="D385" s="10"/>
      <c r="E385" s="10"/>
    </row>
    <row r="386" spans="2:5" x14ac:dyDescent="0.3">
      <c r="B386" s="10"/>
      <c r="C386" s="10"/>
      <c r="D386" s="10"/>
      <c r="E386" s="10"/>
    </row>
    <row r="387" spans="2:5" x14ac:dyDescent="0.3">
      <c r="B387" s="10"/>
      <c r="C387" s="10"/>
      <c r="D387" s="10"/>
      <c r="E387" s="10"/>
    </row>
    <row r="388" spans="2:5" x14ac:dyDescent="0.3">
      <c r="B388" s="10"/>
      <c r="C388" s="10"/>
      <c r="D388" s="10"/>
      <c r="E388" s="10"/>
    </row>
    <row r="389" spans="2:5" x14ac:dyDescent="0.3">
      <c r="B389" s="10"/>
      <c r="C389" s="10"/>
      <c r="D389" s="10"/>
      <c r="E389" s="10"/>
    </row>
    <row r="390" spans="2:5" x14ac:dyDescent="0.3">
      <c r="B390" s="10"/>
      <c r="C390" s="10"/>
      <c r="D390" s="10"/>
      <c r="E390" s="10"/>
    </row>
    <row r="391" spans="2:5" x14ac:dyDescent="0.3">
      <c r="B391" s="10"/>
      <c r="C391" s="10"/>
      <c r="D391" s="10"/>
      <c r="E391" s="10"/>
    </row>
    <row r="392" spans="2:5" x14ac:dyDescent="0.3">
      <c r="B392" s="10"/>
      <c r="C392" s="10"/>
      <c r="D392" s="10"/>
      <c r="E392" s="10"/>
    </row>
    <row r="393" spans="2:5" x14ac:dyDescent="0.3">
      <c r="B393" s="10"/>
      <c r="C393" s="10"/>
      <c r="D393" s="10"/>
      <c r="E393" s="10"/>
    </row>
    <row r="394" spans="2:5" x14ac:dyDescent="0.3">
      <c r="B394" s="10"/>
      <c r="C394" s="10"/>
      <c r="D394" s="10"/>
      <c r="E394" s="10"/>
    </row>
    <row r="395" spans="2:5" x14ac:dyDescent="0.3">
      <c r="B395" s="10"/>
      <c r="C395" s="10"/>
      <c r="D395" s="10"/>
      <c r="E395" s="10"/>
    </row>
    <row r="396" spans="2:5" x14ac:dyDescent="0.3">
      <c r="B396" s="10"/>
      <c r="C396" s="10"/>
      <c r="D396" s="10"/>
      <c r="E396" s="10"/>
    </row>
    <row r="397" spans="2:5" x14ac:dyDescent="0.3">
      <c r="B397" s="10"/>
      <c r="C397" s="10"/>
      <c r="D397" s="10"/>
      <c r="E397" s="10"/>
    </row>
    <row r="398" spans="2:5" x14ac:dyDescent="0.3">
      <c r="B398" s="10"/>
      <c r="C398" s="10"/>
      <c r="D398" s="10"/>
      <c r="E398" s="10"/>
    </row>
    <row r="399" spans="2:5" x14ac:dyDescent="0.3">
      <c r="B399" s="10"/>
      <c r="C399" s="10"/>
      <c r="D399" s="10"/>
      <c r="E399" s="10"/>
    </row>
    <row r="400" spans="2:5" x14ac:dyDescent="0.3">
      <c r="B400" s="10"/>
      <c r="C400" s="10"/>
      <c r="D400" s="10"/>
      <c r="E400" s="10"/>
    </row>
    <row r="401" spans="2:5" x14ac:dyDescent="0.3">
      <c r="B401" s="10"/>
      <c r="C401" s="10"/>
      <c r="D401" s="10"/>
      <c r="E401" s="10"/>
    </row>
    <row r="402" spans="2:5" x14ac:dyDescent="0.3">
      <c r="B402" s="10"/>
      <c r="C402" s="10"/>
      <c r="D402" s="10"/>
      <c r="E402" s="10"/>
    </row>
    <row r="403" spans="2:5" x14ac:dyDescent="0.3">
      <c r="B403" s="10"/>
      <c r="C403" s="10"/>
      <c r="D403" s="10"/>
      <c r="E403" s="10"/>
    </row>
    <row r="404" spans="2:5" x14ac:dyDescent="0.3">
      <c r="B404" s="10"/>
      <c r="C404" s="10"/>
      <c r="D404" s="10"/>
      <c r="E404" s="10"/>
    </row>
    <row r="405" spans="2:5" x14ac:dyDescent="0.3">
      <c r="B405" s="10"/>
      <c r="C405" s="10"/>
      <c r="D405" s="10"/>
      <c r="E405" s="10"/>
    </row>
    <row r="406" spans="2:5" x14ac:dyDescent="0.3">
      <c r="B406" s="10"/>
      <c r="C406" s="10"/>
      <c r="D406" s="10"/>
      <c r="E406" s="10"/>
    </row>
    <row r="407" spans="2:5" x14ac:dyDescent="0.3">
      <c r="B407" s="10"/>
      <c r="C407" s="10"/>
      <c r="D407" s="10"/>
      <c r="E407" s="10"/>
    </row>
    <row r="408" spans="2:5" x14ac:dyDescent="0.3">
      <c r="B408" s="10"/>
      <c r="C408" s="10"/>
      <c r="D408" s="10"/>
      <c r="E408" s="10"/>
    </row>
    <row r="409" spans="2:5" x14ac:dyDescent="0.3">
      <c r="B409" s="10"/>
      <c r="C409" s="10"/>
      <c r="D409" s="10"/>
      <c r="E409" s="10"/>
    </row>
    <row r="410" spans="2:5" x14ac:dyDescent="0.3">
      <c r="B410" s="10"/>
      <c r="C410" s="10"/>
      <c r="D410" s="10"/>
      <c r="E410" s="10"/>
    </row>
    <row r="411" spans="2:5" x14ac:dyDescent="0.3">
      <c r="B411" s="10"/>
      <c r="C411" s="10"/>
      <c r="D411" s="10"/>
      <c r="E411" s="10"/>
    </row>
    <row r="412" spans="2:5" x14ac:dyDescent="0.3">
      <c r="B412" s="10"/>
      <c r="C412" s="10"/>
      <c r="D412" s="10"/>
      <c r="E412" s="10"/>
    </row>
    <row r="413" spans="2:5" x14ac:dyDescent="0.3">
      <c r="B413" s="10"/>
      <c r="C413" s="10"/>
      <c r="D413" s="10"/>
      <c r="E413" s="10"/>
    </row>
    <row r="414" spans="2:5" x14ac:dyDescent="0.3">
      <c r="B414" s="10"/>
      <c r="C414" s="10"/>
      <c r="D414" s="10"/>
      <c r="E414" s="10"/>
    </row>
    <row r="415" spans="2:5" x14ac:dyDescent="0.3">
      <c r="B415" s="10"/>
      <c r="C415" s="10"/>
      <c r="D415" s="10"/>
      <c r="E415" s="10"/>
    </row>
    <row r="416" spans="2:5" x14ac:dyDescent="0.3">
      <c r="B416" s="10"/>
      <c r="C416" s="10"/>
      <c r="D416" s="10"/>
      <c r="E416" s="10"/>
    </row>
    <row r="417" spans="2:5" x14ac:dyDescent="0.3">
      <c r="B417" s="10"/>
      <c r="C417" s="10"/>
      <c r="D417" s="10"/>
      <c r="E417" s="10"/>
    </row>
    <row r="418" spans="2:5" x14ac:dyDescent="0.3">
      <c r="B418" s="10"/>
      <c r="C418" s="10"/>
      <c r="D418" s="10"/>
      <c r="E418" s="10"/>
    </row>
    <row r="419" spans="2:5" x14ac:dyDescent="0.3">
      <c r="B419" s="10"/>
      <c r="C419" s="10"/>
      <c r="D419" s="10"/>
      <c r="E419" s="10"/>
    </row>
    <row r="420" spans="2:5" x14ac:dyDescent="0.3">
      <c r="B420" s="10"/>
      <c r="C420" s="10"/>
      <c r="D420" s="10"/>
      <c r="E420" s="10"/>
    </row>
    <row r="421" spans="2:5" x14ac:dyDescent="0.3">
      <c r="B421" s="10"/>
      <c r="C421" s="10"/>
      <c r="D421" s="10"/>
      <c r="E421" s="10"/>
    </row>
    <row r="422" spans="2:5" x14ac:dyDescent="0.3">
      <c r="B422" s="10"/>
      <c r="C422" s="10"/>
      <c r="D422" s="10"/>
      <c r="E422" s="10"/>
    </row>
    <row r="423" spans="2:5" x14ac:dyDescent="0.3">
      <c r="B423" s="10"/>
      <c r="C423" s="10"/>
      <c r="D423" s="10"/>
      <c r="E423" s="10"/>
    </row>
    <row r="424" spans="2:5" x14ac:dyDescent="0.3">
      <c r="B424" s="10"/>
      <c r="C424" s="10"/>
      <c r="D424" s="10"/>
      <c r="E424" s="10"/>
    </row>
    <row r="425" spans="2:5" x14ac:dyDescent="0.3">
      <c r="B425" s="10"/>
      <c r="C425" s="10"/>
      <c r="D425" s="10"/>
      <c r="E425" s="10"/>
    </row>
    <row r="426" spans="2:5" x14ac:dyDescent="0.3">
      <c r="B426" s="10"/>
      <c r="C426" s="10"/>
      <c r="D426" s="10"/>
      <c r="E426" s="10"/>
    </row>
    <row r="427" spans="2:5" x14ac:dyDescent="0.3">
      <c r="B427" s="10"/>
      <c r="C427" s="10"/>
      <c r="D427" s="10"/>
      <c r="E427" s="10"/>
    </row>
    <row r="428" spans="2:5" x14ac:dyDescent="0.3">
      <c r="B428" s="10"/>
      <c r="C428" s="10"/>
      <c r="D428" s="10"/>
      <c r="E428" s="10"/>
    </row>
    <row r="429" spans="2:5" x14ac:dyDescent="0.3">
      <c r="B429" s="10"/>
      <c r="C429" s="10"/>
      <c r="D429" s="10"/>
      <c r="E429" s="10"/>
    </row>
    <row r="430" spans="2:5" x14ac:dyDescent="0.3">
      <c r="B430" s="10"/>
      <c r="C430" s="10"/>
      <c r="D430" s="10"/>
      <c r="E430" s="10"/>
    </row>
    <row r="431" spans="2:5" x14ac:dyDescent="0.3">
      <c r="B431" s="10"/>
      <c r="C431" s="10"/>
      <c r="D431" s="10"/>
      <c r="E431" s="10"/>
    </row>
    <row r="432" spans="2:5" x14ac:dyDescent="0.3">
      <c r="B432" s="10"/>
      <c r="C432" s="10"/>
      <c r="D432" s="10"/>
      <c r="E432" s="10"/>
    </row>
    <row r="433" spans="2:5" x14ac:dyDescent="0.3">
      <c r="B433" s="10"/>
      <c r="C433" s="10"/>
      <c r="D433" s="10"/>
      <c r="E433" s="10"/>
    </row>
    <row r="434" spans="2:5" x14ac:dyDescent="0.3">
      <c r="B434" s="10"/>
      <c r="C434" s="10"/>
      <c r="D434" s="10"/>
      <c r="E434" s="10"/>
    </row>
    <row r="435" spans="2:5" x14ac:dyDescent="0.3">
      <c r="B435" s="10"/>
      <c r="C435" s="10"/>
      <c r="D435" s="10"/>
      <c r="E435" s="10"/>
    </row>
    <row r="436" spans="2:5" x14ac:dyDescent="0.3">
      <c r="B436" s="10"/>
      <c r="C436" s="10"/>
      <c r="D436" s="10"/>
      <c r="E436" s="10"/>
    </row>
    <row r="437" spans="2:5" x14ac:dyDescent="0.3">
      <c r="B437" s="10"/>
      <c r="C437" s="10"/>
      <c r="D437" s="10"/>
      <c r="E437" s="10"/>
    </row>
    <row r="438" spans="2:5" x14ac:dyDescent="0.3">
      <c r="B438" s="10"/>
      <c r="C438" s="10"/>
      <c r="D438" s="10"/>
      <c r="E438" s="10"/>
    </row>
    <row r="439" spans="2:5" x14ac:dyDescent="0.3">
      <c r="B439" s="10"/>
      <c r="C439" s="10"/>
      <c r="D439" s="10"/>
      <c r="E439" s="10"/>
    </row>
    <row r="440" spans="2:5" x14ac:dyDescent="0.3">
      <c r="B440" s="10"/>
      <c r="C440" s="10"/>
      <c r="D440" s="10"/>
      <c r="E440" s="10"/>
    </row>
    <row r="441" spans="2:5" x14ac:dyDescent="0.3">
      <c r="B441" s="10"/>
      <c r="C441" s="10"/>
      <c r="D441" s="10"/>
      <c r="E441" s="10"/>
    </row>
    <row r="442" spans="2:5" x14ac:dyDescent="0.3">
      <c r="B442" s="10"/>
      <c r="C442" s="10"/>
      <c r="D442" s="10"/>
      <c r="E442" s="10"/>
    </row>
    <row r="443" spans="2:5" x14ac:dyDescent="0.3">
      <c r="B443" s="10"/>
      <c r="C443" s="10"/>
      <c r="D443" s="10"/>
      <c r="E443" s="10"/>
    </row>
    <row r="444" spans="2:5" x14ac:dyDescent="0.3">
      <c r="B444" s="10"/>
      <c r="C444" s="10"/>
      <c r="D444" s="10"/>
      <c r="E444" s="10"/>
    </row>
    <row r="445" spans="2:5" x14ac:dyDescent="0.3">
      <c r="B445" s="10"/>
      <c r="C445" s="10"/>
      <c r="D445" s="10"/>
      <c r="E445" s="10"/>
    </row>
    <row r="446" spans="2:5" x14ac:dyDescent="0.3">
      <c r="B446" s="10"/>
      <c r="C446" s="10"/>
      <c r="D446" s="10"/>
      <c r="E446" s="10"/>
    </row>
    <row r="447" spans="2:5" x14ac:dyDescent="0.3">
      <c r="B447" s="10"/>
      <c r="C447" s="10"/>
      <c r="D447" s="10"/>
      <c r="E447" s="10"/>
    </row>
    <row r="448" spans="2:5" x14ac:dyDescent="0.3">
      <c r="B448" s="10"/>
      <c r="C448" s="10"/>
      <c r="D448" s="10"/>
      <c r="E448" s="10"/>
    </row>
    <row r="449" spans="2:5" x14ac:dyDescent="0.3">
      <c r="B449" s="10"/>
      <c r="C449" s="10"/>
      <c r="D449" s="10"/>
      <c r="E449" s="10"/>
    </row>
    <row r="450" spans="2:5" x14ac:dyDescent="0.3">
      <c r="B450" s="10"/>
      <c r="C450" s="10"/>
      <c r="D450" s="10"/>
      <c r="E450" s="10"/>
    </row>
    <row r="451" spans="2:5" x14ac:dyDescent="0.3">
      <c r="B451" s="10"/>
      <c r="C451" s="10"/>
      <c r="D451" s="10"/>
      <c r="E451" s="10"/>
    </row>
    <row r="452" spans="2:5" x14ac:dyDescent="0.3">
      <c r="B452" s="10"/>
      <c r="C452" s="10"/>
      <c r="D452" s="10"/>
      <c r="E452" s="10"/>
    </row>
    <row r="453" spans="2:5" x14ac:dyDescent="0.3">
      <c r="B453" s="10"/>
      <c r="C453" s="10"/>
      <c r="D453" s="10"/>
      <c r="E453" s="10"/>
    </row>
    <row r="454" spans="2:5" x14ac:dyDescent="0.3">
      <c r="B454" s="10"/>
      <c r="C454" s="10"/>
      <c r="D454" s="10"/>
      <c r="E454" s="10"/>
    </row>
    <row r="455" spans="2:5" x14ac:dyDescent="0.3">
      <c r="B455" s="10"/>
      <c r="C455" s="10"/>
      <c r="D455" s="10"/>
      <c r="E455" s="10"/>
    </row>
    <row r="456" spans="2:5" x14ac:dyDescent="0.3">
      <c r="B456" s="10"/>
      <c r="C456" s="10"/>
      <c r="D456" s="10"/>
      <c r="E456" s="10"/>
    </row>
    <row r="457" spans="2:5" x14ac:dyDescent="0.3">
      <c r="B457" s="10"/>
      <c r="C457" s="10"/>
      <c r="D457" s="10"/>
      <c r="E457" s="10"/>
    </row>
    <row r="458" spans="2:5" x14ac:dyDescent="0.3">
      <c r="B458" s="10"/>
      <c r="C458" s="10"/>
      <c r="D458" s="10"/>
      <c r="E458" s="10"/>
    </row>
    <row r="459" spans="2:5" x14ac:dyDescent="0.3">
      <c r="B459" s="10"/>
      <c r="C459" s="10"/>
      <c r="D459" s="10"/>
      <c r="E459" s="10"/>
    </row>
    <row r="460" spans="2:5" x14ac:dyDescent="0.3">
      <c r="B460" s="10"/>
      <c r="C460" s="10"/>
      <c r="D460" s="10"/>
      <c r="E460" s="10"/>
    </row>
    <row r="461" spans="2:5" x14ac:dyDescent="0.3">
      <c r="B461" s="10"/>
      <c r="C461" s="10"/>
      <c r="D461" s="10"/>
      <c r="E461" s="10"/>
    </row>
    <row r="462" spans="2:5" x14ac:dyDescent="0.3">
      <c r="B462" s="10"/>
      <c r="C462" s="10"/>
      <c r="D462" s="10"/>
      <c r="E462" s="10"/>
    </row>
    <row r="463" spans="2:5" x14ac:dyDescent="0.3">
      <c r="B463" s="10"/>
      <c r="C463" s="10"/>
      <c r="D463" s="10"/>
      <c r="E463" s="10"/>
    </row>
    <row r="464" spans="2:5" x14ac:dyDescent="0.3">
      <c r="B464" s="10"/>
      <c r="C464" s="10"/>
      <c r="D464" s="10"/>
      <c r="E464" s="10"/>
    </row>
    <row r="465" spans="2:5" x14ac:dyDescent="0.3">
      <c r="B465" s="10"/>
      <c r="C465" s="10"/>
      <c r="D465" s="10"/>
      <c r="E465" s="10"/>
    </row>
    <row r="466" spans="2:5" x14ac:dyDescent="0.3">
      <c r="B466" s="10"/>
      <c r="C466" s="10"/>
      <c r="D466" s="10"/>
      <c r="E466" s="10"/>
    </row>
    <row r="467" spans="2:5" x14ac:dyDescent="0.3">
      <c r="B467" s="10"/>
      <c r="C467" s="10"/>
      <c r="D467" s="10"/>
      <c r="E467" s="10"/>
    </row>
    <row r="468" spans="2:5" x14ac:dyDescent="0.3">
      <c r="B468" s="10"/>
      <c r="C468" s="10"/>
      <c r="D468" s="10"/>
      <c r="E468" s="10"/>
    </row>
    <row r="469" spans="2:5" x14ac:dyDescent="0.3">
      <c r="B469" s="10"/>
      <c r="C469" s="10"/>
      <c r="D469" s="10"/>
      <c r="E469" s="10"/>
    </row>
    <row r="470" spans="2:5" x14ac:dyDescent="0.3">
      <c r="B470" s="10"/>
      <c r="C470" s="10"/>
      <c r="D470" s="10"/>
      <c r="E470" s="10"/>
    </row>
    <row r="471" spans="2:5" x14ac:dyDescent="0.3">
      <c r="B471" s="10"/>
      <c r="C471" s="10"/>
      <c r="D471" s="10"/>
      <c r="E471" s="10"/>
    </row>
    <row r="472" spans="2:5" x14ac:dyDescent="0.3">
      <c r="B472" s="10"/>
      <c r="C472" s="10"/>
      <c r="D472" s="10"/>
      <c r="E472" s="10"/>
    </row>
    <row r="473" spans="2:5" x14ac:dyDescent="0.3">
      <c r="B473" s="10"/>
      <c r="C473" s="10"/>
      <c r="D473" s="10"/>
      <c r="E473" s="10"/>
    </row>
    <row r="474" spans="2:5" x14ac:dyDescent="0.3">
      <c r="B474" s="10"/>
      <c r="C474" s="10"/>
      <c r="D474" s="10"/>
      <c r="E474" s="10"/>
    </row>
    <row r="475" spans="2:5" x14ac:dyDescent="0.3">
      <c r="B475" s="10"/>
      <c r="C475" s="10"/>
      <c r="D475" s="10"/>
      <c r="E475" s="10"/>
    </row>
    <row r="476" spans="2:5" x14ac:dyDescent="0.3">
      <c r="B476" s="10"/>
      <c r="C476" s="10"/>
      <c r="D476" s="10"/>
      <c r="E476" s="10"/>
    </row>
    <row r="477" spans="2:5" x14ac:dyDescent="0.3">
      <c r="B477" s="10"/>
      <c r="C477" s="10"/>
      <c r="D477" s="10"/>
      <c r="E477" s="10"/>
    </row>
    <row r="478" spans="2:5" x14ac:dyDescent="0.3">
      <c r="B478" s="10"/>
      <c r="C478" s="10"/>
      <c r="D478" s="10"/>
      <c r="E478" s="10"/>
    </row>
    <row r="479" spans="2:5" x14ac:dyDescent="0.3">
      <c r="B479" s="10"/>
      <c r="C479" s="10"/>
      <c r="D479" s="10"/>
      <c r="E479" s="10"/>
    </row>
    <row r="480" spans="2:5" x14ac:dyDescent="0.3">
      <c r="B480" s="10"/>
      <c r="C480" s="10"/>
      <c r="D480" s="10"/>
      <c r="E480" s="10"/>
    </row>
    <row r="481" spans="2:5" x14ac:dyDescent="0.3">
      <c r="B481" s="10"/>
      <c r="C481" s="10"/>
      <c r="D481" s="10"/>
      <c r="E481" s="10"/>
    </row>
    <row r="482" spans="2:5" x14ac:dyDescent="0.3">
      <c r="B482" s="10"/>
      <c r="C482" s="10"/>
      <c r="D482" s="10"/>
      <c r="E482" s="10"/>
    </row>
    <row r="483" spans="2:5" x14ac:dyDescent="0.3">
      <c r="B483" s="10"/>
      <c r="C483" s="10"/>
      <c r="D483" s="10"/>
      <c r="E483" s="10"/>
    </row>
    <row r="484" spans="2:5" x14ac:dyDescent="0.3">
      <c r="B484" s="10"/>
      <c r="C484" s="10"/>
      <c r="D484" s="10"/>
      <c r="E484" s="10"/>
    </row>
    <row r="485" spans="2:5" x14ac:dyDescent="0.3">
      <c r="B485" s="10"/>
      <c r="C485" s="10"/>
      <c r="D485" s="10"/>
      <c r="E485" s="10"/>
    </row>
    <row r="486" spans="2:5" x14ac:dyDescent="0.3">
      <c r="B486" s="10"/>
      <c r="C486" s="10"/>
      <c r="D486" s="10"/>
      <c r="E486" s="10"/>
    </row>
    <row r="487" spans="2:5" x14ac:dyDescent="0.3">
      <c r="B487" s="10"/>
      <c r="C487" s="10"/>
      <c r="D487" s="10"/>
      <c r="E487" s="10"/>
    </row>
    <row r="488" spans="2:5" x14ac:dyDescent="0.3">
      <c r="B488" s="10"/>
      <c r="C488" s="10"/>
      <c r="D488" s="10"/>
      <c r="E488" s="10"/>
    </row>
    <row r="489" spans="2:5" x14ac:dyDescent="0.3">
      <c r="B489" s="10"/>
      <c r="C489" s="10"/>
      <c r="D489" s="10"/>
      <c r="E489" s="10"/>
    </row>
    <row r="490" spans="2:5" x14ac:dyDescent="0.3">
      <c r="B490" s="10"/>
      <c r="C490" s="10"/>
      <c r="D490" s="10"/>
      <c r="E490" s="10"/>
    </row>
    <row r="491" spans="2:5" x14ac:dyDescent="0.3">
      <c r="B491" s="10"/>
      <c r="C491" s="10"/>
      <c r="D491" s="10"/>
      <c r="E491" s="10"/>
    </row>
    <row r="492" spans="2:5" x14ac:dyDescent="0.3">
      <c r="B492" s="10"/>
      <c r="C492" s="10"/>
      <c r="D492" s="10"/>
      <c r="E492" s="10"/>
    </row>
    <row r="493" spans="2:5" x14ac:dyDescent="0.3">
      <c r="B493" s="10"/>
      <c r="C493" s="10"/>
      <c r="D493" s="10"/>
      <c r="E493" s="10"/>
    </row>
    <row r="494" spans="2:5" x14ac:dyDescent="0.3">
      <c r="B494" s="10"/>
      <c r="C494" s="10"/>
      <c r="D494" s="10"/>
      <c r="E494" s="10"/>
    </row>
    <row r="495" spans="2:5" x14ac:dyDescent="0.3">
      <c r="B495" s="10"/>
      <c r="C495" s="10"/>
      <c r="D495" s="10"/>
      <c r="E495" s="10"/>
    </row>
    <row r="496" spans="2:5" x14ac:dyDescent="0.3">
      <c r="B496" s="10"/>
      <c r="C496" s="10"/>
      <c r="D496" s="10"/>
      <c r="E496" s="10"/>
    </row>
    <row r="497" spans="2:5" x14ac:dyDescent="0.3">
      <c r="B497" s="10"/>
      <c r="C497" s="10"/>
      <c r="D497" s="10"/>
      <c r="E497" s="10"/>
    </row>
    <row r="498" spans="2:5" x14ac:dyDescent="0.3">
      <c r="B498" s="10"/>
      <c r="C498" s="10"/>
      <c r="D498" s="10"/>
      <c r="E498" s="10"/>
    </row>
    <row r="499" spans="2:5" x14ac:dyDescent="0.3">
      <c r="B499" s="10"/>
      <c r="C499" s="10"/>
      <c r="D499" s="10"/>
      <c r="E499" s="10"/>
    </row>
    <row r="500" spans="2:5" x14ac:dyDescent="0.3">
      <c r="B500" s="10"/>
      <c r="C500" s="10"/>
      <c r="D500" s="10"/>
      <c r="E500" s="10"/>
    </row>
    <row r="501" spans="2:5" x14ac:dyDescent="0.3">
      <c r="B501" s="10"/>
      <c r="C501" s="10"/>
      <c r="D501" s="10"/>
      <c r="E501" s="10"/>
    </row>
    <row r="502" spans="2:5" x14ac:dyDescent="0.3">
      <c r="B502" s="10"/>
      <c r="C502" s="10"/>
      <c r="D502" s="10"/>
      <c r="E502" s="10"/>
    </row>
    <row r="503" spans="2:5" x14ac:dyDescent="0.3">
      <c r="B503" s="10"/>
      <c r="C503" s="10"/>
      <c r="D503" s="10"/>
      <c r="E503" s="10"/>
    </row>
    <row r="504" spans="2:5" x14ac:dyDescent="0.3">
      <c r="B504" s="10"/>
      <c r="C504" s="10"/>
      <c r="D504" s="10"/>
      <c r="E504" s="10"/>
    </row>
    <row r="505" spans="2:5" x14ac:dyDescent="0.3">
      <c r="B505" s="10"/>
      <c r="C505" s="10"/>
      <c r="D505" s="10"/>
      <c r="E505" s="10"/>
    </row>
    <row r="506" spans="2:5" x14ac:dyDescent="0.3">
      <c r="B506" s="10"/>
      <c r="C506" s="10"/>
      <c r="D506" s="10"/>
      <c r="E506" s="10"/>
    </row>
    <row r="507" spans="2:5" x14ac:dyDescent="0.3">
      <c r="B507" s="10"/>
      <c r="C507" s="10"/>
      <c r="D507" s="10"/>
      <c r="E507" s="10"/>
    </row>
    <row r="508" spans="2:5" x14ac:dyDescent="0.3">
      <c r="B508" s="10"/>
      <c r="C508" s="10"/>
      <c r="D508" s="10"/>
      <c r="E508" s="10"/>
    </row>
    <row r="509" spans="2:5" x14ac:dyDescent="0.3">
      <c r="B509" s="10"/>
      <c r="C509" s="10"/>
      <c r="D509" s="10"/>
      <c r="E509" s="10"/>
    </row>
    <row r="510" spans="2:5" x14ac:dyDescent="0.3">
      <c r="B510" s="10"/>
      <c r="C510" s="10"/>
      <c r="D510" s="10"/>
      <c r="E510" s="10"/>
    </row>
    <row r="511" spans="2:5" x14ac:dyDescent="0.3">
      <c r="B511" s="10"/>
      <c r="C511" s="10"/>
      <c r="D511" s="10"/>
      <c r="E511" s="10"/>
    </row>
    <row r="512" spans="2:5" x14ac:dyDescent="0.3">
      <c r="B512" s="10"/>
      <c r="C512" s="10"/>
      <c r="D512" s="10"/>
      <c r="E512" s="10"/>
    </row>
    <row r="513" spans="2:5" x14ac:dyDescent="0.3">
      <c r="B513" s="10"/>
      <c r="C513" s="10"/>
      <c r="D513" s="10"/>
      <c r="E513" s="10"/>
    </row>
    <row r="514" spans="2:5" x14ac:dyDescent="0.3">
      <c r="B514" s="10"/>
      <c r="C514" s="10"/>
      <c r="D514" s="10"/>
      <c r="E514" s="10"/>
    </row>
    <row r="515" spans="2:5" x14ac:dyDescent="0.3">
      <c r="B515" s="10"/>
      <c r="C515" s="10"/>
      <c r="D515" s="10"/>
      <c r="E515" s="10"/>
    </row>
    <row r="516" spans="2:5" x14ac:dyDescent="0.3">
      <c r="B516" s="10"/>
      <c r="C516" s="10"/>
      <c r="D516" s="10"/>
      <c r="E516" s="10"/>
    </row>
    <row r="517" spans="2:5" x14ac:dyDescent="0.3">
      <c r="B517" s="10"/>
      <c r="C517" s="10"/>
      <c r="D517" s="10"/>
      <c r="E517" s="10"/>
    </row>
    <row r="518" spans="2:5" x14ac:dyDescent="0.3">
      <c r="B518" s="10"/>
      <c r="C518" s="10"/>
      <c r="D518" s="10"/>
      <c r="E518" s="10"/>
    </row>
    <row r="519" spans="2:5" x14ac:dyDescent="0.3">
      <c r="B519" s="10"/>
      <c r="C519" s="10"/>
      <c r="D519" s="10"/>
      <c r="E519" s="10"/>
    </row>
    <row r="520" spans="2:5" x14ac:dyDescent="0.3">
      <c r="B520" s="10"/>
      <c r="C520" s="10"/>
      <c r="D520" s="10"/>
      <c r="E520" s="10"/>
    </row>
    <row r="521" spans="2:5" x14ac:dyDescent="0.3">
      <c r="B521" s="10"/>
      <c r="C521" s="10"/>
      <c r="D521" s="10"/>
      <c r="E521" s="10"/>
    </row>
    <row r="522" spans="2:5" x14ac:dyDescent="0.3">
      <c r="B522" s="10"/>
      <c r="C522" s="10"/>
      <c r="D522" s="10"/>
      <c r="E522" s="10"/>
    </row>
    <row r="523" spans="2:5" x14ac:dyDescent="0.3">
      <c r="B523" s="10"/>
      <c r="C523" s="10"/>
      <c r="D523" s="10"/>
      <c r="E523" s="10"/>
    </row>
    <row r="524" spans="2:5" x14ac:dyDescent="0.3">
      <c r="B524" s="10"/>
      <c r="C524" s="10"/>
      <c r="D524" s="10"/>
      <c r="E524" s="10"/>
    </row>
    <row r="525" spans="2:5" x14ac:dyDescent="0.3">
      <c r="B525" s="10"/>
      <c r="C525" s="10"/>
      <c r="D525" s="10"/>
      <c r="E525" s="10"/>
    </row>
    <row r="526" spans="2:5" x14ac:dyDescent="0.3">
      <c r="B526" s="10"/>
      <c r="C526" s="10"/>
      <c r="D526" s="10"/>
      <c r="E526" s="10"/>
    </row>
    <row r="527" spans="2:5" x14ac:dyDescent="0.3">
      <c r="B527" s="10"/>
      <c r="C527" s="10"/>
      <c r="D527" s="10"/>
      <c r="E527" s="10"/>
    </row>
    <row r="528" spans="2:5" x14ac:dyDescent="0.3">
      <c r="B528" s="10"/>
      <c r="C528" s="10"/>
      <c r="D528" s="10"/>
      <c r="E528" s="10"/>
    </row>
    <row r="529" spans="2:5" x14ac:dyDescent="0.3">
      <c r="B529" s="10"/>
      <c r="C529" s="10"/>
      <c r="D529" s="10"/>
      <c r="E529" s="10"/>
    </row>
    <row r="530" spans="2:5" x14ac:dyDescent="0.3">
      <c r="B530" s="10"/>
      <c r="C530" s="10"/>
      <c r="D530" s="10"/>
      <c r="E530" s="10"/>
    </row>
    <row r="531" spans="2:5" x14ac:dyDescent="0.3">
      <c r="B531" s="10"/>
      <c r="C531" s="10"/>
      <c r="D531" s="10"/>
      <c r="E531" s="10"/>
    </row>
    <row r="532" spans="2:5" x14ac:dyDescent="0.3">
      <c r="B532" s="10"/>
      <c r="C532" s="10"/>
      <c r="D532" s="10"/>
      <c r="E532" s="10"/>
    </row>
    <row r="533" spans="2:5" x14ac:dyDescent="0.3">
      <c r="B533" s="10"/>
      <c r="C533" s="10"/>
      <c r="D533" s="10"/>
      <c r="E533" s="10"/>
    </row>
    <row r="534" spans="2:5" x14ac:dyDescent="0.3">
      <c r="B534" s="10"/>
      <c r="C534" s="10"/>
      <c r="D534" s="10"/>
      <c r="E534" s="10"/>
    </row>
    <row r="535" spans="2:5" x14ac:dyDescent="0.3">
      <c r="B535" s="10"/>
      <c r="C535" s="10"/>
      <c r="D535" s="10"/>
      <c r="E535" s="10"/>
    </row>
    <row r="536" spans="2:5" x14ac:dyDescent="0.3">
      <c r="B536" s="10"/>
      <c r="C536" s="10"/>
      <c r="D536" s="10"/>
      <c r="E536" s="10"/>
    </row>
    <row r="537" spans="2:5" x14ac:dyDescent="0.3">
      <c r="B537" s="10"/>
      <c r="C537" s="10"/>
      <c r="D537" s="10"/>
      <c r="E537" s="10"/>
    </row>
    <row r="538" spans="2:5" x14ac:dyDescent="0.3">
      <c r="B538" s="10"/>
      <c r="C538" s="10"/>
      <c r="D538" s="10"/>
      <c r="E538" s="10"/>
    </row>
    <row r="539" spans="2:5" x14ac:dyDescent="0.3">
      <c r="B539" s="10"/>
      <c r="C539" s="10"/>
      <c r="D539" s="10"/>
      <c r="E539" s="10"/>
    </row>
    <row r="540" spans="2:5" x14ac:dyDescent="0.3">
      <c r="B540" s="10"/>
      <c r="C540" s="10"/>
      <c r="D540" s="10"/>
      <c r="E540" s="10"/>
    </row>
    <row r="541" spans="2:5" x14ac:dyDescent="0.3">
      <c r="B541" s="10"/>
      <c r="C541" s="10"/>
      <c r="D541" s="10"/>
      <c r="E541" s="10"/>
    </row>
    <row r="542" spans="2:5" x14ac:dyDescent="0.3">
      <c r="B542" s="10"/>
      <c r="C542" s="10"/>
      <c r="D542" s="10"/>
      <c r="E542" s="10"/>
    </row>
    <row r="543" spans="2:5" x14ac:dyDescent="0.3">
      <c r="B543" s="10"/>
      <c r="C543" s="10"/>
      <c r="D543" s="10"/>
      <c r="E543" s="10"/>
    </row>
    <row r="544" spans="2:5" x14ac:dyDescent="0.3">
      <c r="B544" s="10"/>
      <c r="C544" s="10"/>
      <c r="D544" s="10"/>
      <c r="E544" s="10"/>
    </row>
    <row r="545" spans="2:5" x14ac:dyDescent="0.3">
      <c r="B545" s="10"/>
      <c r="C545" s="10"/>
      <c r="D545" s="10"/>
      <c r="E545" s="10"/>
    </row>
    <row r="546" spans="2:5" x14ac:dyDescent="0.3">
      <c r="B546" s="10"/>
      <c r="C546" s="10"/>
      <c r="D546" s="10"/>
      <c r="E546" s="10"/>
    </row>
    <row r="547" spans="2:5" x14ac:dyDescent="0.3">
      <c r="B547" s="10"/>
      <c r="C547" s="10"/>
      <c r="D547" s="10"/>
      <c r="E547" s="10"/>
    </row>
    <row r="548" spans="2:5" x14ac:dyDescent="0.3">
      <c r="B548" s="10"/>
      <c r="C548" s="10"/>
      <c r="D548" s="10"/>
      <c r="E548" s="10"/>
    </row>
    <row r="549" spans="2:5" x14ac:dyDescent="0.3">
      <c r="B549" s="10"/>
      <c r="C549" s="10"/>
      <c r="D549" s="10"/>
      <c r="E549" s="10"/>
    </row>
    <row r="550" spans="2:5" x14ac:dyDescent="0.3">
      <c r="B550" s="10"/>
      <c r="C550" s="10"/>
      <c r="D550" s="10"/>
      <c r="E550" s="10"/>
    </row>
    <row r="551" spans="2:5" x14ac:dyDescent="0.3">
      <c r="B551" s="10"/>
      <c r="C551" s="10"/>
      <c r="D551" s="10"/>
      <c r="E551" s="10"/>
    </row>
    <row r="552" spans="2:5" x14ac:dyDescent="0.3">
      <c r="B552" s="10"/>
      <c r="C552" s="10"/>
      <c r="D552" s="10"/>
      <c r="E552" s="10"/>
    </row>
    <row r="553" spans="2:5" x14ac:dyDescent="0.3">
      <c r="B553" s="10"/>
      <c r="C553" s="10"/>
      <c r="D553" s="10"/>
      <c r="E553" s="10"/>
    </row>
    <row r="554" spans="2:5" x14ac:dyDescent="0.3">
      <c r="B554" s="10"/>
      <c r="C554" s="10"/>
      <c r="D554" s="10"/>
      <c r="E554" s="10"/>
    </row>
    <row r="555" spans="2:5" x14ac:dyDescent="0.3">
      <c r="B555" s="10"/>
      <c r="C555" s="10"/>
      <c r="D555" s="10"/>
      <c r="E555" s="10"/>
    </row>
    <row r="556" spans="2:5" x14ac:dyDescent="0.3">
      <c r="B556" s="10"/>
      <c r="C556" s="10"/>
      <c r="D556" s="10"/>
      <c r="E556" s="10"/>
    </row>
    <row r="557" spans="2:5" x14ac:dyDescent="0.3">
      <c r="B557" s="10"/>
      <c r="C557" s="10"/>
      <c r="D557" s="10"/>
      <c r="E557" s="10"/>
    </row>
    <row r="558" spans="2:5" x14ac:dyDescent="0.3">
      <c r="B558" s="10"/>
      <c r="C558" s="10"/>
      <c r="D558" s="10"/>
      <c r="E558" s="10"/>
    </row>
    <row r="559" spans="2:5" x14ac:dyDescent="0.3">
      <c r="B559" s="10"/>
      <c r="C559" s="10"/>
      <c r="D559" s="10"/>
      <c r="E559" s="10"/>
    </row>
    <row r="560" spans="2:5" x14ac:dyDescent="0.3">
      <c r="B560" s="10"/>
      <c r="C560" s="10"/>
      <c r="D560" s="10"/>
      <c r="E560" s="10"/>
    </row>
    <row r="561" spans="2:5" x14ac:dyDescent="0.3">
      <c r="B561" s="10"/>
      <c r="C561" s="10"/>
      <c r="D561" s="10"/>
      <c r="E561" s="10"/>
    </row>
    <row r="562" spans="2:5" x14ac:dyDescent="0.3">
      <c r="B562" s="10"/>
      <c r="C562" s="10"/>
      <c r="D562" s="10"/>
      <c r="E562" s="10"/>
    </row>
    <row r="563" spans="2:5" x14ac:dyDescent="0.3">
      <c r="B563" s="10"/>
      <c r="C563" s="10"/>
      <c r="D563" s="10"/>
      <c r="E563" s="10"/>
    </row>
    <row r="564" spans="2:5" x14ac:dyDescent="0.3">
      <c r="B564" s="10"/>
      <c r="C564" s="10"/>
      <c r="D564" s="10"/>
      <c r="E564" s="10"/>
    </row>
    <row r="565" spans="2:5" x14ac:dyDescent="0.3">
      <c r="B565" s="10"/>
      <c r="C565" s="10"/>
      <c r="D565" s="10"/>
      <c r="E565" s="10"/>
    </row>
    <row r="566" spans="2:5" x14ac:dyDescent="0.3">
      <c r="B566" s="10"/>
      <c r="C566" s="10"/>
      <c r="D566" s="10"/>
      <c r="E566" s="10"/>
    </row>
    <row r="567" spans="2:5" x14ac:dyDescent="0.3">
      <c r="B567" s="10"/>
      <c r="C567" s="10"/>
      <c r="D567" s="10"/>
      <c r="E567" s="10"/>
    </row>
    <row r="568" spans="2:5" x14ac:dyDescent="0.3">
      <c r="B568" s="10"/>
      <c r="C568" s="10"/>
      <c r="D568" s="10"/>
      <c r="E568" s="10"/>
    </row>
    <row r="569" spans="2:5" x14ac:dyDescent="0.3">
      <c r="B569" s="10"/>
      <c r="C569" s="10"/>
      <c r="D569" s="10"/>
      <c r="E569" s="10"/>
    </row>
    <row r="570" spans="2:5" x14ac:dyDescent="0.3">
      <c r="B570" s="10"/>
      <c r="C570" s="10"/>
      <c r="D570" s="10"/>
      <c r="E570" s="10"/>
    </row>
    <row r="571" spans="2:5" x14ac:dyDescent="0.3">
      <c r="B571" s="10"/>
      <c r="C571" s="10"/>
      <c r="D571" s="10"/>
      <c r="E571" s="10"/>
    </row>
    <row r="572" spans="2:5" x14ac:dyDescent="0.3">
      <c r="B572" s="10"/>
      <c r="C572" s="10"/>
      <c r="D572" s="10"/>
      <c r="E572" s="10"/>
    </row>
    <row r="573" spans="2:5" x14ac:dyDescent="0.3">
      <c r="B573" s="10"/>
      <c r="C573" s="10"/>
      <c r="D573" s="10"/>
      <c r="E573" s="10"/>
    </row>
    <row r="574" spans="2:5" x14ac:dyDescent="0.3">
      <c r="B574" s="10"/>
      <c r="C574" s="10"/>
      <c r="D574" s="10"/>
      <c r="E574" s="10"/>
    </row>
    <row r="575" spans="2:5" x14ac:dyDescent="0.3">
      <c r="B575" s="10"/>
      <c r="C575" s="10"/>
      <c r="D575" s="10"/>
      <c r="E575" s="10"/>
    </row>
    <row r="576" spans="2:5" x14ac:dyDescent="0.3">
      <c r="B576" s="10"/>
      <c r="C576" s="10"/>
      <c r="D576" s="10"/>
      <c r="E576" s="10"/>
    </row>
    <row r="577" spans="2:5" x14ac:dyDescent="0.3">
      <c r="B577" s="10"/>
      <c r="C577" s="10"/>
      <c r="D577" s="10"/>
      <c r="E577" s="10"/>
    </row>
    <row r="578" spans="2:5" x14ac:dyDescent="0.3">
      <c r="B578" s="10"/>
      <c r="C578" s="10"/>
      <c r="D578" s="10"/>
      <c r="E578" s="10"/>
    </row>
    <row r="579" spans="2:5" x14ac:dyDescent="0.3">
      <c r="B579" s="10"/>
      <c r="C579" s="10"/>
      <c r="D579" s="10"/>
      <c r="E579" s="10"/>
    </row>
    <row r="580" spans="2:5" x14ac:dyDescent="0.3">
      <c r="B580" s="10"/>
      <c r="C580" s="10"/>
      <c r="D580" s="10"/>
      <c r="E580" s="10"/>
    </row>
    <row r="581" spans="2:5" x14ac:dyDescent="0.3">
      <c r="B581" s="10"/>
      <c r="C581" s="10"/>
      <c r="D581" s="10"/>
      <c r="E581" s="10"/>
    </row>
    <row r="582" spans="2:5" x14ac:dyDescent="0.3">
      <c r="B582" s="10"/>
      <c r="C582" s="10"/>
      <c r="D582" s="10"/>
      <c r="E582" s="10"/>
    </row>
    <row r="583" spans="2:5" x14ac:dyDescent="0.3">
      <c r="B583" s="10"/>
      <c r="C583" s="10"/>
      <c r="D583" s="10"/>
      <c r="E583" s="10"/>
    </row>
    <row r="584" spans="2:5" x14ac:dyDescent="0.3">
      <c r="B584" s="10"/>
      <c r="C584" s="10"/>
      <c r="D584" s="10"/>
      <c r="E584" s="10"/>
    </row>
    <row r="585" spans="2:5" x14ac:dyDescent="0.3">
      <c r="B585" s="10"/>
      <c r="C585" s="10"/>
      <c r="D585" s="10"/>
      <c r="E585" s="10"/>
    </row>
    <row r="586" spans="2:5" x14ac:dyDescent="0.3">
      <c r="B586" s="10"/>
      <c r="C586" s="10"/>
      <c r="D586" s="10"/>
      <c r="E586" s="10"/>
    </row>
    <row r="587" spans="2:5" x14ac:dyDescent="0.3">
      <c r="B587" s="10"/>
      <c r="C587" s="10"/>
      <c r="D587" s="10"/>
      <c r="E587" s="10"/>
    </row>
    <row r="588" spans="2:5" x14ac:dyDescent="0.3">
      <c r="B588" s="10"/>
      <c r="C588" s="10"/>
      <c r="D588" s="10"/>
      <c r="E588" s="10"/>
    </row>
    <row r="589" spans="2:5" x14ac:dyDescent="0.3">
      <c r="B589" s="10"/>
      <c r="C589" s="10"/>
      <c r="D589" s="10"/>
      <c r="E589" s="10"/>
    </row>
    <row r="590" spans="2:5" x14ac:dyDescent="0.3">
      <c r="B590" s="10"/>
      <c r="C590" s="10"/>
      <c r="D590" s="10"/>
      <c r="E590" s="10"/>
    </row>
    <row r="591" spans="2:5" x14ac:dyDescent="0.3">
      <c r="B591" s="10"/>
      <c r="C591" s="10"/>
      <c r="D591" s="10"/>
      <c r="E591" s="10"/>
    </row>
    <row r="592" spans="2:5" x14ac:dyDescent="0.3">
      <c r="B592" s="10"/>
      <c r="C592" s="10"/>
      <c r="D592" s="10"/>
      <c r="E592" s="10"/>
    </row>
    <row r="593" spans="2:5" x14ac:dyDescent="0.3">
      <c r="B593" s="10"/>
      <c r="C593" s="10"/>
      <c r="D593" s="10"/>
      <c r="E593" s="10"/>
    </row>
    <row r="594" spans="2:5" x14ac:dyDescent="0.3">
      <c r="B594" s="10"/>
      <c r="C594" s="10"/>
      <c r="D594" s="10"/>
      <c r="E594" s="10"/>
    </row>
    <row r="595" spans="2:5" x14ac:dyDescent="0.3">
      <c r="B595" s="10"/>
      <c r="C595" s="10"/>
      <c r="D595" s="10"/>
      <c r="E595" s="10"/>
    </row>
    <row r="596" spans="2:5" x14ac:dyDescent="0.3">
      <c r="B596" s="10"/>
      <c r="C596" s="10"/>
      <c r="D596" s="10"/>
      <c r="E596" s="10"/>
    </row>
    <row r="597" spans="2:5" x14ac:dyDescent="0.3">
      <c r="B597" s="10"/>
      <c r="C597" s="10"/>
      <c r="D597" s="10"/>
      <c r="E597" s="10"/>
    </row>
    <row r="598" spans="2:5" x14ac:dyDescent="0.3">
      <c r="B598" s="10"/>
      <c r="C598" s="10"/>
      <c r="D598" s="10"/>
      <c r="E598" s="10"/>
    </row>
    <row r="599" spans="2:5" x14ac:dyDescent="0.3">
      <c r="B599" s="10"/>
      <c r="C599" s="10"/>
      <c r="D599" s="10"/>
      <c r="E599" s="10"/>
    </row>
    <row r="600" spans="2:5" x14ac:dyDescent="0.3">
      <c r="B600" s="10"/>
      <c r="C600" s="10"/>
      <c r="D600" s="10"/>
      <c r="E600" s="10"/>
    </row>
    <row r="601" spans="2:5" x14ac:dyDescent="0.3">
      <c r="B601" s="10"/>
      <c r="C601" s="10"/>
      <c r="D601" s="10"/>
      <c r="E601" s="10"/>
    </row>
    <row r="602" spans="2:5" x14ac:dyDescent="0.3">
      <c r="B602" s="10"/>
      <c r="C602" s="10"/>
      <c r="D602" s="10"/>
      <c r="E602" s="10"/>
    </row>
    <row r="603" spans="2:5" x14ac:dyDescent="0.3">
      <c r="B603" s="10"/>
      <c r="C603" s="10"/>
      <c r="D603" s="10"/>
      <c r="E603" s="10"/>
    </row>
    <row r="604" spans="2:5" x14ac:dyDescent="0.3">
      <c r="B604" s="10"/>
      <c r="C604" s="10"/>
      <c r="D604" s="10"/>
      <c r="E604" s="10"/>
    </row>
    <row r="605" spans="2:5" x14ac:dyDescent="0.3">
      <c r="B605" s="10"/>
      <c r="C605" s="10"/>
      <c r="D605" s="10"/>
      <c r="E605" s="10"/>
    </row>
    <row r="606" spans="2:5" x14ac:dyDescent="0.3">
      <c r="B606" s="10"/>
      <c r="C606" s="10"/>
      <c r="D606" s="10"/>
      <c r="E606" s="10"/>
    </row>
    <row r="607" spans="2:5" x14ac:dyDescent="0.3">
      <c r="B607" s="10"/>
      <c r="C607" s="10"/>
      <c r="D607" s="10"/>
      <c r="E607" s="10"/>
    </row>
    <row r="608" spans="2:5" x14ac:dyDescent="0.3">
      <c r="B608" s="10"/>
      <c r="C608" s="10"/>
      <c r="D608" s="10"/>
      <c r="E608" s="10"/>
    </row>
    <row r="609" spans="2:5" x14ac:dyDescent="0.3">
      <c r="B609" s="10"/>
      <c r="C609" s="10"/>
      <c r="D609" s="10"/>
      <c r="E609" s="10"/>
    </row>
    <row r="610" spans="2:5" x14ac:dyDescent="0.3">
      <c r="B610" s="10"/>
      <c r="C610" s="10"/>
      <c r="D610" s="10"/>
      <c r="E610" s="10"/>
    </row>
    <row r="611" spans="2:5" x14ac:dyDescent="0.3">
      <c r="B611" s="10"/>
      <c r="C611" s="10"/>
      <c r="D611" s="10"/>
      <c r="E611" s="10"/>
    </row>
    <row r="612" spans="2:5" x14ac:dyDescent="0.3">
      <c r="B612" s="10"/>
      <c r="C612" s="10"/>
      <c r="D612" s="10"/>
      <c r="E612" s="10"/>
    </row>
    <row r="613" spans="2:5" x14ac:dyDescent="0.3">
      <c r="B613" s="10"/>
      <c r="C613" s="10"/>
      <c r="D613" s="10"/>
      <c r="E613" s="10"/>
    </row>
    <row r="614" spans="2:5" x14ac:dyDescent="0.3">
      <c r="B614" s="10"/>
      <c r="C614" s="10"/>
      <c r="D614" s="10"/>
      <c r="E614" s="10"/>
    </row>
    <row r="615" spans="2:5" x14ac:dyDescent="0.3">
      <c r="B615" s="10"/>
      <c r="C615" s="10"/>
      <c r="D615" s="10"/>
      <c r="E615" s="10"/>
    </row>
    <row r="616" spans="2:5" x14ac:dyDescent="0.3">
      <c r="B616" s="10"/>
      <c r="C616" s="10"/>
      <c r="D616" s="10"/>
      <c r="E616" s="10"/>
    </row>
    <row r="617" spans="2:5" x14ac:dyDescent="0.3">
      <c r="B617" s="10"/>
      <c r="C617" s="10"/>
      <c r="D617" s="10"/>
      <c r="E617" s="10"/>
    </row>
    <row r="618" spans="2:5" x14ac:dyDescent="0.3">
      <c r="B618" s="10"/>
      <c r="C618" s="10"/>
      <c r="D618" s="10"/>
      <c r="E618" s="10"/>
    </row>
    <row r="619" spans="2:5" x14ac:dyDescent="0.3">
      <c r="B619" s="10"/>
      <c r="C619" s="10"/>
      <c r="D619" s="10"/>
      <c r="E619" s="10"/>
    </row>
    <row r="620" spans="2:5" x14ac:dyDescent="0.3">
      <c r="B620" s="10"/>
      <c r="C620" s="10"/>
      <c r="D620" s="10"/>
      <c r="E620" s="10"/>
    </row>
    <row r="621" spans="2:5" x14ac:dyDescent="0.3">
      <c r="B621" s="10"/>
      <c r="C621" s="10"/>
      <c r="D621" s="10"/>
      <c r="E621" s="10"/>
    </row>
    <row r="622" spans="2:5" x14ac:dyDescent="0.3">
      <c r="B622" s="10"/>
      <c r="C622" s="10"/>
      <c r="D622" s="10"/>
      <c r="E622" s="10"/>
    </row>
    <row r="623" spans="2:5" x14ac:dyDescent="0.3">
      <c r="B623" s="10"/>
      <c r="C623" s="10"/>
      <c r="D623" s="10"/>
      <c r="E623" s="10"/>
    </row>
    <row r="624" spans="2:5" x14ac:dyDescent="0.3">
      <c r="B624" s="10"/>
      <c r="C624" s="10"/>
      <c r="D624" s="10"/>
      <c r="E624" s="10"/>
    </row>
    <row r="625" spans="2:5" x14ac:dyDescent="0.3">
      <c r="B625" s="10"/>
      <c r="C625" s="10"/>
      <c r="D625" s="10"/>
      <c r="E625" s="10"/>
    </row>
    <row r="626" spans="2:5" x14ac:dyDescent="0.3">
      <c r="B626" s="10"/>
      <c r="C626" s="10"/>
      <c r="D626" s="10"/>
      <c r="E626" s="10"/>
    </row>
    <row r="627" spans="2:5" x14ac:dyDescent="0.3">
      <c r="B627" s="10"/>
      <c r="C627" s="10"/>
      <c r="D627" s="10"/>
      <c r="E627" s="10"/>
    </row>
    <row r="628" spans="2:5" x14ac:dyDescent="0.3">
      <c r="B628" s="10"/>
      <c r="C628" s="10"/>
      <c r="D628" s="10"/>
      <c r="E628" s="10"/>
    </row>
    <row r="629" spans="2:5" x14ac:dyDescent="0.3">
      <c r="B629" s="10"/>
      <c r="C629" s="10"/>
      <c r="D629" s="10"/>
      <c r="E629" s="10"/>
    </row>
    <row r="630" spans="2:5" x14ac:dyDescent="0.3">
      <c r="B630" s="10"/>
      <c r="C630" s="10"/>
      <c r="D630" s="10"/>
      <c r="E630" s="10"/>
    </row>
    <row r="631" spans="2:5" x14ac:dyDescent="0.3">
      <c r="B631" s="10"/>
      <c r="C631" s="10"/>
      <c r="D631" s="10"/>
      <c r="E631" s="10"/>
    </row>
    <row r="632" spans="2:5" x14ac:dyDescent="0.3">
      <c r="B632" s="10"/>
      <c r="C632" s="10"/>
      <c r="D632" s="10"/>
      <c r="E632" s="10"/>
    </row>
    <row r="633" spans="2:5" x14ac:dyDescent="0.3">
      <c r="B633" s="10"/>
      <c r="C633" s="10"/>
      <c r="D633" s="10"/>
      <c r="E633" s="10"/>
    </row>
    <row r="634" spans="2:5" x14ac:dyDescent="0.3">
      <c r="B634" s="10"/>
      <c r="C634" s="10"/>
      <c r="D634" s="10"/>
      <c r="E634" s="10"/>
    </row>
    <row r="635" spans="2:5" x14ac:dyDescent="0.3">
      <c r="B635" s="10"/>
      <c r="C635" s="10"/>
      <c r="D635" s="10"/>
      <c r="E635" s="10"/>
    </row>
    <row r="636" spans="2:5" x14ac:dyDescent="0.3">
      <c r="B636" s="10"/>
      <c r="C636" s="10"/>
      <c r="D636" s="10"/>
      <c r="E636" s="10"/>
    </row>
    <row r="637" spans="2:5" x14ac:dyDescent="0.3">
      <c r="B637" s="10"/>
      <c r="C637" s="10"/>
      <c r="D637" s="10"/>
      <c r="E637" s="10"/>
    </row>
    <row r="638" spans="2:5" x14ac:dyDescent="0.3">
      <c r="B638" s="10"/>
      <c r="C638" s="10"/>
      <c r="D638" s="10"/>
      <c r="E638" s="10"/>
    </row>
    <row r="639" spans="2:5" x14ac:dyDescent="0.3">
      <c r="B639" s="10"/>
      <c r="C639" s="10"/>
      <c r="D639" s="10"/>
      <c r="E639" s="10"/>
    </row>
    <row r="640" spans="2:5" x14ac:dyDescent="0.3">
      <c r="B640" s="10"/>
      <c r="C640" s="10"/>
      <c r="D640" s="10"/>
      <c r="E640" s="10"/>
    </row>
    <row r="641" spans="2:5" x14ac:dyDescent="0.3">
      <c r="B641" s="10"/>
      <c r="C641" s="10"/>
      <c r="D641" s="10"/>
      <c r="E641" s="10"/>
    </row>
    <row r="642" spans="2:5" x14ac:dyDescent="0.3">
      <c r="B642" s="10"/>
      <c r="C642" s="10"/>
      <c r="D642" s="10"/>
      <c r="E642" s="10"/>
    </row>
    <row r="643" spans="2:5" x14ac:dyDescent="0.3">
      <c r="B643" s="10"/>
      <c r="C643" s="10"/>
      <c r="D643" s="10"/>
      <c r="E643" s="10"/>
    </row>
    <row r="644" spans="2:5" x14ac:dyDescent="0.3">
      <c r="B644" s="10"/>
      <c r="C644" s="10"/>
      <c r="D644" s="10"/>
      <c r="E644" s="10"/>
    </row>
    <row r="645" spans="2:5" x14ac:dyDescent="0.3">
      <c r="B645" s="10"/>
      <c r="C645" s="10"/>
      <c r="D645" s="10"/>
      <c r="E645" s="10"/>
    </row>
    <row r="646" spans="2:5" x14ac:dyDescent="0.3">
      <c r="B646" s="10"/>
      <c r="C646" s="10"/>
      <c r="D646" s="10"/>
      <c r="E646" s="10"/>
    </row>
    <row r="647" spans="2:5" x14ac:dyDescent="0.3">
      <c r="B647" s="10"/>
      <c r="C647" s="10"/>
      <c r="D647" s="10"/>
      <c r="E647" s="10"/>
    </row>
    <row r="648" spans="2:5" x14ac:dyDescent="0.3">
      <c r="B648" s="10"/>
      <c r="C648" s="10"/>
      <c r="D648" s="10"/>
      <c r="E648" s="10"/>
    </row>
    <row r="649" spans="2:5" x14ac:dyDescent="0.3">
      <c r="B649" s="10"/>
      <c r="C649" s="10"/>
      <c r="D649" s="10"/>
      <c r="E649" s="10"/>
    </row>
    <row r="650" spans="2:5" x14ac:dyDescent="0.3">
      <c r="B650" s="10"/>
      <c r="C650" s="10"/>
      <c r="D650" s="10"/>
      <c r="E650" s="10"/>
    </row>
    <row r="651" spans="2:5" x14ac:dyDescent="0.3">
      <c r="B651" s="10"/>
      <c r="C651" s="10"/>
      <c r="D651" s="10"/>
      <c r="E651" s="10"/>
    </row>
    <row r="652" spans="2:5" x14ac:dyDescent="0.3">
      <c r="B652" s="10"/>
      <c r="C652" s="10"/>
      <c r="D652" s="10"/>
      <c r="E652" s="10"/>
    </row>
    <row r="653" spans="2:5" x14ac:dyDescent="0.3">
      <c r="B653" s="10"/>
      <c r="C653" s="10"/>
      <c r="D653" s="10"/>
      <c r="E653" s="10"/>
    </row>
    <row r="654" spans="2:5" x14ac:dyDescent="0.3">
      <c r="B654" s="10"/>
      <c r="C654" s="10"/>
      <c r="D654" s="10"/>
      <c r="E654" s="10"/>
    </row>
    <row r="655" spans="2:5" x14ac:dyDescent="0.3">
      <c r="B655" s="10"/>
      <c r="C655" s="10"/>
      <c r="D655" s="10"/>
      <c r="E655" s="10"/>
    </row>
    <row r="656" spans="2:5" x14ac:dyDescent="0.3">
      <c r="B656" s="10"/>
      <c r="C656" s="10"/>
      <c r="D656" s="10"/>
      <c r="E656" s="10"/>
    </row>
    <row r="657" spans="2:5" x14ac:dyDescent="0.3">
      <c r="B657" s="10"/>
      <c r="C657" s="10"/>
      <c r="D657" s="10"/>
      <c r="E657" s="10"/>
    </row>
    <row r="658" spans="2:5" x14ac:dyDescent="0.3">
      <c r="B658" s="10"/>
      <c r="C658" s="10"/>
      <c r="D658" s="10"/>
      <c r="E658" s="10"/>
    </row>
    <row r="659" spans="2:5" x14ac:dyDescent="0.3">
      <c r="B659" s="10"/>
      <c r="C659" s="10"/>
      <c r="D659" s="10"/>
      <c r="E659" s="10"/>
    </row>
    <row r="660" spans="2:5" x14ac:dyDescent="0.3">
      <c r="B660" s="10"/>
      <c r="C660" s="10"/>
      <c r="D660" s="10"/>
      <c r="E660" s="10"/>
    </row>
    <row r="661" spans="2:5" x14ac:dyDescent="0.3">
      <c r="B661" s="10"/>
      <c r="C661" s="10"/>
      <c r="D661" s="10"/>
      <c r="E661" s="10"/>
    </row>
    <row r="662" spans="2:5" x14ac:dyDescent="0.3">
      <c r="B662" s="10"/>
      <c r="C662" s="10"/>
      <c r="D662" s="10"/>
      <c r="E662" s="10"/>
    </row>
    <row r="663" spans="2:5" x14ac:dyDescent="0.3">
      <c r="B663" s="10"/>
      <c r="C663" s="10"/>
      <c r="D663" s="10"/>
      <c r="E663" s="10"/>
    </row>
    <row r="664" spans="2:5" x14ac:dyDescent="0.3">
      <c r="B664" s="10"/>
      <c r="C664" s="10"/>
      <c r="D664" s="10"/>
      <c r="E664" s="10"/>
    </row>
    <row r="665" spans="2:5" x14ac:dyDescent="0.3">
      <c r="B665" s="10"/>
      <c r="C665" s="10"/>
      <c r="D665" s="10"/>
      <c r="E665" s="10"/>
    </row>
    <row r="666" spans="2:5" x14ac:dyDescent="0.3">
      <c r="B666" s="10"/>
      <c r="C666" s="10"/>
      <c r="D666" s="10"/>
      <c r="E666" s="10"/>
    </row>
    <row r="667" spans="2:5" x14ac:dyDescent="0.3">
      <c r="B667" s="10"/>
      <c r="C667" s="10"/>
      <c r="D667" s="10"/>
      <c r="E667" s="10"/>
    </row>
    <row r="668" spans="2:5" x14ac:dyDescent="0.3">
      <c r="B668" s="10"/>
      <c r="C668" s="10"/>
      <c r="D668" s="10"/>
      <c r="E668" s="10"/>
    </row>
    <row r="669" spans="2:5" x14ac:dyDescent="0.3">
      <c r="B669" s="10"/>
      <c r="C669" s="10"/>
      <c r="D669" s="10"/>
      <c r="E669" s="10"/>
    </row>
    <row r="670" spans="2:5" x14ac:dyDescent="0.3">
      <c r="B670" s="10"/>
      <c r="C670" s="10"/>
      <c r="D670" s="10"/>
      <c r="E670" s="10"/>
    </row>
    <row r="671" spans="2:5" x14ac:dyDescent="0.3">
      <c r="B671" s="10"/>
      <c r="C671" s="10"/>
      <c r="D671" s="10"/>
      <c r="E671" s="10"/>
    </row>
    <row r="672" spans="2:5" x14ac:dyDescent="0.3">
      <c r="B672" s="10"/>
      <c r="C672" s="10"/>
      <c r="D672" s="10"/>
      <c r="E672" s="10"/>
    </row>
    <row r="673" spans="2:5" x14ac:dyDescent="0.3">
      <c r="B673" s="10"/>
      <c r="C673" s="10"/>
      <c r="D673" s="10"/>
      <c r="E673" s="10"/>
    </row>
    <row r="674" spans="2:5" x14ac:dyDescent="0.3">
      <c r="B674" s="10"/>
      <c r="C674" s="10"/>
      <c r="D674" s="10"/>
      <c r="E674" s="10"/>
    </row>
    <row r="675" spans="2:5" x14ac:dyDescent="0.3">
      <c r="B675" s="10"/>
      <c r="C675" s="10"/>
      <c r="D675" s="10"/>
      <c r="E675" s="10"/>
    </row>
    <row r="676" spans="2:5" x14ac:dyDescent="0.3">
      <c r="B676" s="10"/>
      <c r="C676" s="10"/>
      <c r="D676" s="10"/>
      <c r="E676" s="10"/>
    </row>
    <row r="677" spans="2:5" x14ac:dyDescent="0.3">
      <c r="B677" s="10"/>
      <c r="C677" s="10"/>
      <c r="D677" s="10"/>
      <c r="E677" s="10"/>
    </row>
    <row r="678" spans="2:5" x14ac:dyDescent="0.3">
      <c r="B678" s="10"/>
      <c r="C678" s="10"/>
      <c r="D678" s="10"/>
      <c r="E678" s="10"/>
    </row>
    <row r="679" spans="2:5" x14ac:dyDescent="0.3">
      <c r="B679" s="10"/>
      <c r="C679" s="10"/>
      <c r="D679" s="10"/>
      <c r="E679" s="10"/>
    </row>
    <row r="680" spans="2:5" x14ac:dyDescent="0.3">
      <c r="B680" s="10"/>
      <c r="C680" s="10"/>
      <c r="D680" s="10"/>
      <c r="E680" s="10"/>
    </row>
    <row r="681" spans="2:5" x14ac:dyDescent="0.3">
      <c r="B681" s="10"/>
      <c r="C681" s="10"/>
      <c r="D681" s="10"/>
      <c r="E681" s="10"/>
    </row>
    <row r="682" spans="2:5" x14ac:dyDescent="0.3">
      <c r="B682" s="10"/>
      <c r="C682" s="10"/>
      <c r="D682" s="10"/>
      <c r="E682" s="10"/>
    </row>
    <row r="683" spans="2:5" x14ac:dyDescent="0.3">
      <c r="B683" s="10"/>
      <c r="C683" s="10"/>
      <c r="D683" s="10"/>
      <c r="E683" s="10"/>
    </row>
    <row r="684" spans="2:5" x14ac:dyDescent="0.3">
      <c r="B684" s="10"/>
      <c r="C684" s="10"/>
      <c r="D684" s="10"/>
      <c r="E684" s="10"/>
    </row>
    <row r="685" spans="2:5" x14ac:dyDescent="0.3">
      <c r="B685" s="10"/>
      <c r="C685" s="10"/>
      <c r="D685" s="10"/>
      <c r="E685" s="10"/>
    </row>
    <row r="686" spans="2:5" x14ac:dyDescent="0.3">
      <c r="B686" s="10"/>
      <c r="C686" s="10"/>
      <c r="D686" s="10"/>
      <c r="E686" s="10"/>
    </row>
    <row r="687" spans="2:5" x14ac:dyDescent="0.3">
      <c r="B687" s="10"/>
      <c r="C687" s="10"/>
      <c r="D687" s="10"/>
      <c r="E687" s="10"/>
    </row>
    <row r="688" spans="2:5" x14ac:dyDescent="0.3">
      <c r="B688" s="10"/>
      <c r="C688" s="10"/>
      <c r="D688" s="10"/>
      <c r="E688" s="10"/>
    </row>
    <row r="689" spans="2:5" x14ac:dyDescent="0.3">
      <c r="B689" s="10"/>
      <c r="C689" s="10"/>
      <c r="D689" s="10"/>
      <c r="E689" s="10"/>
    </row>
    <row r="690" spans="2:5" x14ac:dyDescent="0.3">
      <c r="B690" s="10"/>
      <c r="C690" s="10"/>
      <c r="D690" s="10"/>
      <c r="E690" s="10"/>
    </row>
    <row r="691" spans="2:5" x14ac:dyDescent="0.3">
      <c r="B691" s="10"/>
      <c r="C691" s="10"/>
      <c r="D691" s="10"/>
      <c r="E691" s="10"/>
    </row>
    <row r="692" spans="2:5" x14ac:dyDescent="0.3">
      <c r="B692" s="10"/>
      <c r="C692" s="10"/>
      <c r="D692" s="10"/>
      <c r="E692" s="10"/>
    </row>
    <row r="693" spans="2:5" x14ac:dyDescent="0.3">
      <c r="B693" s="10"/>
      <c r="C693" s="10"/>
      <c r="D693" s="10"/>
      <c r="E693" s="10"/>
    </row>
    <row r="694" spans="2:5" x14ac:dyDescent="0.3">
      <c r="B694" s="10"/>
      <c r="C694" s="10"/>
      <c r="D694" s="10"/>
      <c r="E694" s="10"/>
    </row>
    <row r="695" spans="2:5" x14ac:dyDescent="0.3">
      <c r="B695" s="10"/>
      <c r="C695" s="10"/>
      <c r="D695" s="10"/>
      <c r="E695" s="10"/>
    </row>
    <row r="696" spans="2:5" x14ac:dyDescent="0.3">
      <c r="B696" s="10"/>
      <c r="C696" s="10"/>
      <c r="D696" s="10"/>
      <c r="E696" s="10"/>
    </row>
    <row r="697" spans="2:5" x14ac:dyDescent="0.3">
      <c r="B697" s="10"/>
      <c r="C697" s="10"/>
      <c r="D697" s="10"/>
      <c r="E697" s="10"/>
    </row>
    <row r="698" spans="2:5" x14ac:dyDescent="0.3">
      <c r="B698" s="10"/>
      <c r="C698" s="10"/>
      <c r="D698" s="10"/>
      <c r="E698" s="10"/>
    </row>
    <row r="699" spans="2:5" x14ac:dyDescent="0.3">
      <c r="B699" s="10"/>
      <c r="C699" s="10"/>
      <c r="D699" s="10"/>
      <c r="E699" s="10"/>
    </row>
    <row r="700" spans="2:5" x14ac:dyDescent="0.3">
      <c r="B700" s="10"/>
      <c r="C700" s="10"/>
      <c r="D700" s="10"/>
      <c r="E700" s="10"/>
    </row>
    <row r="701" spans="2:5" x14ac:dyDescent="0.3">
      <c r="B701" s="10"/>
      <c r="C701" s="10"/>
      <c r="D701" s="10"/>
      <c r="E701" s="10"/>
    </row>
    <row r="702" spans="2:5" x14ac:dyDescent="0.3">
      <c r="B702" s="10"/>
      <c r="C702" s="10"/>
      <c r="D702" s="10"/>
      <c r="E702" s="10"/>
    </row>
    <row r="703" spans="2:5" x14ac:dyDescent="0.3">
      <c r="B703" s="10"/>
      <c r="C703" s="10"/>
      <c r="D703" s="10"/>
      <c r="E703" s="10"/>
    </row>
    <row r="704" spans="2:5" x14ac:dyDescent="0.3">
      <c r="B704" s="10"/>
      <c r="C704" s="10"/>
      <c r="D704" s="10"/>
      <c r="E704" s="10"/>
    </row>
    <row r="705" spans="2:5" x14ac:dyDescent="0.3">
      <c r="B705" s="10"/>
      <c r="C705" s="10"/>
      <c r="D705" s="10"/>
      <c r="E705" s="10"/>
    </row>
    <row r="706" spans="2:5" x14ac:dyDescent="0.3">
      <c r="B706" s="10"/>
      <c r="C706" s="10"/>
      <c r="D706" s="10"/>
      <c r="E706" s="10"/>
    </row>
    <row r="707" spans="2:5" x14ac:dyDescent="0.3">
      <c r="B707" s="10"/>
      <c r="C707" s="10"/>
      <c r="D707" s="10"/>
      <c r="E707" s="10"/>
    </row>
    <row r="708" spans="2:5" x14ac:dyDescent="0.3">
      <c r="B708" s="10"/>
      <c r="C708" s="10"/>
      <c r="D708" s="10"/>
      <c r="E708" s="10"/>
    </row>
    <row r="709" spans="2:5" x14ac:dyDescent="0.3">
      <c r="B709" s="10"/>
      <c r="C709" s="10"/>
      <c r="D709" s="10"/>
      <c r="E709" s="10"/>
    </row>
    <row r="710" spans="2:5" x14ac:dyDescent="0.3">
      <c r="B710" s="10"/>
      <c r="C710" s="10"/>
      <c r="D710" s="10"/>
      <c r="E710" s="10"/>
    </row>
    <row r="711" spans="2:5" x14ac:dyDescent="0.3">
      <c r="B711" s="10"/>
      <c r="C711" s="10"/>
      <c r="D711" s="10"/>
      <c r="E711" s="10"/>
    </row>
    <row r="712" spans="2:5" x14ac:dyDescent="0.3">
      <c r="B712" s="10"/>
      <c r="C712" s="10"/>
      <c r="D712" s="10"/>
      <c r="E712" s="10"/>
    </row>
    <row r="713" spans="2:5" x14ac:dyDescent="0.3">
      <c r="B713" s="10"/>
      <c r="C713" s="10"/>
      <c r="D713" s="10"/>
      <c r="E713" s="10"/>
    </row>
    <row r="714" spans="2:5" x14ac:dyDescent="0.3">
      <c r="B714" s="10"/>
      <c r="C714" s="10"/>
      <c r="D714" s="10"/>
      <c r="E714" s="10"/>
    </row>
    <row r="715" spans="2:5" x14ac:dyDescent="0.3">
      <c r="B715" s="10"/>
      <c r="C715" s="10"/>
      <c r="D715" s="10"/>
      <c r="E715" s="10"/>
    </row>
    <row r="716" spans="2:5" x14ac:dyDescent="0.3">
      <c r="B716" s="10"/>
      <c r="C716" s="10"/>
      <c r="D716" s="10"/>
      <c r="E716" s="10"/>
    </row>
    <row r="717" spans="2:5" x14ac:dyDescent="0.3">
      <c r="B717" s="10"/>
      <c r="C717" s="10"/>
      <c r="D717" s="10"/>
      <c r="E717" s="10"/>
    </row>
    <row r="718" spans="2:5" x14ac:dyDescent="0.3">
      <c r="B718" s="10"/>
      <c r="C718" s="10"/>
      <c r="D718" s="10"/>
      <c r="E718" s="10"/>
    </row>
    <row r="719" spans="2:5" x14ac:dyDescent="0.3">
      <c r="B719" s="10"/>
      <c r="C719" s="10"/>
      <c r="D719" s="10"/>
      <c r="E719" s="10"/>
    </row>
    <row r="720" spans="2:5" x14ac:dyDescent="0.3">
      <c r="B720" s="10"/>
      <c r="C720" s="10"/>
      <c r="D720" s="10"/>
      <c r="E720" s="10"/>
    </row>
    <row r="721" spans="2:5" x14ac:dyDescent="0.3">
      <c r="B721" s="10"/>
      <c r="C721" s="10"/>
      <c r="D721" s="10"/>
      <c r="E721" s="10"/>
    </row>
    <row r="722" spans="2:5" x14ac:dyDescent="0.3">
      <c r="B722" s="10"/>
      <c r="C722" s="10"/>
      <c r="D722" s="10"/>
      <c r="E722" s="10"/>
    </row>
    <row r="723" spans="2:5" x14ac:dyDescent="0.3">
      <c r="B723" s="10"/>
      <c r="C723" s="10"/>
      <c r="D723" s="10"/>
      <c r="E723" s="10"/>
    </row>
    <row r="724" spans="2:5" x14ac:dyDescent="0.3">
      <c r="B724" s="10"/>
      <c r="C724" s="10"/>
      <c r="D724" s="10"/>
      <c r="E724" s="10"/>
    </row>
    <row r="725" spans="2:5" x14ac:dyDescent="0.3">
      <c r="B725" s="10"/>
      <c r="C725" s="10"/>
      <c r="D725" s="10"/>
      <c r="E725" s="10"/>
    </row>
    <row r="726" spans="2:5" x14ac:dyDescent="0.3">
      <c r="B726" s="10"/>
      <c r="C726" s="10"/>
      <c r="D726" s="10"/>
      <c r="E726" s="10"/>
    </row>
    <row r="727" spans="2:5" x14ac:dyDescent="0.3">
      <c r="B727" s="10"/>
      <c r="C727" s="10"/>
      <c r="D727" s="10"/>
      <c r="E727" s="10"/>
    </row>
    <row r="728" spans="2:5" x14ac:dyDescent="0.3">
      <c r="B728" s="10"/>
      <c r="C728" s="10"/>
      <c r="D728" s="10"/>
      <c r="E728" s="10"/>
    </row>
    <row r="729" spans="2:5" x14ac:dyDescent="0.3">
      <c r="B729" s="10"/>
      <c r="C729" s="10"/>
      <c r="D729" s="10"/>
      <c r="E729" s="10"/>
    </row>
    <row r="730" spans="2:5" x14ac:dyDescent="0.3">
      <c r="B730" s="10"/>
      <c r="C730" s="10"/>
      <c r="D730" s="10"/>
      <c r="E730" s="10"/>
    </row>
    <row r="731" spans="2:5" x14ac:dyDescent="0.3">
      <c r="B731" s="10"/>
      <c r="C731" s="10"/>
      <c r="D731" s="10"/>
      <c r="E731" s="10"/>
    </row>
    <row r="732" spans="2:5" x14ac:dyDescent="0.3">
      <c r="B732" s="10"/>
      <c r="C732" s="10"/>
      <c r="D732" s="10"/>
      <c r="E732" s="10"/>
    </row>
    <row r="733" spans="2:5" x14ac:dyDescent="0.3">
      <c r="B733" s="10"/>
      <c r="C733" s="10"/>
      <c r="D733" s="10"/>
      <c r="E733" s="10"/>
    </row>
    <row r="734" spans="2:5" x14ac:dyDescent="0.3">
      <c r="B734" s="10"/>
      <c r="C734" s="10"/>
      <c r="D734" s="10"/>
      <c r="E734" s="10"/>
    </row>
    <row r="735" spans="2:5" x14ac:dyDescent="0.3">
      <c r="B735" s="10"/>
      <c r="C735" s="10"/>
      <c r="D735" s="10"/>
      <c r="E735" s="10"/>
    </row>
    <row r="736" spans="2:5" x14ac:dyDescent="0.3">
      <c r="B736" s="10"/>
      <c r="C736" s="10"/>
      <c r="D736" s="10"/>
      <c r="E736" s="10"/>
    </row>
    <row r="737" spans="2:5" x14ac:dyDescent="0.3">
      <c r="B737" s="10"/>
      <c r="C737" s="10"/>
      <c r="D737" s="10"/>
      <c r="E737" s="10"/>
    </row>
    <row r="738" spans="2:5" x14ac:dyDescent="0.3">
      <c r="B738" s="10"/>
      <c r="C738" s="10"/>
      <c r="D738" s="10"/>
      <c r="E738" s="10"/>
    </row>
    <row r="739" spans="2:5" x14ac:dyDescent="0.3">
      <c r="B739" s="10"/>
      <c r="C739" s="10"/>
      <c r="D739" s="10"/>
      <c r="E739" s="10"/>
    </row>
    <row r="740" spans="2:5" x14ac:dyDescent="0.3">
      <c r="B740" s="10"/>
      <c r="C740" s="10"/>
      <c r="D740" s="10"/>
      <c r="E740" s="10"/>
    </row>
    <row r="741" spans="2:5" x14ac:dyDescent="0.3">
      <c r="B741" s="10"/>
      <c r="C741" s="10"/>
      <c r="D741" s="10"/>
      <c r="E741" s="10"/>
    </row>
    <row r="742" spans="2:5" x14ac:dyDescent="0.3">
      <c r="B742" s="10"/>
      <c r="C742" s="10"/>
      <c r="D742" s="10"/>
      <c r="E742" s="10"/>
    </row>
    <row r="743" spans="2:5" x14ac:dyDescent="0.3">
      <c r="B743" s="10"/>
      <c r="C743" s="10"/>
      <c r="D743" s="10"/>
      <c r="E743" s="10"/>
    </row>
    <row r="744" spans="2:5" x14ac:dyDescent="0.3">
      <c r="B744" s="10"/>
      <c r="C744" s="10"/>
      <c r="D744" s="10"/>
      <c r="E744" s="10"/>
    </row>
    <row r="745" spans="2:5" x14ac:dyDescent="0.3">
      <c r="B745" s="10"/>
      <c r="C745" s="10"/>
      <c r="D745" s="10"/>
      <c r="E745" s="10"/>
    </row>
    <row r="746" spans="2:5" x14ac:dyDescent="0.3">
      <c r="B746" s="10"/>
      <c r="C746" s="10"/>
      <c r="D746" s="10"/>
      <c r="E746" s="10"/>
    </row>
    <row r="747" spans="2:5" x14ac:dyDescent="0.3">
      <c r="B747" s="10"/>
      <c r="C747" s="10"/>
      <c r="D747" s="10"/>
      <c r="E747" s="10"/>
    </row>
    <row r="748" spans="2:5" x14ac:dyDescent="0.3">
      <c r="B748" s="10"/>
      <c r="C748" s="10"/>
      <c r="D748" s="10"/>
      <c r="E748" s="10"/>
    </row>
    <row r="749" spans="2:5" x14ac:dyDescent="0.3">
      <c r="B749" s="10"/>
      <c r="C749" s="10"/>
      <c r="D749" s="10"/>
      <c r="E749" s="10"/>
    </row>
    <row r="750" spans="2:5" x14ac:dyDescent="0.3">
      <c r="B750" s="10"/>
      <c r="C750" s="10"/>
      <c r="D750" s="10"/>
      <c r="E750" s="10"/>
    </row>
    <row r="751" spans="2:5" x14ac:dyDescent="0.3">
      <c r="B751" s="10"/>
      <c r="C751" s="10"/>
      <c r="D751" s="10"/>
      <c r="E751" s="10"/>
    </row>
    <row r="752" spans="2:5" x14ac:dyDescent="0.3">
      <c r="B752" s="10"/>
      <c r="C752" s="10"/>
      <c r="D752" s="10"/>
      <c r="E752" s="10"/>
    </row>
    <row r="753" spans="2:5" x14ac:dyDescent="0.3">
      <c r="B753" s="10"/>
      <c r="C753" s="10"/>
      <c r="D753" s="10"/>
      <c r="E753" s="10"/>
    </row>
    <row r="754" spans="2:5" x14ac:dyDescent="0.3">
      <c r="B754" s="10"/>
      <c r="C754" s="10"/>
      <c r="D754" s="10"/>
      <c r="E754" s="10"/>
    </row>
    <row r="755" spans="2:5" x14ac:dyDescent="0.3">
      <c r="B755" s="10"/>
      <c r="C755" s="10"/>
      <c r="D755" s="10"/>
      <c r="E755" s="10"/>
    </row>
    <row r="756" spans="2:5" x14ac:dyDescent="0.3">
      <c r="B756" s="10"/>
      <c r="C756" s="10"/>
      <c r="D756" s="10"/>
      <c r="E756" s="10"/>
    </row>
    <row r="757" spans="2:5" x14ac:dyDescent="0.3">
      <c r="B757" s="10"/>
      <c r="C757" s="10"/>
      <c r="D757" s="10"/>
      <c r="E757" s="10"/>
    </row>
    <row r="758" spans="2:5" x14ac:dyDescent="0.3">
      <c r="B758" s="10"/>
      <c r="C758" s="10"/>
      <c r="D758" s="10"/>
      <c r="E758" s="10"/>
    </row>
    <row r="759" spans="2:5" x14ac:dyDescent="0.3">
      <c r="B759" s="10"/>
      <c r="C759" s="10"/>
      <c r="D759" s="10"/>
      <c r="E759" s="10"/>
    </row>
    <row r="760" spans="2:5" x14ac:dyDescent="0.3">
      <c r="B760" s="10"/>
      <c r="C760" s="10"/>
      <c r="D760" s="10"/>
      <c r="E760" s="10"/>
    </row>
    <row r="761" spans="2:5" x14ac:dyDescent="0.3">
      <c r="B761" s="10"/>
      <c r="C761" s="10"/>
      <c r="D761" s="10"/>
      <c r="E761" s="10"/>
    </row>
    <row r="762" spans="2:5" x14ac:dyDescent="0.3">
      <c r="B762" s="10"/>
      <c r="C762" s="10"/>
      <c r="D762" s="10"/>
      <c r="E762" s="10"/>
    </row>
    <row r="763" spans="2:5" x14ac:dyDescent="0.3">
      <c r="B763" s="10"/>
      <c r="C763" s="10"/>
      <c r="D763" s="10"/>
      <c r="E763" s="10"/>
    </row>
    <row r="764" spans="2:5" x14ac:dyDescent="0.3">
      <c r="B764" s="10"/>
      <c r="C764" s="10"/>
      <c r="D764" s="10"/>
      <c r="E764" s="10"/>
    </row>
    <row r="765" spans="2:5" x14ac:dyDescent="0.3">
      <c r="B765" s="10"/>
      <c r="C765" s="10"/>
      <c r="D765" s="10"/>
      <c r="E765" s="10"/>
    </row>
    <row r="766" spans="2:5" x14ac:dyDescent="0.3">
      <c r="B766" s="10"/>
      <c r="C766" s="10"/>
      <c r="D766" s="10"/>
      <c r="E766" s="10"/>
    </row>
    <row r="767" spans="2:5" x14ac:dyDescent="0.3">
      <c r="B767" s="10"/>
      <c r="C767" s="10"/>
      <c r="D767" s="10"/>
      <c r="E767" s="10"/>
    </row>
    <row r="768" spans="2:5" x14ac:dyDescent="0.3">
      <c r="B768" s="10"/>
      <c r="C768" s="10"/>
      <c r="D768" s="10"/>
      <c r="E768" s="10"/>
    </row>
    <row r="769" spans="2:5" x14ac:dyDescent="0.3">
      <c r="B769" s="10"/>
      <c r="C769" s="10"/>
      <c r="D769" s="10"/>
      <c r="E769" s="10"/>
    </row>
    <row r="770" spans="2:5" x14ac:dyDescent="0.3">
      <c r="B770" s="10"/>
      <c r="C770" s="10"/>
      <c r="D770" s="10"/>
      <c r="E770" s="10"/>
    </row>
    <row r="771" spans="2:5" x14ac:dyDescent="0.3">
      <c r="B771" s="10"/>
      <c r="C771" s="10"/>
      <c r="D771" s="10"/>
      <c r="E771" s="10"/>
    </row>
    <row r="772" spans="2:5" x14ac:dyDescent="0.3">
      <c r="B772" s="10"/>
      <c r="C772" s="10"/>
      <c r="D772" s="10"/>
      <c r="E772" s="10"/>
    </row>
    <row r="773" spans="2:5" x14ac:dyDescent="0.3">
      <c r="B773" s="10"/>
      <c r="C773" s="10"/>
      <c r="D773" s="10"/>
      <c r="E773" s="10"/>
    </row>
    <row r="774" spans="2:5" x14ac:dyDescent="0.3">
      <c r="B774" s="10"/>
      <c r="C774" s="10"/>
      <c r="D774" s="10"/>
      <c r="E774" s="10"/>
    </row>
    <row r="775" spans="2:5" x14ac:dyDescent="0.3">
      <c r="B775" s="10"/>
      <c r="C775" s="10"/>
      <c r="D775" s="10"/>
      <c r="E775" s="10"/>
    </row>
    <row r="776" spans="2:5" x14ac:dyDescent="0.3">
      <c r="B776" s="10"/>
      <c r="C776" s="10"/>
      <c r="D776" s="10"/>
      <c r="E776" s="10"/>
    </row>
    <row r="777" spans="2:5" x14ac:dyDescent="0.3">
      <c r="B777" s="10"/>
      <c r="C777" s="10"/>
      <c r="D777" s="10"/>
      <c r="E777" s="10"/>
    </row>
    <row r="778" spans="2:5" x14ac:dyDescent="0.3">
      <c r="B778" s="10"/>
      <c r="C778" s="10"/>
      <c r="D778" s="10"/>
      <c r="E778" s="10"/>
    </row>
    <row r="779" spans="2:5" x14ac:dyDescent="0.3">
      <c r="B779" s="10"/>
      <c r="C779" s="10"/>
      <c r="D779" s="10"/>
      <c r="E779" s="10"/>
    </row>
    <row r="780" spans="2:5" x14ac:dyDescent="0.3">
      <c r="B780" s="10"/>
      <c r="C780" s="10"/>
      <c r="D780" s="10"/>
      <c r="E780" s="10"/>
    </row>
    <row r="781" spans="2:5" x14ac:dyDescent="0.3">
      <c r="B781" s="10"/>
      <c r="C781" s="10"/>
      <c r="D781" s="10"/>
      <c r="E781" s="10"/>
    </row>
    <row r="782" spans="2:5" x14ac:dyDescent="0.3">
      <c r="B782" s="10"/>
      <c r="C782" s="10"/>
      <c r="D782" s="10"/>
      <c r="E782" s="10"/>
    </row>
    <row r="783" spans="2:5" x14ac:dyDescent="0.3">
      <c r="B783" s="10"/>
      <c r="C783" s="10"/>
      <c r="D783" s="10"/>
      <c r="E783" s="10"/>
    </row>
    <row r="784" spans="2:5" x14ac:dyDescent="0.3">
      <c r="B784" s="10"/>
      <c r="C784" s="10"/>
      <c r="D784" s="10"/>
      <c r="E784" s="10"/>
    </row>
    <row r="785" spans="2:5" x14ac:dyDescent="0.3">
      <c r="B785" s="10"/>
      <c r="C785" s="10"/>
      <c r="D785" s="10"/>
      <c r="E785" s="10"/>
    </row>
    <row r="786" spans="2:5" x14ac:dyDescent="0.3">
      <c r="B786" s="10"/>
      <c r="C786" s="10"/>
      <c r="D786" s="10"/>
      <c r="E786" s="10"/>
    </row>
    <row r="787" spans="2:5" x14ac:dyDescent="0.3">
      <c r="B787" s="10"/>
      <c r="C787" s="10"/>
      <c r="D787" s="10"/>
      <c r="E787" s="10"/>
    </row>
    <row r="788" spans="2:5" x14ac:dyDescent="0.3">
      <c r="B788" s="10"/>
      <c r="C788" s="10"/>
      <c r="D788" s="10"/>
      <c r="E788" s="10"/>
    </row>
    <row r="789" spans="2:5" x14ac:dyDescent="0.3">
      <c r="B789" s="10"/>
      <c r="C789" s="10"/>
      <c r="D789" s="10"/>
      <c r="E789" s="10"/>
    </row>
    <row r="790" spans="2:5" x14ac:dyDescent="0.3">
      <c r="B790" s="10"/>
      <c r="C790" s="10"/>
      <c r="D790" s="10"/>
      <c r="E790" s="10"/>
    </row>
    <row r="791" spans="2:5" x14ac:dyDescent="0.3">
      <c r="B791" s="10"/>
      <c r="C791" s="10"/>
      <c r="D791" s="10"/>
      <c r="E791" s="10"/>
    </row>
    <row r="792" spans="2:5" x14ac:dyDescent="0.3">
      <c r="B792" s="10"/>
      <c r="C792" s="10"/>
      <c r="D792" s="10"/>
      <c r="E792" s="10"/>
    </row>
    <row r="793" spans="2:5" x14ac:dyDescent="0.3">
      <c r="B793" s="10"/>
      <c r="C793" s="10"/>
      <c r="D793" s="10"/>
      <c r="E793" s="10"/>
    </row>
    <row r="794" spans="2:5" x14ac:dyDescent="0.3">
      <c r="B794" s="10"/>
      <c r="C794" s="10"/>
      <c r="D794" s="10"/>
      <c r="E794" s="10"/>
    </row>
    <row r="795" spans="2:5" x14ac:dyDescent="0.3">
      <c r="B795" s="10"/>
      <c r="C795" s="10"/>
      <c r="D795" s="10"/>
      <c r="E795" s="10"/>
    </row>
    <row r="796" spans="2:5" x14ac:dyDescent="0.3">
      <c r="B796" s="10"/>
      <c r="C796" s="10"/>
      <c r="D796" s="10"/>
      <c r="E796" s="10"/>
    </row>
    <row r="797" spans="2:5" x14ac:dyDescent="0.3">
      <c r="B797" s="10"/>
      <c r="C797" s="10"/>
      <c r="D797" s="10"/>
      <c r="E797" s="10"/>
    </row>
    <row r="798" spans="2:5" x14ac:dyDescent="0.3">
      <c r="B798" s="10"/>
      <c r="C798" s="10"/>
      <c r="D798" s="10"/>
      <c r="E798" s="10"/>
    </row>
    <row r="799" spans="2:5" x14ac:dyDescent="0.3">
      <c r="B799" s="10"/>
      <c r="C799" s="10"/>
      <c r="D799" s="10"/>
      <c r="E799" s="10"/>
    </row>
    <row r="800" spans="2:5" x14ac:dyDescent="0.3">
      <c r="B800" s="10"/>
      <c r="C800" s="10"/>
      <c r="D800" s="10"/>
      <c r="E800" s="10"/>
    </row>
    <row r="801" spans="2:5" x14ac:dyDescent="0.3">
      <c r="B801" s="10"/>
      <c r="C801" s="10"/>
      <c r="D801" s="10"/>
      <c r="E801" s="10"/>
    </row>
    <row r="802" spans="2:5" x14ac:dyDescent="0.3">
      <c r="B802" s="10"/>
      <c r="C802" s="10"/>
      <c r="D802" s="10"/>
      <c r="E802" s="10"/>
    </row>
    <row r="803" spans="2:5" x14ac:dyDescent="0.3">
      <c r="B803" s="10"/>
      <c r="C803" s="10"/>
      <c r="D803" s="10"/>
      <c r="E803" s="10"/>
    </row>
    <row r="804" spans="2:5" x14ac:dyDescent="0.3">
      <c r="B804" s="10"/>
      <c r="C804" s="10"/>
      <c r="D804" s="10"/>
      <c r="E804" s="10"/>
    </row>
    <row r="805" spans="2:5" x14ac:dyDescent="0.3">
      <c r="B805" s="10"/>
      <c r="C805" s="10"/>
      <c r="D805" s="10"/>
      <c r="E805" s="10"/>
    </row>
    <row r="806" spans="2:5" x14ac:dyDescent="0.3">
      <c r="B806" s="10"/>
      <c r="C806" s="10"/>
      <c r="D806" s="10"/>
      <c r="E806" s="10"/>
    </row>
    <row r="807" spans="2:5" x14ac:dyDescent="0.3">
      <c r="B807" s="10"/>
      <c r="C807" s="10"/>
      <c r="D807" s="10"/>
      <c r="E807" s="10"/>
    </row>
    <row r="808" spans="2:5" x14ac:dyDescent="0.3">
      <c r="B808" s="10"/>
      <c r="C808" s="10"/>
      <c r="D808" s="10"/>
      <c r="E808" s="10"/>
    </row>
    <row r="809" spans="2:5" x14ac:dyDescent="0.3">
      <c r="B809" s="10"/>
      <c r="C809" s="10"/>
      <c r="D809" s="10"/>
      <c r="E809" s="10"/>
    </row>
    <row r="810" spans="2:5" x14ac:dyDescent="0.3">
      <c r="B810" s="10"/>
      <c r="C810" s="10"/>
      <c r="D810" s="10"/>
      <c r="E810" s="10"/>
    </row>
    <row r="811" spans="2:5" x14ac:dyDescent="0.3">
      <c r="B811" s="10"/>
      <c r="C811" s="10"/>
      <c r="D811" s="10"/>
      <c r="E811" s="10"/>
    </row>
    <row r="812" spans="2:5" x14ac:dyDescent="0.3">
      <c r="B812" s="10"/>
      <c r="C812" s="10"/>
      <c r="D812" s="10"/>
      <c r="E812" s="10"/>
    </row>
    <row r="813" spans="2:5" x14ac:dyDescent="0.3">
      <c r="B813" s="10"/>
      <c r="C813" s="10"/>
      <c r="D813" s="10"/>
      <c r="E813" s="10"/>
    </row>
    <row r="814" spans="2:5" x14ac:dyDescent="0.3">
      <c r="B814" s="10"/>
      <c r="C814" s="10"/>
      <c r="D814" s="10"/>
      <c r="E814" s="10"/>
    </row>
    <row r="815" spans="2:5" x14ac:dyDescent="0.3">
      <c r="B815" s="10"/>
      <c r="C815" s="10"/>
      <c r="D815" s="10"/>
      <c r="E815" s="10"/>
    </row>
    <row r="816" spans="2:5" x14ac:dyDescent="0.3">
      <c r="B816" s="10"/>
      <c r="C816" s="10"/>
      <c r="D816" s="10"/>
      <c r="E816" s="10"/>
    </row>
    <row r="817" spans="2:5" x14ac:dyDescent="0.3">
      <c r="B817" s="10"/>
      <c r="C817" s="10"/>
      <c r="D817" s="10"/>
      <c r="E817" s="10"/>
    </row>
    <row r="818" spans="2:5" x14ac:dyDescent="0.3">
      <c r="B818" s="10"/>
      <c r="C818" s="10"/>
      <c r="D818" s="10"/>
      <c r="E818" s="10"/>
    </row>
    <row r="819" spans="2:5" x14ac:dyDescent="0.3">
      <c r="B819" s="10"/>
      <c r="C819" s="10"/>
      <c r="D819" s="10"/>
      <c r="E819" s="10"/>
    </row>
    <row r="820" spans="2:5" x14ac:dyDescent="0.3">
      <c r="B820" s="10"/>
      <c r="C820" s="10"/>
      <c r="D820" s="10"/>
      <c r="E820" s="10"/>
    </row>
    <row r="821" spans="2:5" x14ac:dyDescent="0.3">
      <c r="B821" s="10"/>
      <c r="C821" s="10"/>
      <c r="D821" s="10"/>
      <c r="E821" s="10"/>
    </row>
    <row r="822" spans="2:5" x14ac:dyDescent="0.3">
      <c r="B822" s="10"/>
      <c r="C822" s="10"/>
      <c r="D822" s="10"/>
      <c r="E822" s="10"/>
    </row>
    <row r="823" spans="2:5" x14ac:dyDescent="0.3">
      <c r="B823" s="10"/>
      <c r="C823" s="10"/>
      <c r="D823" s="10"/>
      <c r="E823" s="10"/>
    </row>
    <row r="824" spans="2:5" x14ac:dyDescent="0.3">
      <c r="B824" s="10"/>
      <c r="C824" s="10"/>
      <c r="D824" s="10"/>
      <c r="E824" s="10"/>
    </row>
    <row r="825" spans="2:5" x14ac:dyDescent="0.3">
      <c r="B825" s="10"/>
      <c r="C825" s="10"/>
      <c r="D825" s="10"/>
      <c r="E825" s="10"/>
    </row>
    <row r="826" spans="2:5" x14ac:dyDescent="0.3">
      <c r="B826" s="10"/>
      <c r="C826" s="10"/>
      <c r="D826" s="10"/>
      <c r="E826" s="10"/>
    </row>
    <row r="827" spans="2:5" x14ac:dyDescent="0.3">
      <c r="B827" s="10"/>
      <c r="C827" s="10"/>
      <c r="D827" s="10"/>
      <c r="E827" s="10"/>
    </row>
    <row r="828" spans="2:5" x14ac:dyDescent="0.3">
      <c r="B828" s="10"/>
      <c r="C828" s="10"/>
      <c r="D828" s="10"/>
      <c r="E828" s="10"/>
    </row>
    <row r="829" spans="2:5" x14ac:dyDescent="0.3">
      <c r="B829" s="10"/>
      <c r="C829" s="10"/>
      <c r="D829" s="10"/>
      <c r="E829" s="10"/>
    </row>
    <row r="830" spans="2:5" x14ac:dyDescent="0.3">
      <c r="B830" s="10"/>
      <c r="C830" s="10"/>
      <c r="D830" s="10"/>
      <c r="E830" s="10"/>
    </row>
    <row r="831" spans="2:5" x14ac:dyDescent="0.3">
      <c r="B831" s="10"/>
      <c r="C831" s="10"/>
      <c r="D831" s="10"/>
      <c r="E831" s="10"/>
    </row>
    <row r="832" spans="2:5" x14ac:dyDescent="0.3">
      <c r="B832" s="10"/>
      <c r="C832" s="10"/>
      <c r="D832" s="10"/>
      <c r="E832" s="10"/>
    </row>
    <row r="833" spans="2:5" x14ac:dyDescent="0.3">
      <c r="B833" s="10"/>
      <c r="C833" s="10"/>
      <c r="D833" s="10"/>
      <c r="E833" s="10"/>
    </row>
    <row r="834" spans="2:5" x14ac:dyDescent="0.3">
      <c r="B834" s="10"/>
      <c r="C834" s="10"/>
      <c r="D834" s="10"/>
      <c r="E834" s="10"/>
    </row>
    <row r="835" spans="2:5" x14ac:dyDescent="0.3">
      <c r="B835" s="10"/>
      <c r="C835" s="10"/>
      <c r="D835" s="10"/>
      <c r="E835" s="10"/>
    </row>
    <row r="836" spans="2:5" x14ac:dyDescent="0.3">
      <c r="B836" s="10"/>
      <c r="C836" s="10"/>
      <c r="D836" s="10"/>
      <c r="E836" s="10"/>
    </row>
    <row r="837" spans="2:5" x14ac:dyDescent="0.3">
      <c r="B837" s="10"/>
      <c r="C837" s="10"/>
      <c r="D837" s="10"/>
      <c r="E837" s="10"/>
    </row>
    <row r="838" spans="2:5" x14ac:dyDescent="0.3">
      <c r="B838" s="10"/>
      <c r="C838" s="10"/>
      <c r="D838" s="10"/>
      <c r="E838" s="10"/>
    </row>
    <row r="839" spans="2:5" x14ac:dyDescent="0.3">
      <c r="B839" s="10"/>
      <c r="C839" s="10"/>
      <c r="D839" s="10"/>
      <c r="E839" s="10"/>
    </row>
    <row r="840" spans="2:5" x14ac:dyDescent="0.3">
      <c r="B840" s="10"/>
      <c r="C840" s="10"/>
      <c r="D840" s="10"/>
      <c r="E840" s="10"/>
    </row>
    <row r="841" spans="2:5" x14ac:dyDescent="0.3">
      <c r="B841" s="10"/>
      <c r="C841" s="10"/>
      <c r="D841" s="10"/>
      <c r="E841" s="10"/>
    </row>
    <row r="842" spans="2:5" x14ac:dyDescent="0.3">
      <c r="B842" s="10"/>
      <c r="C842" s="10"/>
      <c r="D842" s="10"/>
      <c r="E842" s="10"/>
    </row>
    <row r="843" spans="2:5" x14ac:dyDescent="0.3">
      <c r="B843" s="10"/>
      <c r="C843" s="10"/>
      <c r="D843" s="10"/>
      <c r="E843" s="10"/>
    </row>
    <row r="844" spans="2:5" x14ac:dyDescent="0.3">
      <c r="B844" s="10"/>
      <c r="C844" s="10"/>
      <c r="D844" s="10"/>
      <c r="E844" s="10"/>
    </row>
    <row r="845" spans="2:5" x14ac:dyDescent="0.3">
      <c r="B845" s="10"/>
      <c r="C845" s="10"/>
      <c r="D845" s="10"/>
      <c r="E845" s="10"/>
    </row>
    <row r="846" spans="2:5" x14ac:dyDescent="0.3">
      <c r="B846" s="10"/>
      <c r="C846" s="10"/>
      <c r="D846" s="10"/>
      <c r="E846" s="10"/>
    </row>
    <row r="847" spans="2:5" x14ac:dyDescent="0.3">
      <c r="B847" s="10"/>
      <c r="C847" s="10"/>
      <c r="D847" s="10"/>
      <c r="E847" s="10"/>
    </row>
    <row r="848" spans="2:5" x14ac:dyDescent="0.3">
      <c r="B848" s="10"/>
      <c r="C848" s="10"/>
      <c r="D848" s="10"/>
      <c r="E848" s="10"/>
    </row>
    <row r="849" spans="2:5" x14ac:dyDescent="0.3">
      <c r="B849" s="10"/>
      <c r="C849" s="10"/>
      <c r="D849" s="10"/>
      <c r="E849" s="10"/>
    </row>
    <row r="850" spans="2:5" x14ac:dyDescent="0.3">
      <c r="B850" s="10"/>
      <c r="C850" s="10"/>
      <c r="D850" s="10"/>
      <c r="E850" s="10"/>
    </row>
    <row r="851" spans="2:5" x14ac:dyDescent="0.3">
      <c r="B851" s="10"/>
      <c r="C851" s="10"/>
      <c r="D851" s="10"/>
      <c r="E851" s="10"/>
    </row>
    <row r="852" spans="2:5" x14ac:dyDescent="0.3">
      <c r="B852" s="10"/>
      <c r="C852" s="10"/>
      <c r="D852" s="10"/>
      <c r="E852" s="10"/>
    </row>
    <row r="853" spans="2:5" x14ac:dyDescent="0.3">
      <c r="B853" s="10"/>
      <c r="C853" s="10"/>
      <c r="D853" s="10"/>
      <c r="E853" s="10"/>
    </row>
    <row r="854" spans="2:5" x14ac:dyDescent="0.3">
      <c r="B854" s="10"/>
      <c r="C854" s="10"/>
      <c r="D854" s="10"/>
      <c r="E854" s="10"/>
    </row>
    <row r="855" spans="2:5" x14ac:dyDescent="0.3">
      <c r="B855" s="10"/>
      <c r="C855" s="10"/>
      <c r="D855" s="10"/>
      <c r="E855" s="10"/>
    </row>
    <row r="856" spans="2:5" x14ac:dyDescent="0.3">
      <c r="B856" s="10"/>
      <c r="C856" s="10"/>
      <c r="D856" s="10"/>
      <c r="E856" s="10"/>
    </row>
    <row r="857" spans="2:5" x14ac:dyDescent="0.3">
      <c r="B857" s="10"/>
      <c r="C857" s="10"/>
      <c r="D857" s="10"/>
      <c r="E857" s="10"/>
    </row>
    <row r="858" spans="2:5" x14ac:dyDescent="0.3">
      <c r="B858" s="10"/>
      <c r="C858" s="10"/>
      <c r="D858" s="10"/>
      <c r="E858" s="10"/>
    </row>
    <row r="859" spans="2:5" x14ac:dyDescent="0.3">
      <c r="B859" s="10"/>
      <c r="C859" s="10"/>
      <c r="D859" s="10"/>
      <c r="E859" s="10"/>
    </row>
    <row r="860" spans="2:5" x14ac:dyDescent="0.3">
      <c r="B860" s="10"/>
      <c r="C860" s="10"/>
      <c r="D860" s="10"/>
      <c r="E860" s="10"/>
    </row>
    <row r="861" spans="2:5" x14ac:dyDescent="0.3">
      <c r="B861" s="10"/>
      <c r="C861" s="10"/>
      <c r="D861" s="10"/>
      <c r="E861" s="10"/>
    </row>
    <row r="862" spans="2:5" x14ac:dyDescent="0.3">
      <c r="B862" s="10"/>
      <c r="C862" s="10"/>
      <c r="D862" s="10"/>
      <c r="E862" s="10"/>
    </row>
    <row r="863" spans="2:5" x14ac:dyDescent="0.3">
      <c r="B863" s="10"/>
      <c r="C863" s="10"/>
      <c r="D863" s="10"/>
      <c r="E863" s="10"/>
    </row>
    <row r="864" spans="2:5" x14ac:dyDescent="0.3">
      <c r="B864" s="10"/>
      <c r="C864" s="10"/>
      <c r="D864" s="10"/>
      <c r="E864" s="10"/>
    </row>
    <row r="865" spans="2:5" x14ac:dyDescent="0.3">
      <c r="B865" s="10"/>
      <c r="C865" s="10"/>
      <c r="D865" s="10"/>
      <c r="E865" s="10"/>
    </row>
    <row r="866" spans="2:5" x14ac:dyDescent="0.3">
      <c r="B866" s="10"/>
      <c r="C866" s="10"/>
      <c r="D866" s="10"/>
      <c r="E866" s="10"/>
    </row>
    <row r="867" spans="2:5" x14ac:dyDescent="0.3">
      <c r="B867" s="10"/>
      <c r="C867" s="10"/>
      <c r="D867" s="10"/>
      <c r="E867" s="10"/>
    </row>
    <row r="868" spans="2:5" x14ac:dyDescent="0.3">
      <c r="B868" s="10"/>
      <c r="C868" s="10"/>
      <c r="D868" s="10"/>
      <c r="E868" s="10"/>
    </row>
    <row r="869" spans="2:5" x14ac:dyDescent="0.3">
      <c r="B869" s="10"/>
      <c r="C869" s="10"/>
      <c r="D869" s="10"/>
      <c r="E869" s="10"/>
    </row>
    <row r="870" spans="2:5" x14ac:dyDescent="0.3">
      <c r="B870" s="10"/>
      <c r="C870" s="10"/>
      <c r="D870" s="10"/>
      <c r="E870" s="10"/>
    </row>
    <row r="871" spans="2:5" x14ac:dyDescent="0.3">
      <c r="B871" s="10"/>
      <c r="C871" s="10"/>
      <c r="D871" s="10"/>
      <c r="E871" s="10"/>
    </row>
    <row r="872" spans="2:5" x14ac:dyDescent="0.3">
      <c r="B872" s="10"/>
      <c r="C872" s="10"/>
      <c r="D872" s="10"/>
      <c r="E872" s="10"/>
    </row>
    <row r="873" spans="2:5" x14ac:dyDescent="0.3">
      <c r="B873" s="10"/>
      <c r="C873" s="10"/>
      <c r="D873" s="10"/>
      <c r="E873" s="10"/>
    </row>
    <row r="874" spans="2:5" x14ac:dyDescent="0.3">
      <c r="B874" s="10"/>
      <c r="C874" s="10"/>
      <c r="D874" s="10"/>
      <c r="E874" s="10"/>
    </row>
    <row r="875" spans="2:5" x14ac:dyDescent="0.3">
      <c r="B875" s="10"/>
      <c r="C875" s="10"/>
      <c r="D875" s="10"/>
      <c r="E875" s="10"/>
    </row>
    <row r="876" spans="2:5" x14ac:dyDescent="0.3">
      <c r="B876" s="10"/>
      <c r="C876" s="10"/>
      <c r="D876" s="10"/>
      <c r="E876" s="10"/>
    </row>
    <row r="877" spans="2:5" x14ac:dyDescent="0.3">
      <c r="B877" s="10"/>
      <c r="C877" s="10"/>
      <c r="D877" s="10"/>
      <c r="E877" s="10"/>
    </row>
    <row r="878" spans="2:5" x14ac:dyDescent="0.3">
      <c r="B878" s="10"/>
      <c r="C878" s="10"/>
      <c r="D878" s="10"/>
      <c r="E878" s="10"/>
    </row>
    <row r="879" spans="2:5" x14ac:dyDescent="0.3">
      <c r="B879" s="10"/>
      <c r="C879" s="10"/>
      <c r="D879" s="10"/>
      <c r="E879" s="10"/>
    </row>
    <row r="880" spans="2:5" x14ac:dyDescent="0.3">
      <c r="B880" s="10"/>
      <c r="C880" s="10"/>
      <c r="D880" s="10"/>
      <c r="E880" s="10"/>
    </row>
    <row r="881" spans="2:5" x14ac:dyDescent="0.3">
      <c r="B881" s="10"/>
      <c r="C881" s="10"/>
      <c r="D881" s="10"/>
      <c r="E881" s="10"/>
    </row>
    <row r="882" spans="2:5" x14ac:dyDescent="0.3">
      <c r="B882" s="10"/>
      <c r="C882" s="10"/>
      <c r="D882" s="10"/>
      <c r="E882" s="10"/>
    </row>
    <row r="883" spans="2:5" x14ac:dyDescent="0.3">
      <c r="B883" s="10"/>
      <c r="C883" s="10"/>
      <c r="D883" s="10"/>
      <c r="E883" s="10"/>
    </row>
    <row r="884" spans="2:5" x14ac:dyDescent="0.3">
      <c r="B884" s="10"/>
      <c r="C884" s="10"/>
      <c r="D884" s="10"/>
      <c r="E884" s="10"/>
    </row>
    <row r="885" spans="2:5" x14ac:dyDescent="0.3">
      <c r="B885" s="10"/>
      <c r="C885" s="10"/>
      <c r="D885" s="10"/>
      <c r="E885" s="10"/>
    </row>
    <row r="886" spans="2:5" x14ac:dyDescent="0.3">
      <c r="B886" s="10"/>
      <c r="C886" s="10"/>
      <c r="D886" s="10"/>
      <c r="E886" s="10"/>
    </row>
    <row r="887" spans="2:5" x14ac:dyDescent="0.3">
      <c r="B887" s="10"/>
      <c r="C887" s="10"/>
      <c r="D887" s="10"/>
      <c r="E887" s="10"/>
    </row>
    <row r="888" spans="2:5" x14ac:dyDescent="0.3">
      <c r="B888" s="10"/>
      <c r="C888" s="10"/>
      <c r="D888" s="10"/>
      <c r="E888" s="10"/>
    </row>
    <row r="889" spans="2:5" x14ac:dyDescent="0.3">
      <c r="B889" s="10"/>
      <c r="C889" s="10"/>
      <c r="D889" s="10"/>
      <c r="E889" s="10"/>
    </row>
    <row r="890" spans="2:5" x14ac:dyDescent="0.3">
      <c r="B890" s="10"/>
      <c r="C890" s="10"/>
      <c r="D890" s="10"/>
      <c r="E890" s="10"/>
    </row>
    <row r="891" spans="2:5" x14ac:dyDescent="0.3">
      <c r="B891" s="10"/>
      <c r="C891" s="10"/>
      <c r="D891" s="10"/>
      <c r="E891" s="10"/>
    </row>
    <row r="892" spans="2:5" x14ac:dyDescent="0.3">
      <c r="B892" s="10"/>
      <c r="C892" s="10"/>
      <c r="D892" s="10"/>
      <c r="E892" s="10"/>
    </row>
    <row r="893" spans="2:5" x14ac:dyDescent="0.3">
      <c r="B893" s="10"/>
      <c r="C893" s="10"/>
      <c r="D893" s="10"/>
      <c r="E893" s="10"/>
    </row>
    <row r="894" spans="2:5" x14ac:dyDescent="0.3">
      <c r="B894" s="10"/>
      <c r="C894" s="10"/>
      <c r="D894" s="10"/>
      <c r="E894" s="10"/>
    </row>
    <row r="895" spans="2:5" x14ac:dyDescent="0.3">
      <c r="B895" s="10"/>
      <c r="C895" s="10"/>
      <c r="D895" s="10"/>
      <c r="E895" s="10"/>
    </row>
    <row r="896" spans="2:5" x14ac:dyDescent="0.3">
      <c r="B896" s="10"/>
      <c r="C896" s="10"/>
      <c r="D896" s="10"/>
      <c r="E896" s="10"/>
    </row>
    <row r="897" spans="2:5" x14ac:dyDescent="0.3">
      <c r="B897" s="10"/>
      <c r="C897" s="10"/>
      <c r="D897" s="10"/>
      <c r="E897" s="10"/>
    </row>
    <row r="898" spans="2:5" x14ac:dyDescent="0.3">
      <c r="B898" s="10"/>
      <c r="C898" s="10"/>
      <c r="D898" s="10"/>
      <c r="E898" s="10"/>
    </row>
    <row r="899" spans="2:5" x14ac:dyDescent="0.3">
      <c r="B899" s="10"/>
      <c r="C899" s="10"/>
      <c r="D899" s="10"/>
      <c r="E899" s="10"/>
    </row>
    <row r="900" spans="2:5" x14ac:dyDescent="0.3">
      <c r="B900" s="10"/>
      <c r="C900" s="10"/>
      <c r="D900" s="10"/>
      <c r="E900" s="10"/>
    </row>
    <row r="901" spans="2:5" x14ac:dyDescent="0.3">
      <c r="B901" s="10"/>
      <c r="C901" s="10"/>
      <c r="D901" s="10"/>
      <c r="E901" s="10"/>
    </row>
    <row r="902" spans="2:5" x14ac:dyDescent="0.3">
      <c r="B902" s="10"/>
      <c r="C902" s="10"/>
      <c r="D902" s="10"/>
      <c r="E902" s="10"/>
    </row>
    <row r="903" spans="2:5" x14ac:dyDescent="0.3">
      <c r="B903" s="10"/>
      <c r="C903" s="10"/>
      <c r="D903" s="10"/>
      <c r="E903" s="10"/>
    </row>
    <row r="904" spans="2:5" x14ac:dyDescent="0.3">
      <c r="B904" s="10"/>
      <c r="C904" s="10"/>
      <c r="D904" s="10"/>
      <c r="E904" s="10"/>
    </row>
    <row r="905" spans="2:5" x14ac:dyDescent="0.3">
      <c r="B905" s="10"/>
      <c r="C905" s="10"/>
      <c r="D905" s="10"/>
      <c r="E905" s="10"/>
    </row>
    <row r="906" spans="2:5" x14ac:dyDescent="0.3">
      <c r="B906" s="10"/>
      <c r="C906" s="10"/>
      <c r="D906" s="10"/>
      <c r="E906" s="10"/>
    </row>
    <row r="907" spans="2:5" x14ac:dyDescent="0.3">
      <c r="B907" s="10"/>
      <c r="C907" s="10"/>
      <c r="D907" s="10"/>
      <c r="E907" s="10"/>
    </row>
    <row r="908" spans="2:5" x14ac:dyDescent="0.3">
      <c r="B908" s="10"/>
      <c r="C908" s="10"/>
      <c r="D908" s="10"/>
      <c r="E908" s="10"/>
    </row>
    <row r="909" spans="2:5" x14ac:dyDescent="0.3">
      <c r="B909" s="10"/>
      <c r="C909" s="10"/>
      <c r="D909" s="10"/>
      <c r="E909" s="10"/>
    </row>
    <row r="910" spans="2:5" x14ac:dyDescent="0.3">
      <c r="B910" s="10"/>
      <c r="C910" s="10"/>
      <c r="D910" s="10"/>
      <c r="E910" s="10"/>
    </row>
    <row r="911" spans="2:5" x14ac:dyDescent="0.3">
      <c r="B911" s="10"/>
      <c r="C911" s="10"/>
      <c r="D911" s="10"/>
      <c r="E911" s="10"/>
    </row>
    <row r="912" spans="2:5" x14ac:dyDescent="0.3">
      <c r="B912" s="10"/>
      <c r="C912" s="10"/>
      <c r="D912" s="10"/>
      <c r="E912" s="10"/>
    </row>
    <row r="913" spans="2:5" x14ac:dyDescent="0.3">
      <c r="B913" s="10"/>
      <c r="C913" s="10"/>
      <c r="D913" s="10"/>
      <c r="E913" s="10"/>
    </row>
    <row r="914" spans="2:5" x14ac:dyDescent="0.3">
      <c r="B914" s="10"/>
      <c r="C914" s="10"/>
      <c r="D914" s="10"/>
      <c r="E914" s="10"/>
    </row>
    <row r="915" spans="2:5" x14ac:dyDescent="0.3">
      <c r="B915" s="10"/>
      <c r="C915" s="10"/>
      <c r="D915" s="10"/>
      <c r="E915" s="10"/>
    </row>
    <row r="916" spans="2:5" x14ac:dyDescent="0.3">
      <c r="B916" s="10"/>
      <c r="C916" s="10"/>
      <c r="D916" s="10"/>
      <c r="E916" s="10"/>
    </row>
    <row r="917" spans="2:5" x14ac:dyDescent="0.3">
      <c r="B917" s="10"/>
      <c r="C917" s="10"/>
      <c r="D917" s="10"/>
      <c r="E917" s="10"/>
    </row>
    <row r="918" spans="2:5" x14ac:dyDescent="0.3">
      <c r="B918" s="10"/>
      <c r="C918" s="10"/>
      <c r="D918" s="10"/>
      <c r="E918" s="10"/>
    </row>
    <row r="919" spans="2:5" x14ac:dyDescent="0.3">
      <c r="B919" s="10"/>
      <c r="C919" s="10"/>
      <c r="D919" s="10"/>
      <c r="E919" s="10"/>
    </row>
    <row r="920" spans="2:5" x14ac:dyDescent="0.3">
      <c r="B920" s="10"/>
      <c r="C920" s="10"/>
      <c r="D920" s="10"/>
      <c r="E920" s="10"/>
    </row>
    <row r="921" spans="2:5" x14ac:dyDescent="0.3">
      <c r="B921" s="10"/>
      <c r="C921" s="10"/>
      <c r="D921" s="10"/>
      <c r="E921" s="10"/>
    </row>
    <row r="922" spans="2:5" x14ac:dyDescent="0.3">
      <c r="B922" s="10"/>
      <c r="C922" s="10"/>
      <c r="D922" s="10"/>
      <c r="E922" s="10"/>
    </row>
    <row r="923" spans="2:5" x14ac:dyDescent="0.3">
      <c r="B923" s="10"/>
      <c r="C923" s="10"/>
      <c r="D923" s="10"/>
      <c r="E923" s="10"/>
    </row>
    <row r="924" spans="2:5" x14ac:dyDescent="0.3">
      <c r="B924" s="10"/>
      <c r="C924" s="10"/>
      <c r="D924" s="10"/>
      <c r="E924" s="10"/>
    </row>
    <row r="925" spans="2:5" x14ac:dyDescent="0.3">
      <c r="B925" s="10"/>
      <c r="C925" s="10"/>
      <c r="D925" s="10"/>
      <c r="E925" s="10"/>
    </row>
    <row r="926" spans="2:5" x14ac:dyDescent="0.3">
      <c r="B926" s="10"/>
      <c r="C926" s="10"/>
      <c r="D926" s="10"/>
      <c r="E926" s="10"/>
    </row>
    <row r="927" spans="2:5" x14ac:dyDescent="0.3">
      <c r="B927" s="10"/>
      <c r="C927" s="10"/>
      <c r="D927" s="10"/>
      <c r="E927" s="10"/>
    </row>
    <row r="928" spans="2:5" x14ac:dyDescent="0.3">
      <c r="B928" s="10"/>
      <c r="C928" s="10"/>
      <c r="D928" s="10"/>
      <c r="E928" s="10"/>
    </row>
    <row r="929" spans="2:5" x14ac:dyDescent="0.3">
      <c r="B929" s="10"/>
      <c r="C929" s="10"/>
      <c r="D929" s="10"/>
      <c r="E929" s="10"/>
    </row>
    <row r="930" spans="2:5" x14ac:dyDescent="0.3">
      <c r="B930" s="10"/>
      <c r="C930" s="10"/>
      <c r="D930" s="10"/>
      <c r="E930" s="10"/>
    </row>
    <row r="931" spans="2:5" x14ac:dyDescent="0.3">
      <c r="B931" s="10"/>
      <c r="C931" s="10"/>
      <c r="D931" s="10"/>
      <c r="E931" s="10"/>
    </row>
    <row r="932" spans="2:5" x14ac:dyDescent="0.3">
      <c r="B932" s="10"/>
      <c r="C932" s="10"/>
      <c r="D932" s="10"/>
      <c r="E932" s="10"/>
    </row>
    <row r="933" spans="2:5" x14ac:dyDescent="0.3">
      <c r="B933" s="10"/>
      <c r="C933" s="10"/>
      <c r="D933" s="10"/>
      <c r="E933" s="10"/>
    </row>
    <row r="934" spans="2:5" x14ac:dyDescent="0.3">
      <c r="B934" s="10"/>
      <c r="C934" s="10"/>
      <c r="D934" s="10"/>
      <c r="E934" s="10"/>
    </row>
    <row r="935" spans="2:5" x14ac:dyDescent="0.3">
      <c r="B935" s="10"/>
      <c r="C935" s="10"/>
      <c r="D935" s="10"/>
      <c r="E935" s="10"/>
    </row>
    <row r="936" spans="2:5" x14ac:dyDescent="0.3">
      <c r="B936" s="10"/>
      <c r="C936" s="10"/>
      <c r="D936" s="10"/>
      <c r="E936" s="10"/>
    </row>
    <row r="937" spans="2:5" x14ac:dyDescent="0.3">
      <c r="B937" s="10"/>
      <c r="C937" s="10"/>
      <c r="D937" s="10"/>
      <c r="E937" s="10"/>
    </row>
    <row r="938" spans="2:5" x14ac:dyDescent="0.3">
      <c r="B938" s="10"/>
      <c r="C938" s="10"/>
      <c r="D938" s="10"/>
      <c r="E938" s="10"/>
    </row>
    <row r="939" spans="2:5" x14ac:dyDescent="0.3">
      <c r="B939" s="10"/>
      <c r="C939" s="10"/>
      <c r="D939" s="10"/>
      <c r="E939" s="10"/>
    </row>
    <row r="940" spans="2:5" x14ac:dyDescent="0.3">
      <c r="B940" s="10"/>
      <c r="C940" s="10"/>
      <c r="D940" s="10"/>
      <c r="E940" s="10"/>
    </row>
    <row r="941" spans="2:5" x14ac:dyDescent="0.3">
      <c r="B941" s="10"/>
      <c r="C941" s="10"/>
      <c r="D941" s="10"/>
      <c r="E941" s="10"/>
    </row>
    <row r="942" spans="2:5" x14ac:dyDescent="0.3">
      <c r="B942" s="10"/>
      <c r="C942" s="10"/>
      <c r="D942" s="10"/>
      <c r="E942" s="10"/>
    </row>
    <row r="943" spans="2:5" x14ac:dyDescent="0.3">
      <c r="B943" s="10"/>
      <c r="C943" s="10"/>
      <c r="D943" s="10"/>
      <c r="E943" s="10"/>
    </row>
    <row r="944" spans="2:5" x14ac:dyDescent="0.3">
      <c r="B944" s="10"/>
      <c r="C944" s="10"/>
      <c r="D944" s="10"/>
      <c r="E944" s="10"/>
    </row>
    <row r="945" spans="2:5" x14ac:dyDescent="0.3">
      <c r="B945" s="10"/>
      <c r="C945" s="10"/>
      <c r="D945" s="10"/>
      <c r="E945" s="10"/>
    </row>
    <row r="946" spans="2:5" x14ac:dyDescent="0.3">
      <c r="B946" s="10"/>
      <c r="C946" s="10"/>
      <c r="D946" s="10"/>
      <c r="E946" s="10"/>
    </row>
    <row r="947" spans="2:5" x14ac:dyDescent="0.3">
      <c r="B947" s="10"/>
      <c r="C947" s="10"/>
      <c r="D947" s="10"/>
      <c r="E947" s="10"/>
    </row>
    <row r="948" spans="2:5" x14ac:dyDescent="0.3">
      <c r="B948" s="10"/>
      <c r="C948" s="10"/>
      <c r="D948" s="10"/>
      <c r="E948" s="10"/>
    </row>
    <row r="949" spans="2:5" x14ac:dyDescent="0.3">
      <c r="B949" s="10"/>
      <c r="C949" s="10"/>
      <c r="D949" s="10"/>
      <c r="E949" s="10"/>
    </row>
    <row r="950" spans="2:5" x14ac:dyDescent="0.3">
      <c r="B950" s="10"/>
      <c r="C950" s="10"/>
      <c r="D950" s="10"/>
      <c r="E950" s="10"/>
    </row>
    <row r="951" spans="2:5" x14ac:dyDescent="0.3">
      <c r="B951" s="10"/>
      <c r="C951" s="10"/>
      <c r="D951" s="10"/>
      <c r="E951" s="10"/>
    </row>
    <row r="952" spans="2:5" x14ac:dyDescent="0.3">
      <c r="B952" s="10"/>
      <c r="C952" s="10"/>
      <c r="D952" s="10"/>
      <c r="E952" s="10"/>
    </row>
    <row r="953" spans="2:5" x14ac:dyDescent="0.3">
      <c r="B953" s="10"/>
      <c r="C953" s="10"/>
      <c r="D953" s="10"/>
      <c r="E953" s="10"/>
    </row>
    <row r="954" spans="2:5" x14ac:dyDescent="0.3">
      <c r="B954" s="10"/>
      <c r="C954" s="10"/>
      <c r="D954" s="10"/>
      <c r="E954" s="10"/>
    </row>
    <row r="955" spans="2:5" x14ac:dyDescent="0.3">
      <c r="B955" s="10"/>
      <c r="C955" s="10"/>
      <c r="D955" s="10"/>
      <c r="E955" s="10"/>
    </row>
    <row r="956" spans="2:5" x14ac:dyDescent="0.3">
      <c r="B956" s="10"/>
      <c r="C956" s="10"/>
      <c r="D956" s="10"/>
      <c r="E956" s="10"/>
    </row>
    <row r="957" spans="2:5" x14ac:dyDescent="0.3">
      <c r="B957" s="10"/>
      <c r="C957" s="10"/>
      <c r="D957" s="10"/>
      <c r="E957" s="10"/>
    </row>
    <row r="958" spans="2:5" x14ac:dyDescent="0.3">
      <c r="B958" s="10"/>
      <c r="C958" s="10"/>
      <c r="D958" s="10"/>
      <c r="E958" s="10"/>
    </row>
    <row r="959" spans="2:5" x14ac:dyDescent="0.3">
      <c r="B959" s="10"/>
      <c r="C959" s="10"/>
      <c r="D959" s="10"/>
      <c r="E959" s="10"/>
    </row>
    <row r="960" spans="2:5" x14ac:dyDescent="0.3">
      <c r="B960" s="10"/>
      <c r="C960" s="10"/>
      <c r="D960" s="10"/>
      <c r="E960" s="10"/>
    </row>
    <row r="961" spans="2:5" x14ac:dyDescent="0.3">
      <c r="B961" s="10"/>
      <c r="C961" s="10"/>
      <c r="D961" s="10"/>
      <c r="E961" s="10"/>
    </row>
    <row r="962" spans="2:5" x14ac:dyDescent="0.3">
      <c r="B962" s="10"/>
      <c r="C962" s="10"/>
      <c r="D962" s="10"/>
      <c r="E962" s="10"/>
    </row>
    <row r="963" spans="2:5" x14ac:dyDescent="0.3">
      <c r="B963" s="10"/>
      <c r="C963" s="10"/>
      <c r="D963" s="10"/>
      <c r="E963" s="10"/>
    </row>
    <row r="964" spans="2:5" x14ac:dyDescent="0.3">
      <c r="B964" s="10"/>
      <c r="C964" s="10"/>
      <c r="D964" s="10"/>
      <c r="E964" s="10"/>
    </row>
    <row r="965" spans="2:5" x14ac:dyDescent="0.3">
      <c r="B965" s="10"/>
      <c r="C965" s="10"/>
      <c r="D965" s="10"/>
      <c r="E965" s="10"/>
    </row>
    <row r="966" spans="2:5" x14ac:dyDescent="0.3">
      <c r="B966" s="10"/>
      <c r="C966" s="10"/>
      <c r="D966" s="10"/>
      <c r="E966" s="10"/>
    </row>
    <row r="967" spans="2:5" x14ac:dyDescent="0.3">
      <c r="B967" s="10"/>
      <c r="C967" s="10"/>
      <c r="D967" s="10"/>
      <c r="E967" s="10"/>
    </row>
    <row r="968" spans="2:5" x14ac:dyDescent="0.3">
      <c r="B968" s="10"/>
      <c r="C968" s="10"/>
      <c r="D968" s="10"/>
      <c r="E968" s="10"/>
    </row>
    <row r="969" spans="2:5" x14ac:dyDescent="0.3">
      <c r="B969" s="10"/>
      <c r="C969" s="10"/>
      <c r="D969" s="10"/>
      <c r="E969" s="10"/>
    </row>
    <row r="970" spans="2:5" x14ac:dyDescent="0.3">
      <c r="B970" s="10"/>
      <c r="C970" s="10"/>
      <c r="D970" s="10"/>
      <c r="E970" s="10"/>
    </row>
    <row r="971" spans="2:5" x14ac:dyDescent="0.3">
      <c r="B971" s="10"/>
      <c r="C971" s="10"/>
      <c r="D971" s="10"/>
      <c r="E971" s="10"/>
    </row>
    <row r="972" spans="2:5" x14ac:dyDescent="0.3">
      <c r="B972" s="10"/>
      <c r="C972" s="10"/>
      <c r="D972" s="10"/>
      <c r="E972" s="10"/>
    </row>
    <row r="973" spans="2:5" x14ac:dyDescent="0.3">
      <c r="B973" s="10"/>
      <c r="C973" s="10"/>
      <c r="D973" s="10"/>
      <c r="E973" s="10"/>
    </row>
    <row r="974" spans="2:5" x14ac:dyDescent="0.3">
      <c r="B974" s="10"/>
      <c r="C974" s="10"/>
      <c r="D974" s="10"/>
      <c r="E974" s="10"/>
    </row>
    <row r="975" spans="2:5" x14ac:dyDescent="0.3">
      <c r="B975" s="10"/>
      <c r="C975" s="10"/>
      <c r="D975" s="10"/>
      <c r="E975" s="10"/>
    </row>
    <row r="976" spans="2:5" x14ac:dyDescent="0.3">
      <c r="B976" s="10"/>
      <c r="C976" s="10"/>
      <c r="D976" s="10"/>
      <c r="E976" s="10"/>
    </row>
    <row r="977" spans="2:5" x14ac:dyDescent="0.3">
      <c r="B977" s="10"/>
      <c r="C977" s="10"/>
      <c r="D977" s="10"/>
      <c r="E977" s="10"/>
    </row>
    <row r="978" spans="2:5" x14ac:dyDescent="0.3">
      <c r="B978" s="10"/>
      <c r="C978" s="10"/>
      <c r="D978" s="10"/>
      <c r="E978" s="10"/>
    </row>
    <row r="979" spans="2:5" x14ac:dyDescent="0.3">
      <c r="B979" s="10"/>
      <c r="C979" s="10"/>
      <c r="D979" s="10"/>
      <c r="E979" s="10"/>
    </row>
    <row r="980" spans="2:5" x14ac:dyDescent="0.3">
      <c r="B980" s="10"/>
      <c r="C980" s="10"/>
      <c r="D980" s="10"/>
      <c r="E980" s="10"/>
    </row>
    <row r="981" spans="2:5" x14ac:dyDescent="0.3">
      <c r="B981" s="10"/>
      <c r="C981" s="10"/>
      <c r="D981" s="10"/>
      <c r="E981" s="10"/>
    </row>
    <row r="982" spans="2:5" x14ac:dyDescent="0.3">
      <c r="B982" s="10"/>
      <c r="C982" s="10"/>
      <c r="D982" s="10"/>
      <c r="E982" s="10"/>
    </row>
    <row r="983" spans="2:5" x14ac:dyDescent="0.3">
      <c r="B983" s="10"/>
      <c r="C983" s="10"/>
      <c r="D983" s="10"/>
      <c r="E983" s="10"/>
    </row>
    <row r="984" spans="2:5" x14ac:dyDescent="0.3">
      <c r="B984" s="10"/>
      <c r="C984" s="10"/>
      <c r="D984" s="10"/>
      <c r="E984" s="10"/>
    </row>
    <row r="985" spans="2:5" x14ac:dyDescent="0.3">
      <c r="B985" s="10"/>
      <c r="C985" s="10"/>
      <c r="D985" s="10"/>
      <c r="E985" s="10"/>
    </row>
    <row r="986" spans="2:5" x14ac:dyDescent="0.3">
      <c r="B986" s="10"/>
      <c r="C986" s="10"/>
      <c r="D986" s="10"/>
      <c r="E986" s="10"/>
    </row>
    <row r="987" spans="2:5" x14ac:dyDescent="0.3">
      <c r="B987" s="10"/>
      <c r="C987" s="10"/>
      <c r="D987" s="10"/>
      <c r="E987" s="10"/>
    </row>
    <row r="988" spans="2:5" x14ac:dyDescent="0.3">
      <c r="B988" s="10"/>
      <c r="C988" s="10"/>
      <c r="D988" s="10"/>
      <c r="E988" s="10"/>
    </row>
    <row r="989" spans="2:5" x14ac:dyDescent="0.3">
      <c r="B989" s="10"/>
      <c r="C989" s="10"/>
      <c r="D989" s="10"/>
      <c r="E989" s="10"/>
    </row>
    <row r="990" spans="2:5" x14ac:dyDescent="0.3">
      <c r="B990" s="10"/>
      <c r="C990" s="10"/>
      <c r="D990" s="10"/>
      <c r="E990" s="10"/>
    </row>
    <row r="991" spans="2:5" x14ac:dyDescent="0.3">
      <c r="B991" s="10"/>
      <c r="C991" s="10"/>
      <c r="D991" s="10"/>
      <c r="E991" s="10"/>
    </row>
    <row r="992" spans="2:5" x14ac:dyDescent="0.3">
      <c r="B992" s="10"/>
      <c r="C992" s="10"/>
      <c r="D992" s="10"/>
      <c r="E992" s="10"/>
    </row>
    <row r="993" spans="2:5" x14ac:dyDescent="0.3">
      <c r="B993" s="10"/>
      <c r="C993" s="10"/>
      <c r="D993" s="10"/>
      <c r="E993" s="10"/>
    </row>
    <row r="994" spans="2:5" x14ac:dyDescent="0.3">
      <c r="B994" s="10"/>
      <c r="C994" s="10"/>
      <c r="D994" s="10"/>
      <c r="E994" s="10"/>
    </row>
    <row r="995" spans="2:5" x14ac:dyDescent="0.3">
      <c r="B995" s="10"/>
      <c r="C995" s="10"/>
      <c r="D995" s="10"/>
      <c r="E995" s="10"/>
    </row>
    <row r="996" spans="2:5" x14ac:dyDescent="0.3">
      <c r="B996" s="10"/>
      <c r="C996" s="10"/>
      <c r="D996" s="10"/>
      <c r="E996" s="10"/>
    </row>
    <row r="997" spans="2:5" x14ac:dyDescent="0.3">
      <c r="B997" s="10"/>
      <c r="C997" s="10"/>
      <c r="D997" s="10"/>
      <c r="E997" s="10"/>
    </row>
    <row r="998" spans="2:5" x14ac:dyDescent="0.3">
      <c r="B998" s="10"/>
      <c r="C998" s="10"/>
      <c r="D998" s="10"/>
      <c r="E998" s="10"/>
    </row>
    <row r="999" spans="2:5" x14ac:dyDescent="0.3">
      <c r="B999" s="10"/>
      <c r="C999" s="10"/>
      <c r="D999" s="10"/>
      <c r="E999" s="10"/>
    </row>
    <row r="1000" spans="2:5" x14ac:dyDescent="0.3">
      <c r="B1000" s="10"/>
      <c r="C1000" s="10"/>
      <c r="D1000" s="10"/>
      <c r="E1000" s="10"/>
    </row>
    <row r="1001" spans="2:5" x14ac:dyDescent="0.3">
      <c r="B1001" s="10"/>
      <c r="C1001" s="10"/>
      <c r="D1001" s="10"/>
      <c r="E1001" s="10"/>
    </row>
    <row r="1002" spans="2:5" x14ac:dyDescent="0.3">
      <c r="B1002" s="10"/>
      <c r="C1002" s="10"/>
      <c r="D1002" s="10"/>
      <c r="E1002" s="10"/>
    </row>
    <row r="1003" spans="2:5" x14ac:dyDescent="0.3">
      <c r="B1003" s="10"/>
      <c r="C1003" s="10"/>
      <c r="D1003" s="10"/>
      <c r="E1003" s="10"/>
    </row>
    <row r="1004" spans="2:5" x14ac:dyDescent="0.3">
      <c r="B1004" s="10"/>
      <c r="C1004" s="10"/>
      <c r="D1004" s="10"/>
      <c r="E1004" s="10"/>
    </row>
    <row r="1005" spans="2:5" x14ac:dyDescent="0.3">
      <c r="B1005" s="10"/>
      <c r="C1005" s="10"/>
      <c r="D1005" s="10"/>
      <c r="E1005" s="10"/>
    </row>
    <row r="1006" spans="2:5" x14ac:dyDescent="0.3">
      <c r="B1006" s="10"/>
      <c r="C1006" s="10"/>
      <c r="D1006" s="10"/>
      <c r="E1006" s="10"/>
    </row>
    <row r="1007" spans="2:5" x14ac:dyDescent="0.3">
      <c r="B1007" s="10"/>
      <c r="C1007" s="10"/>
      <c r="D1007" s="10"/>
      <c r="E1007" s="10"/>
    </row>
    <row r="1008" spans="2:5" x14ac:dyDescent="0.3">
      <c r="B1008" s="10"/>
      <c r="C1008" s="10"/>
      <c r="D1008" s="10"/>
      <c r="E1008" s="10"/>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1000-000000000000}">
          <x14:formula1>
            <xm:f>datasets!$B$9:$B$1000</xm:f>
          </x14:formula1>
          <xm:sqref>B9:B1008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1000-000001000000}">
          <x14:formula1>
            <xm:f>'# Enums'!$BG$2:$BG$6</xm:f>
          </x14:formula1>
          <xm:sqref>D9:D1008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1000-000002000000}">
          <x14:formula1>
            <xm:f>'# Enums'!$BH$2:$BH$303</xm:f>
          </x14:formula1>
          <xm:sqref>E9:E1008</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D166"/>
  </sheetPr>
  <dimension ref="A1:F1008"/>
  <sheetViews>
    <sheetView workbookViewId="0">
      <pane xSplit="1" ySplit="1" topLeftCell="B2" activePane="bottomRight" state="frozen"/>
      <selection pane="topRight" activeCell="B1" sqref="B1"/>
      <selection pane="bottomLeft" activeCell="A2" sqref="A2"/>
      <selection pane="bottomRight" activeCell="B9" sqref="B9"/>
    </sheetView>
  </sheetViews>
  <sheetFormatPr defaultColWidth="8.88671875" defaultRowHeight="14.4" x14ac:dyDescent="0.3"/>
  <cols>
    <col min="1" max="1" width="11.6640625" style="3" customWidth="1"/>
    <col min="2" max="2" width="16.6640625" customWidth="1"/>
    <col min="3" max="3" width="44.6640625" customWidth="1"/>
    <col min="4" max="4" width="48.6640625" customWidth="1"/>
    <col min="5" max="5" width="53.6640625" customWidth="1"/>
    <col min="6" max="6" width="45.6640625" customWidth="1"/>
  </cols>
  <sheetData>
    <row r="1" spans="1:6" s="4" customFormat="1" x14ac:dyDescent="0.3">
      <c r="A1" s="4" t="s">
        <v>2887</v>
      </c>
      <c r="B1" s="4" t="s">
        <v>2888</v>
      </c>
      <c r="C1" s="4" t="s">
        <v>3309</v>
      </c>
      <c r="D1" s="4" t="s">
        <v>62</v>
      </c>
      <c r="E1" s="4" t="s">
        <v>3310</v>
      </c>
      <c r="F1" s="4" t="s">
        <v>3311</v>
      </c>
    </row>
    <row r="2" spans="1:6" s="5" customFormat="1" x14ac:dyDescent="0.3">
      <c r="A2" s="5" t="s">
        <v>2919</v>
      </c>
      <c r="B2" s="5" t="s">
        <v>2920</v>
      </c>
      <c r="C2" s="5" t="s">
        <v>3136</v>
      </c>
      <c r="D2" s="5" t="s">
        <v>2962</v>
      </c>
      <c r="E2" s="5" t="s">
        <v>2922</v>
      </c>
      <c r="F2" s="5" t="s">
        <v>3137</v>
      </c>
    </row>
    <row r="3" spans="1:6" s="6" customFormat="1" ht="30" customHeight="1" x14ac:dyDescent="0.3">
      <c r="A3" s="6" t="s">
        <v>2965</v>
      </c>
      <c r="B3" s="6" t="s">
        <v>2966</v>
      </c>
      <c r="C3" s="6" t="s">
        <v>3138</v>
      </c>
      <c r="D3" s="6" t="s">
        <v>3139</v>
      </c>
      <c r="E3" s="6" t="s">
        <v>3140</v>
      </c>
      <c r="F3" s="6" t="s">
        <v>3141</v>
      </c>
    </row>
    <row r="4" spans="1:6" s="7" customFormat="1" ht="10.199999999999999" x14ac:dyDescent="0.2">
      <c r="A4" s="7" t="s">
        <v>3015</v>
      </c>
      <c r="B4" s="7" t="s">
        <v>3016</v>
      </c>
      <c r="C4" s="7" t="s">
        <v>3016</v>
      </c>
    </row>
    <row r="5" spans="1:6" s="7" customFormat="1" ht="10.199999999999999" x14ac:dyDescent="0.2">
      <c r="A5" s="7" t="s">
        <v>3017</v>
      </c>
      <c r="B5" s="7" t="s">
        <v>3018</v>
      </c>
      <c r="C5" s="7" t="s">
        <v>3018</v>
      </c>
      <c r="D5" s="7" t="s">
        <v>3018</v>
      </c>
      <c r="E5" s="7" t="s">
        <v>3018</v>
      </c>
      <c r="F5" s="7" t="s">
        <v>3018</v>
      </c>
    </row>
    <row r="6" spans="1:6" s="6" customFormat="1" ht="30" customHeight="1" x14ac:dyDescent="0.3">
      <c r="A6" s="6" t="s">
        <v>3021</v>
      </c>
      <c r="F6" s="6" t="s">
        <v>3024</v>
      </c>
    </row>
    <row r="7" spans="1:6" s="8" customFormat="1" ht="10.199999999999999" x14ac:dyDescent="0.2">
      <c r="A7" s="8" t="s">
        <v>3036</v>
      </c>
      <c r="D7" s="8" t="str">
        <f>HYPERLINK("https://docs.riskdatalibrary.org/en/latest/reference/codelists/#location-gazetteers","location_gazetteers")</f>
        <v>location_gazetteers</v>
      </c>
    </row>
    <row r="8" spans="1:6" s="9" customFormat="1" ht="50.1" customHeight="1" x14ac:dyDescent="0.3">
      <c r="A8" s="9" t="s">
        <v>3037</v>
      </c>
    </row>
    <row r="9" spans="1:6" x14ac:dyDescent="0.3">
      <c r="B9" s="10"/>
      <c r="C9" s="10"/>
      <c r="D9" s="10"/>
      <c r="E9" s="10"/>
      <c r="F9" s="10"/>
    </row>
    <row r="10" spans="1:6" x14ac:dyDescent="0.3">
      <c r="B10" s="10"/>
      <c r="C10" s="10"/>
      <c r="D10" s="10"/>
      <c r="E10" s="10"/>
      <c r="F10" s="10"/>
    </row>
    <row r="11" spans="1:6" x14ac:dyDescent="0.3">
      <c r="B11" s="10"/>
      <c r="C11" s="10"/>
      <c r="D11" s="10"/>
      <c r="E11" s="10"/>
      <c r="F11" s="10"/>
    </row>
    <row r="12" spans="1:6" x14ac:dyDescent="0.3">
      <c r="B12" s="10"/>
      <c r="C12" s="10"/>
      <c r="D12" s="10"/>
      <c r="E12" s="10"/>
      <c r="F12" s="10"/>
    </row>
    <row r="13" spans="1:6" x14ac:dyDescent="0.3">
      <c r="B13" s="10"/>
      <c r="C13" s="10"/>
      <c r="D13" s="10"/>
      <c r="E13" s="10"/>
      <c r="F13" s="10"/>
    </row>
    <row r="14" spans="1:6" x14ac:dyDescent="0.3">
      <c r="B14" s="10"/>
      <c r="C14" s="10"/>
      <c r="D14" s="10"/>
      <c r="E14" s="10"/>
      <c r="F14" s="10"/>
    </row>
    <row r="15" spans="1:6" x14ac:dyDescent="0.3">
      <c r="B15" s="10"/>
      <c r="C15" s="10"/>
      <c r="D15" s="10"/>
      <c r="E15" s="10"/>
      <c r="F15" s="10"/>
    </row>
    <row r="16" spans="1:6" x14ac:dyDescent="0.3">
      <c r="B16" s="10"/>
      <c r="C16" s="10"/>
      <c r="D16" s="10"/>
      <c r="E16" s="10"/>
      <c r="F16" s="10"/>
    </row>
    <row r="17" spans="2:6" x14ac:dyDescent="0.3">
      <c r="B17" s="10"/>
      <c r="C17" s="10"/>
      <c r="D17" s="10"/>
      <c r="E17" s="10"/>
      <c r="F17" s="10"/>
    </row>
    <row r="18" spans="2:6" x14ac:dyDescent="0.3">
      <c r="B18" s="10"/>
      <c r="C18" s="10"/>
      <c r="D18" s="10"/>
      <c r="E18" s="10"/>
      <c r="F18" s="10"/>
    </row>
    <row r="19" spans="2:6" x14ac:dyDescent="0.3">
      <c r="B19" s="10"/>
      <c r="C19" s="10"/>
      <c r="D19" s="10"/>
      <c r="E19" s="10"/>
      <c r="F19" s="10"/>
    </row>
    <row r="20" spans="2:6" x14ac:dyDescent="0.3">
      <c r="B20" s="10"/>
      <c r="C20" s="10"/>
      <c r="D20" s="10"/>
      <c r="E20" s="10"/>
      <c r="F20" s="10"/>
    </row>
    <row r="21" spans="2:6" x14ac:dyDescent="0.3">
      <c r="B21" s="10"/>
      <c r="C21" s="10"/>
      <c r="D21" s="10"/>
      <c r="E21" s="10"/>
      <c r="F21" s="10"/>
    </row>
    <row r="22" spans="2:6" x14ac:dyDescent="0.3">
      <c r="B22" s="10"/>
      <c r="C22" s="10"/>
      <c r="D22" s="10"/>
      <c r="E22" s="10"/>
      <c r="F22" s="10"/>
    </row>
    <row r="23" spans="2:6" x14ac:dyDescent="0.3">
      <c r="B23" s="10"/>
      <c r="C23" s="10"/>
      <c r="D23" s="10"/>
      <c r="E23" s="10"/>
      <c r="F23" s="10"/>
    </row>
    <row r="24" spans="2:6" x14ac:dyDescent="0.3">
      <c r="B24" s="10"/>
      <c r="C24" s="10"/>
      <c r="D24" s="10"/>
      <c r="E24" s="10"/>
      <c r="F24" s="10"/>
    </row>
    <row r="25" spans="2:6" x14ac:dyDescent="0.3">
      <c r="B25" s="10"/>
      <c r="C25" s="10"/>
      <c r="D25" s="10"/>
      <c r="E25" s="10"/>
      <c r="F25" s="10"/>
    </row>
    <row r="26" spans="2:6" x14ac:dyDescent="0.3">
      <c r="B26" s="10"/>
      <c r="C26" s="10"/>
      <c r="D26" s="10"/>
      <c r="E26" s="10"/>
      <c r="F26" s="10"/>
    </row>
    <row r="27" spans="2:6" x14ac:dyDescent="0.3">
      <c r="B27" s="10"/>
      <c r="C27" s="10"/>
      <c r="D27" s="10"/>
      <c r="E27" s="10"/>
      <c r="F27" s="10"/>
    </row>
    <row r="28" spans="2:6" x14ac:dyDescent="0.3">
      <c r="B28" s="10"/>
      <c r="C28" s="10"/>
      <c r="D28" s="10"/>
      <c r="E28" s="10"/>
      <c r="F28" s="10"/>
    </row>
    <row r="29" spans="2:6" x14ac:dyDescent="0.3">
      <c r="B29" s="10"/>
      <c r="C29" s="10"/>
      <c r="D29" s="10"/>
      <c r="E29" s="10"/>
      <c r="F29" s="10"/>
    </row>
    <row r="30" spans="2:6" x14ac:dyDescent="0.3">
      <c r="B30" s="10"/>
      <c r="C30" s="10"/>
      <c r="D30" s="10"/>
      <c r="E30" s="10"/>
      <c r="F30" s="10"/>
    </row>
    <row r="31" spans="2:6" x14ac:dyDescent="0.3">
      <c r="B31" s="10"/>
      <c r="C31" s="10"/>
      <c r="D31" s="10"/>
      <c r="E31" s="10"/>
      <c r="F31" s="10"/>
    </row>
    <row r="32" spans="2:6" x14ac:dyDescent="0.3">
      <c r="B32" s="10"/>
      <c r="C32" s="10"/>
      <c r="D32" s="10"/>
      <c r="E32" s="10"/>
      <c r="F32" s="10"/>
    </row>
    <row r="33" spans="2:6" x14ac:dyDescent="0.3">
      <c r="B33" s="10"/>
      <c r="C33" s="10"/>
      <c r="D33" s="10"/>
      <c r="E33" s="10"/>
      <c r="F33" s="10"/>
    </row>
    <row r="34" spans="2:6" x14ac:dyDescent="0.3">
      <c r="B34" s="10"/>
      <c r="C34" s="10"/>
      <c r="D34" s="10"/>
      <c r="E34" s="10"/>
      <c r="F34" s="10"/>
    </row>
    <row r="35" spans="2:6" x14ac:dyDescent="0.3">
      <c r="B35" s="10"/>
      <c r="C35" s="10"/>
      <c r="D35" s="10"/>
      <c r="E35" s="10"/>
      <c r="F35" s="10"/>
    </row>
    <row r="36" spans="2:6" x14ac:dyDescent="0.3">
      <c r="B36" s="10"/>
      <c r="C36" s="10"/>
      <c r="D36" s="10"/>
      <c r="E36" s="10"/>
      <c r="F36" s="10"/>
    </row>
    <row r="37" spans="2:6" x14ac:dyDescent="0.3">
      <c r="B37" s="10"/>
      <c r="C37" s="10"/>
      <c r="D37" s="10"/>
      <c r="E37" s="10"/>
      <c r="F37" s="10"/>
    </row>
    <row r="38" spans="2:6" x14ac:dyDescent="0.3">
      <c r="B38" s="10"/>
      <c r="C38" s="10"/>
      <c r="D38" s="10"/>
      <c r="E38" s="10"/>
      <c r="F38" s="10"/>
    </row>
    <row r="39" spans="2:6" x14ac:dyDescent="0.3">
      <c r="B39" s="10"/>
      <c r="C39" s="10"/>
      <c r="D39" s="10"/>
      <c r="E39" s="10"/>
      <c r="F39" s="10"/>
    </row>
    <row r="40" spans="2:6" x14ac:dyDescent="0.3">
      <c r="B40" s="10"/>
      <c r="C40" s="10"/>
      <c r="D40" s="10"/>
      <c r="E40" s="10"/>
      <c r="F40" s="10"/>
    </row>
    <row r="41" spans="2:6" x14ac:dyDescent="0.3">
      <c r="B41" s="10"/>
      <c r="C41" s="10"/>
      <c r="D41" s="10"/>
      <c r="E41" s="10"/>
      <c r="F41" s="10"/>
    </row>
    <row r="42" spans="2:6" x14ac:dyDescent="0.3">
      <c r="B42" s="10"/>
      <c r="C42" s="10"/>
      <c r="D42" s="10"/>
      <c r="E42" s="10"/>
      <c r="F42" s="10"/>
    </row>
    <row r="43" spans="2:6" x14ac:dyDescent="0.3">
      <c r="B43" s="10"/>
      <c r="C43" s="10"/>
      <c r="D43" s="10"/>
      <c r="E43" s="10"/>
      <c r="F43" s="10"/>
    </row>
    <row r="44" spans="2:6" x14ac:dyDescent="0.3">
      <c r="B44" s="10"/>
      <c r="C44" s="10"/>
      <c r="D44" s="10"/>
      <c r="E44" s="10"/>
      <c r="F44" s="10"/>
    </row>
    <row r="45" spans="2:6" x14ac:dyDescent="0.3">
      <c r="B45" s="10"/>
      <c r="C45" s="10"/>
      <c r="D45" s="10"/>
      <c r="E45" s="10"/>
      <c r="F45" s="10"/>
    </row>
    <row r="46" spans="2:6" x14ac:dyDescent="0.3">
      <c r="B46" s="10"/>
      <c r="C46" s="10"/>
      <c r="D46" s="10"/>
      <c r="E46" s="10"/>
      <c r="F46" s="10"/>
    </row>
    <row r="47" spans="2:6" x14ac:dyDescent="0.3">
      <c r="B47" s="10"/>
      <c r="C47" s="10"/>
      <c r="D47" s="10"/>
      <c r="E47" s="10"/>
      <c r="F47" s="10"/>
    </row>
    <row r="48" spans="2:6" x14ac:dyDescent="0.3">
      <c r="B48" s="10"/>
      <c r="C48" s="10"/>
      <c r="D48" s="10"/>
      <c r="E48" s="10"/>
      <c r="F48" s="10"/>
    </row>
    <row r="49" spans="2:6" x14ac:dyDescent="0.3">
      <c r="B49" s="10"/>
      <c r="C49" s="10"/>
      <c r="D49" s="10"/>
      <c r="E49" s="10"/>
      <c r="F49" s="10"/>
    </row>
    <row r="50" spans="2:6" x14ac:dyDescent="0.3">
      <c r="B50" s="10"/>
      <c r="C50" s="10"/>
      <c r="D50" s="10"/>
      <c r="E50" s="10"/>
      <c r="F50" s="10"/>
    </row>
    <row r="51" spans="2:6" x14ac:dyDescent="0.3">
      <c r="B51" s="10"/>
      <c r="C51" s="10"/>
      <c r="D51" s="10"/>
      <c r="E51" s="10"/>
      <c r="F51" s="10"/>
    </row>
    <row r="52" spans="2:6" x14ac:dyDescent="0.3">
      <c r="B52" s="10"/>
      <c r="C52" s="10"/>
      <c r="D52" s="10"/>
      <c r="E52" s="10"/>
      <c r="F52" s="10"/>
    </row>
    <row r="53" spans="2:6" x14ac:dyDescent="0.3">
      <c r="B53" s="10"/>
      <c r="C53" s="10"/>
      <c r="D53" s="10"/>
      <c r="E53" s="10"/>
      <c r="F53" s="10"/>
    </row>
    <row r="54" spans="2:6" x14ac:dyDescent="0.3">
      <c r="B54" s="10"/>
      <c r="C54" s="10"/>
      <c r="D54" s="10"/>
      <c r="E54" s="10"/>
      <c r="F54" s="10"/>
    </row>
    <row r="55" spans="2:6" x14ac:dyDescent="0.3">
      <c r="B55" s="10"/>
      <c r="C55" s="10"/>
      <c r="D55" s="10"/>
      <c r="E55" s="10"/>
      <c r="F55" s="10"/>
    </row>
    <row r="56" spans="2:6" x14ac:dyDescent="0.3">
      <c r="B56" s="10"/>
      <c r="C56" s="10"/>
      <c r="D56" s="10"/>
      <c r="E56" s="10"/>
      <c r="F56" s="10"/>
    </row>
    <row r="57" spans="2:6" x14ac:dyDescent="0.3">
      <c r="B57" s="10"/>
      <c r="C57" s="10"/>
      <c r="D57" s="10"/>
      <c r="E57" s="10"/>
      <c r="F57" s="10"/>
    </row>
    <row r="58" spans="2:6" x14ac:dyDescent="0.3">
      <c r="B58" s="10"/>
      <c r="C58" s="10"/>
      <c r="D58" s="10"/>
      <c r="E58" s="10"/>
      <c r="F58" s="10"/>
    </row>
    <row r="59" spans="2:6" x14ac:dyDescent="0.3">
      <c r="B59" s="10"/>
      <c r="C59" s="10"/>
      <c r="D59" s="10"/>
      <c r="E59" s="10"/>
      <c r="F59" s="10"/>
    </row>
    <row r="60" spans="2:6" x14ac:dyDescent="0.3">
      <c r="B60" s="10"/>
      <c r="C60" s="10"/>
      <c r="D60" s="10"/>
      <c r="E60" s="10"/>
      <c r="F60" s="10"/>
    </row>
    <row r="61" spans="2:6" x14ac:dyDescent="0.3">
      <c r="B61" s="10"/>
      <c r="C61" s="10"/>
      <c r="D61" s="10"/>
      <c r="E61" s="10"/>
      <c r="F61" s="10"/>
    </row>
    <row r="62" spans="2:6" x14ac:dyDescent="0.3">
      <c r="B62" s="10"/>
      <c r="C62" s="10"/>
      <c r="D62" s="10"/>
      <c r="E62" s="10"/>
      <c r="F62" s="10"/>
    </row>
    <row r="63" spans="2:6" x14ac:dyDescent="0.3">
      <c r="B63" s="10"/>
      <c r="C63" s="10"/>
      <c r="D63" s="10"/>
      <c r="E63" s="10"/>
      <c r="F63" s="10"/>
    </row>
    <row r="64" spans="2:6" x14ac:dyDescent="0.3">
      <c r="B64" s="10"/>
      <c r="C64" s="10"/>
      <c r="D64" s="10"/>
      <c r="E64" s="10"/>
      <c r="F64" s="10"/>
    </row>
    <row r="65" spans="2:6" x14ac:dyDescent="0.3">
      <c r="B65" s="10"/>
      <c r="C65" s="10"/>
      <c r="D65" s="10"/>
      <c r="E65" s="10"/>
      <c r="F65" s="10"/>
    </row>
    <row r="66" spans="2:6" x14ac:dyDescent="0.3">
      <c r="B66" s="10"/>
      <c r="C66" s="10"/>
      <c r="D66" s="10"/>
      <c r="E66" s="10"/>
      <c r="F66" s="10"/>
    </row>
    <row r="67" spans="2:6" x14ac:dyDescent="0.3">
      <c r="B67" s="10"/>
      <c r="C67" s="10"/>
      <c r="D67" s="10"/>
      <c r="E67" s="10"/>
      <c r="F67" s="10"/>
    </row>
    <row r="68" spans="2:6" x14ac:dyDescent="0.3">
      <c r="B68" s="10"/>
      <c r="C68" s="10"/>
      <c r="D68" s="10"/>
      <c r="E68" s="10"/>
      <c r="F68" s="10"/>
    </row>
    <row r="69" spans="2:6" x14ac:dyDescent="0.3">
      <c r="B69" s="10"/>
      <c r="C69" s="10"/>
      <c r="D69" s="10"/>
      <c r="E69" s="10"/>
      <c r="F69" s="10"/>
    </row>
    <row r="70" spans="2:6" x14ac:dyDescent="0.3">
      <c r="B70" s="10"/>
      <c r="C70" s="10"/>
      <c r="D70" s="10"/>
      <c r="E70" s="10"/>
      <c r="F70" s="10"/>
    </row>
    <row r="71" spans="2:6" x14ac:dyDescent="0.3">
      <c r="B71" s="10"/>
      <c r="C71" s="10"/>
      <c r="D71" s="10"/>
      <c r="E71" s="10"/>
      <c r="F71" s="10"/>
    </row>
    <row r="72" spans="2:6" x14ac:dyDescent="0.3">
      <c r="B72" s="10"/>
      <c r="C72" s="10"/>
      <c r="D72" s="10"/>
      <c r="E72" s="10"/>
      <c r="F72" s="10"/>
    </row>
    <row r="73" spans="2:6" x14ac:dyDescent="0.3">
      <c r="B73" s="10"/>
      <c r="C73" s="10"/>
      <c r="D73" s="10"/>
      <c r="E73" s="10"/>
      <c r="F73" s="10"/>
    </row>
    <row r="74" spans="2:6" x14ac:dyDescent="0.3">
      <c r="B74" s="10"/>
      <c r="C74" s="10"/>
      <c r="D74" s="10"/>
      <c r="E74" s="10"/>
      <c r="F74" s="10"/>
    </row>
    <row r="75" spans="2:6" x14ac:dyDescent="0.3">
      <c r="B75" s="10"/>
      <c r="C75" s="10"/>
      <c r="D75" s="10"/>
      <c r="E75" s="10"/>
      <c r="F75" s="10"/>
    </row>
    <row r="76" spans="2:6" x14ac:dyDescent="0.3">
      <c r="B76" s="10"/>
      <c r="C76" s="10"/>
      <c r="D76" s="10"/>
      <c r="E76" s="10"/>
      <c r="F76" s="10"/>
    </row>
    <row r="77" spans="2:6" x14ac:dyDescent="0.3">
      <c r="B77" s="10"/>
      <c r="C77" s="10"/>
      <c r="D77" s="10"/>
      <c r="E77" s="10"/>
      <c r="F77" s="10"/>
    </row>
    <row r="78" spans="2:6" x14ac:dyDescent="0.3">
      <c r="B78" s="10"/>
      <c r="C78" s="10"/>
      <c r="D78" s="10"/>
      <c r="E78" s="10"/>
      <c r="F78" s="10"/>
    </row>
    <row r="79" spans="2:6" x14ac:dyDescent="0.3">
      <c r="B79" s="10"/>
      <c r="C79" s="10"/>
      <c r="D79" s="10"/>
      <c r="E79" s="10"/>
      <c r="F79" s="10"/>
    </row>
    <row r="80" spans="2:6" x14ac:dyDescent="0.3">
      <c r="B80" s="10"/>
      <c r="C80" s="10"/>
      <c r="D80" s="10"/>
      <c r="E80" s="10"/>
      <c r="F80" s="10"/>
    </row>
    <row r="81" spans="2:6" x14ac:dyDescent="0.3">
      <c r="B81" s="10"/>
      <c r="C81" s="10"/>
      <c r="D81" s="10"/>
      <c r="E81" s="10"/>
      <c r="F81" s="10"/>
    </row>
    <row r="82" spans="2:6" x14ac:dyDescent="0.3">
      <c r="B82" s="10"/>
      <c r="C82" s="10"/>
      <c r="D82" s="10"/>
      <c r="E82" s="10"/>
      <c r="F82" s="10"/>
    </row>
    <row r="83" spans="2:6" x14ac:dyDescent="0.3">
      <c r="B83" s="10"/>
      <c r="C83" s="10"/>
      <c r="D83" s="10"/>
      <c r="E83" s="10"/>
      <c r="F83" s="10"/>
    </row>
    <row r="84" spans="2:6" x14ac:dyDescent="0.3">
      <c r="B84" s="10"/>
      <c r="C84" s="10"/>
      <c r="D84" s="10"/>
      <c r="E84" s="10"/>
      <c r="F84" s="10"/>
    </row>
    <row r="85" spans="2:6" x14ac:dyDescent="0.3">
      <c r="B85" s="10"/>
      <c r="C85" s="10"/>
      <c r="D85" s="10"/>
      <c r="E85" s="10"/>
      <c r="F85" s="10"/>
    </row>
    <row r="86" spans="2:6" x14ac:dyDescent="0.3">
      <c r="B86" s="10"/>
      <c r="C86" s="10"/>
      <c r="D86" s="10"/>
      <c r="E86" s="10"/>
      <c r="F86" s="10"/>
    </row>
    <row r="87" spans="2:6" x14ac:dyDescent="0.3">
      <c r="B87" s="10"/>
      <c r="C87" s="10"/>
      <c r="D87" s="10"/>
      <c r="E87" s="10"/>
      <c r="F87" s="10"/>
    </row>
    <row r="88" spans="2:6" x14ac:dyDescent="0.3">
      <c r="B88" s="10"/>
      <c r="C88" s="10"/>
      <c r="D88" s="10"/>
      <c r="E88" s="10"/>
      <c r="F88" s="10"/>
    </row>
    <row r="89" spans="2:6" x14ac:dyDescent="0.3">
      <c r="B89" s="10"/>
      <c r="C89" s="10"/>
      <c r="D89" s="10"/>
      <c r="E89" s="10"/>
      <c r="F89" s="10"/>
    </row>
    <row r="90" spans="2:6" x14ac:dyDescent="0.3">
      <c r="B90" s="10"/>
      <c r="C90" s="10"/>
      <c r="D90" s="10"/>
      <c r="E90" s="10"/>
      <c r="F90" s="10"/>
    </row>
    <row r="91" spans="2:6" x14ac:dyDescent="0.3">
      <c r="B91" s="10"/>
      <c r="C91" s="10"/>
      <c r="D91" s="10"/>
      <c r="E91" s="10"/>
      <c r="F91" s="10"/>
    </row>
    <row r="92" spans="2:6" x14ac:dyDescent="0.3">
      <c r="B92" s="10"/>
      <c r="C92" s="10"/>
      <c r="D92" s="10"/>
      <c r="E92" s="10"/>
      <c r="F92" s="10"/>
    </row>
    <row r="93" spans="2:6" x14ac:dyDescent="0.3">
      <c r="B93" s="10"/>
      <c r="C93" s="10"/>
      <c r="D93" s="10"/>
      <c r="E93" s="10"/>
      <c r="F93" s="10"/>
    </row>
    <row r="94" spans="2:6" x14ac:dyDescent="0.3">
      <c r="B94" s="10"/>
      <c r="C94" s="10"/>
      <c r="D94" s="10"/>
      <c r="E94" s="10"/>
      <c r="F94" s="10"/>
    </row>
    <row r="95" spans="2:6" x14ac:dyDescent="0.3">
      <c r="B95" s="10"/>
      <c r="C95" s="10"/>
      <c r="D95" s="10"/>
      <c r="E95" s="10"/>
      <c r="F95" s="10"/>
    </row>
    <row r="96" spans="2:6" x14ac:dyDescent="0.3">
      <c r="B96" s="10"/>
      <c r="C96" s="10"/>
      <c r="D96" s="10"/>
      <c r="E96" s="10"/>
      <c r="F96" s="10"/>
    </row>
    <row r="97" spans="2:6" x14ac:dyDescent="0.3">
      <c r="B97" s="10"/>
      <c r="C97" s="10"/>
      <c r="D97" s="10"/>
      <c r="E97" s="10"/>
      <c r="F97" s="10"/>
    </row>
    <row r="98" spans="2:6" x14ac:dyDescent="0.3">
      <c r="B98" s="10"/>
      <c r="C98" s="10"/>
      <c r="D98" s="10"/>
      <c r="E98" s="10"/>
      <c r="F98" s="10"/>
    </row>
    <row r="99" spans="2:6" x14ac:dyDescent="0.3">
      <c r="B99" s="10"/>
      <c r="C99" s="10"/>
      <c r="D99" s="10"/>
      <c r="E99" s="10"/>
      <c r="F99" s="10"/>
    </row>
    <row r="100" spans="2:6" x14ac:dyDescent="0.3">
      <c r="B100" s="10"/>
      <c r="C100" s="10"/>
      <c r="D100" s="10"/>
      <c r="E100" s="10"/>
      <c r="F100" s="10"/>
    </row>
    <row r="101" spans="2:6" x14ac:dyDescent="0.3">
      <c r="B101" s="10"/>
      <c r="C101" s="10"/>
      <c r="D101" s="10"/>
      <c r="E101" s="10"/>
      <c r="F101" s="10"/>
    </row>
    <row r="102" spans="2:6" x14ac:dyDescent="0.3">
      <c r="B102" s="10"/>
      <c r="C102" s="10"/>
      <c r="D102" s="10"/>
      <c r="E102" s="10"/>
      <c r="F102" s="10"/>
    </row>
    <row r="103" spans="2:6" x14ac:dyDescent="0.3">
      <c r="B103" s="10"/>
      <c r="C103" s="10"/>
      <c r="D103" s="10"/>
      <c r="E103" s="10"/>
      <c r="F103" s="10"/>
    </row>
    <row r="104" spans="2:6" x14ac:dyDescent="0.3">
      <c r="B104" s="10"/>
      <c r="C104" s="10"/>
      <c r="D104" s="10"/>
      <c r="E104" s="10"/>
      <c r="F104" s="10"/>
    </row>
    <row r="105" spans="2:6" x14ac:dyDescent="0.3">
      <c r="B105" s="10"/>
      <c r="C105" s="10"/>
      <c r="D105" s="10"/>
      <c r="E105" s="10"/>
      <c r="F105" s="10"/>
    </row>
    <row r="106" spans="2:6" x14ac:dyDescent="0.3">
      <c r="B106" s="10"/>
      <c r="C106" s="10"/>
      <c r="D106" s="10"/>
      <c r="E106" s="10"/>
      <c r="F106" s="10"/>
    </row>
    <row r="107" spans="2:6" x14ac:dyDescent="0.3">
      <c r="B107" s="10"/>
      <c r="C107" s="10"/>
      <c r="D107" s="10"/>
      <c r="E107" s="10"/>
      <c r="F107" s="10"/>
    </row>
    <row r="108" spans="2:6" x14ac:dyDescent="0.3">
      <c r="B108" s="10"/>
      <c r="C108" s="10"/>
      <c r="D108" s="10"/>
      <c r="E108" s="10"/>
      <c r="F108" s="10"/>
    </row>
    <row r="109" spans="2:6" x14ac:dyDescent="0.3">
      <c r="B109" s="10"/>
      <c r="C109" s="10"/>
      <c r="D109" s="10"/>
      <c r="E109" s="10"/>
      <c r="F109" s="10"/>
    </row>
    <row r="110" spans="2:6" x14ac:dyDescent="0.3">
      <c r="B110" s="10"/>
      <c r="C110" s="10"/>
      <c r="D110" s="10"/>
      <c r="E110" s="10"/>
      <c r="F110" s="10"/>
    </row>
    <row r="111" spans="2:6" x14ac:dyDescent="0.3">
      <c r="B111" s="10"/>
      <c r="C111" s="10"/>
      <c r="D111" s="10"/>
      <c r="E111" s="10"/>
      <c r="F111" s="10"/>
    </row>
    <row r="112" spans="2:6" x14ac:dyDescent="0.3">
      <c r="B112" s="10"/>
      <c r="C112" s="10"/>
      <c r="D112" s="10"/>
      <c r="E112" s="10"/>
      <c r="F112" s="10"/>
    </row>
    <row r="113" spans="2:6" x14ac:dyDescent="0.3">
      <c r="B113" s="10"/>
      <c r="C113" s="10"/>
      <c r="D113" s="10"/>
      <c r="E113" s="10"/>
      <c r="F113" s="10"/>
    </row>
    <row r="114" spans="2:6" x14ac:dyDescent="0.3">
      <c r="B114" s="10"/>
      <c r="C114" s="10"/>
      <c r="D114" s="10"/>
      <c r="E114" s="10"/>
      <c r="F114" s="10"/>
    </row>
    <row r="115" spans="2:6" x14ac:dyDescent="0.3">
      <c r="B115" s="10"/>
      <c r="C115" s="10"/>
      <c r="D115" s="10"/>
      <c r="E115" s="10"/>
      <c r="F115" s="10"/>
    </row>
    <row r="116" spans="2:6" x14ac:dyDescent="0.3">
      <c r="B116" s="10"/>
      <c r="C116" s="10"/>
      <c r="D116" s="10"/>
      <c r="E116" s="10"/>
      <c r="F116" s="10"/>
    </row>
    <row r="117" spans="2:6" x14ac:dyDescent="0.3">
      <c r="B117" s="10"/>
      <c r="C117" s="10"/>
      <c r="D117" s="10"/>
      <c r="E117" s="10"/>
      <c r="F117" s="10"/>
    </row>
    <row r="118" spans="2:6" x14ac:dyDescent="0.3">
      <c r="B118" s="10"/>
      <c r="C118" s="10"/>
      <c r="D118" s="10"/>
      <c r="E118" s="10"/>
      <c r="F118" s="10"/>
    </row>
    <row r="119" spans="2:6" x14ac:dyDescent="0.3">
      <c r="B119" s="10"/>
      <c r="C119" s="10"/>
      <c r="D119" s="10"/>
      <c r="E119" s="10"/>
      <c r="F119" s="10"/>
    </row>
    <row r="120" spans="2:6" x14ac:dyDescent="0.3">
      <c r="B120" s="10"/>
      <c r="C120" s="10"/>
      <c r="D120" s="10"/>
      <c r="E120" s="10"/>
      <c r="F120" s="10"/>
    </row>
    <row r="121" spans="2:6" x14ac:dyDescent="0.3">
      <c r="B121" s="10"/>
      <c r="C121" s="10"/>
      <c r="D121" s="10"/>
      <c r="E121" s="10"/>
      <c r="F121" s="10"/>
    </row>
    <row r="122" spans="2:6" x14ac:dyDescent="0.3">
      <c r="B122" s="10"/>
      <c r="C122" s="10"/>
      <c r="D122" s="10"/>
      <c r="E122" s="10"/>
      <c r="F122" s="10"/>
    </row>
    <row r="123" spans="2:6" x14ac:dyDescent="0.3">
      <c r="B123" s="10"/>
      <c r="C123" s="10"/>
      <c r="D123" s="10"/>
      <c r="E123" s="10"/>
      <c r="F123" s="10"/>
    </row>
    <row r="124" spans="2:6" x14ac:dyDescent="0.3">
      <c r="B124" s="10"/>
      <c r="C124" s="10"/>
      <c r="D124" s="10"/>
      <c r="E124" s="10"/>
      <c r="F124" s="10"/>
    </row>
    <row r="125" spans="2:6" x14ac:dyDescent="0.3">
      <c r="B125" s="10"/>
      <c r="C125" s="10"/>
      <c r="D125" s="10"/>
      <c r="E125" s="10"/>
      <c r="F125" s="10"/>
    </row>
    <row r="126" spans="2:6" x14ac:dyDescent="0.3">
      <c r="B126" s="10"/>
      <c r="C126" s="10"/>
      <c r="D126" s="10"/>
      <c r="E126" s="10"/>
      <c r="F126" s="10"/>
    </row>
    <row r="127" spans="2:6" x14ac:dyDescent="0.3">
      <c r="B127" s="10"/>
      <c r="C127" s="10"/>
      <c r="D127" s="10"/>
      <c r="E127" s="10"/>
      <c r="F127" s="10"/>
    </row>
    <row r="128" spans="2:6" x14ac:dyDescent="0.3">
      <c r="B128" s="10"/>
      <c r="C128" s="10"/>
      <c r="D128" s="10"/>
      <c r="E128" s="10"/>
      <c r="F128" s="10"/>
    </row>
    <row r="129" spans="2:6" x14ac:dyDescent="0.3">
      <c r="B129" s="10"/>
      <c r="C129" s="10"/>
      <c r="D129" s="10"/>
      <c r="E129" s="10"/>
      <c r="F129" s="10"/>
    </row>
    <row r="130" spans="2:6" x14ac:dyDescent="0.3">
      <c r="B130" s="10"/>
      <c r="C130" s="10"/>
      <c r="D130" s="10"/>
      <c r="E130" s="10"/>
      <c r="F130" s="10"/>
    </row>
    <row r="131" spans="2:6" x14ac:dyDescent="0.3">
      <c r="B131" s="10"/>
      <c r="C131" s="10"/>
      <c r="D131" s="10"/>
      <c r="E131" s="10"/>
      <c r="F131" s="10"/>
    </row>
    <row r="132" spans="2:6" x14ac:dyDescent="0.3">
      <c r="B132" s="10"/>
      <c r="C132" s="10"/>
      <c r="D132" s="10"/>
      <c r="E132" s="10"/>
      <c r="F132" s="10"/>
    </row>
    <row r="133" spans="2:6" x14ac:dyDescent="0.3">
      <c r="B133" s="10"/>
      <c r="C133" s="10"/>
      <c r="D133" s="10"/>
      <c r="E133" s="10"/>
      <c r="F133" s="10"/>
    </row>
    <row r="134" spans="2:6" x14ac:dyDescent="0.3">
      <c r="B134" s="10"/>
      <c r="C134" s="10"/>
      <c r="D134" s="10"/>
      <c r="E134" s="10"/>
      <c r="F134" s="10"/>
    </row>
    <row r="135" spans="2:6" x14ac:dyDescent="0.3">
      <c r="B135" s="10"/>
      <c r="C135" s="10"/>
      <c r="D135" s="10"/>
      <c r="E135" s="10"/>
      <c r="F135" s="10"/>
    </row>
    <row r="136" spans="2:6" x14ac:dyDescent="0.3">
      <c r="B136" s="10"/>
      <c r="C136" s="10"/>
      <c r="D136" s="10"/>
      <c r="E136" s="10"/>
      <c r="F136" s="10"/>
    </row>
    <row r="137" spans="2:6" x14ac:dyDescent="0.3">
      <c r="B137" s="10"/>
      <c r="C137" s="10"/>
      <c r="D137" s="10"/>
      <c r="E137" s="10"/>
      <c r="F137" s="10"/>
    </row>
    <row r="138" spans="2:6" x14ac:dyDescent="0.3">
      <c r="B138" s="10"/>
      <c r="C138" s="10"/>
      <c r="D138" s="10"/>
      <c r="E138" s="10"/>
      <c r="F138" s="10"/>
    </row>
    <row r="139" spans="2:6" x14ac:dyDescent="0.3">
      <c r="B139" s="10"/>
      <c r="C139" s="10"/>
      <c r="D139" s="10"/>
      <c r="E139" s="10"/>
      <c r="F139" s="10"/>
    </row>
    <row r="140" spans="2:6" x14ac:dyDescent="0.3">
      <c r="B140" s="10"/>
      <c r="C140" s="10"/>
      <c r="D140" s="10"/>
      <c r="E140" s="10"/>
      <c r="F140" s="10"/>
    </row>
    <row r="141" spans="2:6" x14ac:dyDescent="0.3">
      <c r="B141" s="10"/>
      <c r="C141" s="10"/>
      <c r="D141" s="10"/>
      <c r="E141" s="10"/>
      <c r="F141" s="10"/>
    </row>
    <row r="142" spans="2:6" x14ac:dyDescent="0.3">
      <c r="B142" s="10"/>
      <c r="C142" s="10"/>
      <c r="D142" s="10"/>
      <c r="E142" s="10"/>
      <c r="F142" s="10"/>
    </row>
    <row r="143" spans="2:6" x14ac:dyDescent="0.3">
      <c r="B143" s="10"/>
      <c r="C143" s="10"/>
      <c r="D143" s="10"/>
      <c r="E143" s="10"/>
      <c r="F143" s="10"/>
    </row>
    <row r="144" spans="2:6" x14ac:dyDescent="0.3">
      <c r="B144" s="10"/>
      <c r="C144" s="10"/>
      <c r="D144" s="10"/>
      <c r="E144" s="10"/>
      <c r="F144" s="10"/>
    </row>
    <row r="145" spans="2:6" x14ac:dyDescent="0.3">
      <c r="B145" s="10"/>
      <c r="C145" s="10"/>
      <c r="D145" s="10"/>
      <c r="E145" s="10"/>
      <c r="F145" s="10"/>
    </row>
    <row r="146" spans="2:6" x14ac:dyDescent="0.3">
      <c r="B146" s="10"/>
      <c r="C146" s="10"/>
      <c r="D146" s="10"/>
      <c r="E146" s="10"/>
      <c r="F146" s="10"/>
    </row>
    <row r="147" spans="2:6" x14ac:dyDescent="0.3">
      <c r="B147" s="10"/>
      <c r="C147" s="10"/>
      <c r="D147" s="10"/>
      <c r="E147" s="10"/>
      <c r="F147" s="10"/>
    </row>
    <row r="148" spans="2:6" x14ac:dyDescent="0.3">
      <c r="B148" s="10"/>
      <c r="C148" s="10"/>
      <c r="D148" s="10"/>
      <c r="E148" s="10"/>
      <c r="F148" s="10"/>
    </row>
    <row r="149" spans="2:6" x14ac:dyDescent="0.3">
      <c r="B149" s="10"/>
      <c r="C149" s="10"/>
      <c r="D149" s="10"/>
      <c r="E149" s="10"/>
      <c r="F149" s="10"/>
    </row>
    <row r="150" spans="2:6" x14ac:dyDescent="0.3">
      <c r="B150" s="10"/>
      <c r="C150" s="10"/>
      <c r="D150" s="10"/>
      <c r="E150" s="10"/>
      <c r="F150" s="10"/>
    </row>
    <row r="151" spans="2:6" x14ac:dyDescent="0.3">
      <c r="B151" s="10"/>
      <c r="C151" s="10"/>
      <c r="D151" s="10"/>
      <c r="E151" s="10"/>
      <c r="F151" s="10"/>
    </row>
    <row r="152" spans="2:6" x14ac:dyDescent="0.3">
      <c r="B152" s="10"/>
      <c r="C152" s="10"/>
      <c r="D152" s="10"/>
      <c r="E152" s="10"/>
      <c r="F152" s="10"/>
    </row>
    <row r="153" spans="2:6" x14ac:dyDescent="0.3">
      <c r="B153" s="10"/>
      <c r="C153" s="10"/>
      <c r="D153" s="10"/>
      <c r="E153" s="10"/>
      <c r="F153" s="10"/>
    </row>
    <row r="154" spans="2:6" x14ac:dyDescent="0.3">
      <c r="B154" s="10"/>
      <c r="C154" s="10"/>
      <c r="D154" s="10"/>
      <c r="E154" s="10"/>
      <c r="F154" s="10"/>
    </row>
    <row r="155" spans="2:6" x14ac:dyDescent="0.3">
      <c r="B155" s="10"/>
      <c r="C155" s="10"/>
      <c r="D155" s="10"/>
      <c r="E155" s="10"/>
      <c r="F155" s="10"/>
    </row>
    <row r="156" spans="2:6" x14ac:dyDescent="0.3">
      <c r="B156" s="10"/>
      <c r="C156" s="10"/>
      <c r="D156" s="10"/>
      <c r="E156" s="10"/>
      <c r="F156" s="10"/>
    </row>
    <row r="157" spans="2:6" x14ac:dyDescent="0.3">
      <c r="B157" s="10"/>
      <c r="C157" s="10"/>
      <c r="D157" s="10"/>
      <c r="E157" s="10"/>
      <c r="F157" s="10"/>
    </row>
    <row r="158" spans="2:6" x14ac:dyDescent="0.3">
      <c r="B158" s="10"/>
      <c r="C158" s="10"/>
      <c r="D158" s="10"/>
      <c r="E158" s="10"/>
      <c r="F158" s="10"/>
    </row>
    <row r="159" spans="2:6" x14ac:dyDescent="0.3">
      <c r="B159" s="10"/>
      <c r="C159" s="10"/>
      <c r="D159" s="10"/>
      <c r="E159" s="10"/>
      <c r="F159" s="10"/>
    </row>
    <row r="160" spans="2:6" x14ac:dyDescent="0.3">
      <c r="B160" s="10"/>
      <c r="C160" s="10"/>
      <c r="D160" s="10"/>
      <c r="E160" s="10"/>
      <c r="F160" s="10"/>
    </row>
    <row r="161" spans="2:6" x14ac:dyDescent="0.3">
      <c r="B161" s="10"/>
      <c r="C161" s="10"/>
      <c r="D161" s="10"/>
      <c r="E161" s="10"/>
      <c r="F161" s="10"/>
    </row>
    <row r="162" spans="2:6" x14ac:dyDescent="0.3">
      <c r="B162" s="10"/>
      <c r="C162" s="10"/>
      <c r="D162" s="10"/>
      <c r="E162" s="10"/>
      <c r="F162" s="10"/>
    </row>
    <row r="163" spans="2:6" x14ac:dyDescent="0.3">
      <c r="B163" s="10"/>
      <c r="C163" s="10"/>
      <c r="D163" s="10"/>
      <c r="E163" s="10"/>
      <c r="F163" s="10"/>
    </row>
    <row r="164" spans="2:6" x14ac:dyDescent="0.3">
      <c r="B164" s="10"/>
      <c r="C164" s="10"/>
      <c r="D164" s="10"/>
      <c r="E164" s="10"/>
      <c r="F164" s="10"/>
    </row>
    <row r="165" spans="2:6" x14ac:dyDescent="0.3">
      <c r="B165" s="10"/>
      <c r="C165" s="10"/>
      <c r="D165" s="10"/>
      <c r="E165" s="10"/>
      <c r="F165" s="10"/>
    </row>
    <row r="166" spans="2:6" x14ac:dyDescent="0.3">
      <c r="B166" s="10"/>
      <c r="C166" s="10"/>
      <c r="D166" s="10"/>
      <c r="E166" s="10"/>
      <c r="F166" s="10"/>
    </row>
    <row r="167" spans="2:6" x14ac:dyDescent="0.3">
      <c r="B167" s="10"/>
      <c r="C167" s="10"/>
      <c r="D167" s="10"/>
      <c r="E167" s="10"/>
      <c r="F167" s="10"/>
    </row>
    <row r="168" spans="2:6" x14ac:dyDescent="0.3">
      <c r="B168" s="10"/>
      <c r="C168" s="10"/>
      <c r="D168" s="10"/>
      <c r="E168" s="10"/>
      <c r="F168" s="10"/>
    </row>
    <row r="169" spans="2:6" x14ac:dyDescent="0.3">
      <c r="B169" s="10"/>
      <c r="C169" s="10"/>
      <c r="D169" s="10"/>
      <c r="E169" s="10"/>
      <c r="F169" s="10"/>
    </row>
    <row r="170" spans="2:6" x14ac:dyDescent="0.3">
      <c r="B170" s="10"/>
      <c r="C170" s="10"/>
      <c r="D170" s="10"/>
      <c r="E170" s="10"/>
      <c r="F170" s="10"/>
    </row>
    <row r="171" spans="2:6" x14ac:dyDescent="0.3">
      <c r="B171" s="10"/>
      <c r="C171" s="10"/>
      <c r="D171" s="10"/>
      <c r="E171" s="10"/>
      <c r="F171" s="10"/>
    </row>
    <row r="172" spans="2:6" x14ac:dyDescent="0.3">
      <c r="B172" s="10"/>
      <c r="C172" s="10"/>
      <c r="D172" s="10"/>
      <c r="E172" s="10"/>
      <c r="F172" s="10"/>
    </row>
    <row r="173" spans="2:6" x14ac:dyDescent="0.3">
      <c r="B173" s="10"/>
      <c r="C173" s="10"/>
      <c r="D173" s="10"/>
      <c r="E173" s="10"/>
      <c r="F173" s="10"/>
    </row>
    <row r="174" spans="2:6" x14ac:dyDescent="0.3">
      <c r="B174" s="10"/>
      <c r="C174" s="10"/>
      <c r="D174" s="10"/>
      <c r="E174" s="10"/>
      <c r="F174" s="10"/>
    </row>
    <row r="175" spans="2:6" x14ac:dyDescent="0.3">
      <c r="B175" s="10"/>
      <c r="C175" s="10"/>
      <c r="D175" s="10"/>
      <c r="E175" s="10"/>
      <c r="F175" s="10"/>
    </row>
    <row r="176" spans="2:6" x14ac:dyDescent="0.3">
      <c r="B176" s="10"/>
      <c r="C176" s="10"/>
      <c r="D176" s="10"/>
      <c r="E176" s="10"/>
      <c r="F176" s="10"/>
    </row>
    <row r="177" spans="2:6" x14ac:dyDescent="0.3">
      <c r="B177" s="10"/>
      <c r="C177" s="10"/>
      <c r="D177" s="10"/>
      <c r="E177" s="10"/>
      <c r="F177" s="10"/>
    </row>
    <row r="178" spans="2:6" x14ac:dyDescent="0.3">
      <c r="B178" s="10"/>
      <c r="C178" s="10"/>
      <c r="D178" s="10"/>
      <c r="E178" s="10"/>
      <c r="F178" s="10"/>
    </row>
    <row r="179" spans="2:6" x14ac:dyDescent="0.3">
      <c r="B179" s="10"/>
      <c r="C179" s="10"/>
      <c r="D179" s="10"/>
      <c r="E179" s="10"/>
      <c r="F179" s="10"/>
    </row>
    <row r="180" spans="2:6" x14ac:dyDescent="0.3">
      <c r="B180" s="10"/>
      <c r="C180" s="10"/>
      <c r="D180" s="10"/>
      <c r="E180" s="10"/>
      <c r="F180" s="10"/>
    </row>
    <row r="181" spans="2:6" x14ac:dyDescent="0.3">
      <c r="B181" s="10"/>
      <c r="C181" s="10"/>
      <c r="D181" s="10"/>
      <c r="E181" s="10"/>
      <c r="F181" s="10"/>
    </row>
    <row r="182" spans="2:6" x14ac:dyDescent="0.3">
      <c r="B182" s="10"/>
      <c r="C182" s="10"/>
      <c r="D182" s="10"/>
      <c r="E182" s="10"/>
      <c r="F182" s="10"/>
    </row>
    <row r="183" spans="2:6" x14ac:dyDescent="0.3">
      <c r="B183" s="10"/>
      <c r="C183" s="10"/>
      <c r="D183" s="10"/>
      <c r="E183" s="10"/>
      <c r="F183" s="10"/>
    </row>
    <row r="184" spans="2:6" x14ac:dyDescent="0.3">
      <c r="B184" s="10"/>
      <c r="C184" s="10"/>
      <c r="D184" s="10"/>
      <c r="E184" s="10"/>
      <c r="F184" s="10"/>
    </row>
    <row r="185" spans="2:6" x14ac:dyDescent="0.3">
      <c r="B185" s="10"/>
      <c r="C185" s="10"/>
      <c r="D185" s="10"/>
      <c r="E185" s="10"/>
      <c r="F185" s="10"/>
    </row>
    <row r="186" spans="2:6" x14ac:dyDescent="0.3">
      <c r="B186" s="10"/>
      <c r="C186" s="10"/>
      <c r="D186" s="10"/>
      <c r="E186" s="10"/>
      <c r="F186" s="10"/>
    </row>
    <row r="187" spans="2:6" x14ac:dyDescent="0.3">
      <c r="B187" s="10"/>
      <c r="C187" s="10"/>
      <c r="D187" s="10"/>
      <c r="E187" s="10"/>
      <c r="F187" s="10"/>
    </row>
    <row r="188" spans="2:6" x14ac:dyDescent="0.3">
      <c r="B188" s="10"/>
      <c r="C188" s="10"/>
      <c r="D188" s="10"/>
      <c r="E188" s="10"/>
      <c r="F188" s="10"/>
    </row>
    <row r="189" spans="2:6" x14ac:dyDescent="0.3">
      <c r="B189" s="10"/>
      <c r="C189" s="10"/>
      <c r="D189" s="10"/>
      <c r="E189" s="10"/>
      <c r="F189" s="10"/>
    </row>
    <row r="190" spans="2:6" x14ac:dyDescent="0.3">
      <c r="B190" s="10"/>
      <c r="C190" s="10"/>
      <c r="D190" s="10"/>
      <c r="E190" s="10"/>
      <c r="F190" s="10"/>
    </row>
    <row r="191" spans="2:6" x14ac:dyDescent="0.3">
      <c r="B191" s="10"/>
      <c r="C191" s="10"/>
      <c r="D191" s="10"/>
      <c r="E191" s="10"/>
      <c r="F191" s="10"/>
    </row>
    <row r="192" spans="2:6" x14ac:dyDescent="0.3">
      <c r="B192" s="10"/>
      <c r="C192" s="10"/>
      <c r="D192" s="10"/>
      <c r="E192" s="10"/>
      <c r="F192" s="10"/>
    </row>
    <row r="193" spans="2:6" x14ac:dyDescent="0.3">
      <c r="B193" s="10"/>
      <c r="C193" s="10"/>
      <c r="D193" s="10"/>
      <c r="E193" s="10"/>
      <c r="F193" s="10"/>
    </row>
    <row r="194" spans="2:6" x14ac:dyDescent="0.3">
      <c r="B194" s="10"/>
      <c r="C194" s="10"/>
      <c r="D194" s="10"/>
      <c r="E194" s="10"/>
      <c r="F194" s="10"/>
    </row>
    <row r="195" spans="2:6" x14ac:dyDescent="0.3">
      <c r="B195" s="10"/>
      <c r="C195" s="10"/>
      <c r="D195" s="10"/>
      <c r="E195" s="10"/>
      <c r="F195" s="10"/>
    </row>
    <row r="196" spans="2:6" x14ac:dyDescent="0.3">
      <c r="B196" s="10"/>
      <c r="C196" s="10"/>
      <c r="D196" s="10"/>
      <c r="E196" s="10"/>
      <c r="F196" s="10"/>
    </row>
    <row r="197" spans="2:6" x14ac:dyDescent="0.3">
      <c r="B197" s="10"/>
      <c r="C197" s="10"/>
      <c r="D197" s="10"/>
      <c r="E197" s="10"/>
      <c r="F197" s="10"/>
    </row>
    <row r="198" spans="2:6" x14ac:dyDescent="0.3">
      <c r="B198" s="10"/>
      <c r="C198" s="10"/>
      <c r="D198" s="10"/>
      <c r="E198" s="10"/>
      <c r="F198" s="10"/>
    </row>
    <row r="199" spans="2:6" x14ac:dyDescent="0.3">
      <c r="B199" s="10"/>
      <c r="C199" s="10"/>
      <c r="D199" s="10"/>
      <c r="E199" s="10"/>
      <c r="F199" s="10"/>
    </row>
    <row r="200" spans="2:6" x14ac:dyDescent="0.3">
      <c r="B200" s="10"/>
      <c r="C200" s="10"/>
      <c r="D200" s="10"/>
      <c r="E200" s="10"/>
      <c r="F200" s="10"/>
    </row>
    <row r="201" spans="2:6" x14ac:dyDescent="0.3">
      <c r="B201" s="10"/>
      <c r="C201" s="10"/>
      <c r="D201" s="10"/>
      <c r="E201" s="10"/>
      <c r="F201" s="10"/>
    </row>
    <row r="202" spans="2:6" x14ac:dyDescent="0.3">
      <c r="B202" s="10"/>
      <c r="C202" s="10"/>
      <c r="D202" s="10"/>
      <c r="E202" s="10"/>
      <c r="F202" s="10"/>
    </row>
    <row r="203" spans="2:6" x14ac:dyDescent="0.3">
      <c r="B203" s="10"/>
      <c r="C203" s="10"/>
      <c r="D203" s="10"/>
      <c r="E203" s="10"/>
      <c r="F203" s="10"/>
    </row>
    <row r="204" spans="2:6" x14ac:dyDescent="0.3">
      <c r="B204" s="10"/>
      <c r="C204" s="10"/>
      <c r="D204" s="10"/>
      <c r="E204" s="10"/>
      <c r="F204" s="10"/>
    </row>
    <row r="205" spans="2:6" x14ac:dyDescent="0.3">
      <c r="B205" s="10"/>
      <c r="C205" s="10"/>
      <c r="D205" s="10"/>
      <c r="E205" s="10"/>
      <c r="F205" s="10"/>
    </row>
    <row r="206" spans="2:6" x14ac:dyDescent="0.3">
      <c r="B206" s="10"/>
      <c r="C206" s="10"/>
      <c r="D206" s="10"/>
      <c r="E206" s="10"/>
      <c r="F206" s="10"/>
    </row>
    <row r="207" spans="2:6" x14ac:dyDescent="0.3">
      <c r="B207" s="10"/>
      <c r="C207" s="10"/>
      <c r="D207" s="10"/>
      <c r="E207" s="10"/>
      <c r="F207" s="10"/>
    </row>
    <row r="208" spans="2:6" x14ac:dyDescent="0.3">
      <c r="B208" s="10"/>
      <c r="C208" s="10"/>
      <c r="D208" s="10"/>
      <c r="E208" s="10"/>
      <c r="F208" s="10"/>
    </row>
    <row r="209" spans="2:6" x14ac:dyDescent="0.3">
      <c r="B209" s="10"/>
      <c r="C209" s="10"/>
      <c r="D209" s="10"/>
      <c r="E209" s="10"/>
      <c r="F209" s="10"/>
    </row>
    <row r="210" spans="2:6" x14ac:dyDescent="0.3">
      <c r="B210" s="10"/>
      <c r="C210" s="10"/>
      <c r="D210" s="10"/>
      <c r="E210" s="10"/>
      <c r="F210" s="10"/>
    </row>
    <row r="211" spans="2:6" x14ac:dyDescent="0.3">
      <c r="B211" s="10"/>
      <c r="C211" s="10"/>
      <c r="D211" s="10"/>
      <c r="E211" s="10"/>
      <c r="F211" s="10"/>
    </row>
    <row r="212" spans="2:6" x14ac:dyDescent="0.3">
      <c r="B212" s="10"/>
      <c r="C212" s="10"/>
      <c r="D212" s="10"/>
      <c r="E212" s="10"/>
      <c r="F212" s="10"/>
    </row>
    <row r="213" spans="2:6" x14ac:dyDescent="0.3">
      <c r="B213" s="10"/>
      <c r="C213" s="10"/>
      <c r="D213" s="10"/>
      <c r="E213" s="10"/>
      <c r="F213" s="10"/>
    </row>
    <row r="214" spans="2:6" x14ac:dyDescent="0.3">
      <c r="B214" s="10"/>
      <c r="C214" s="10"/>
      <c r="D214" s="10"/>
      <c r="E214" s="10"/>
      <c r="F214" s="10"/>
    </row>
    <row r="215" spans="2:6" x14ac:dyDescent="0.3">
      <c r="B215" s="10"/>
      <c r="C215" s="10"/>
      <c r="D215" s="10"/>
      <c r="E215" s="10"/>
      <c r="F215" s="10"/>
    </row>
    <row r="216" spans="2:6" x14ac:dyDescent="0.3">
      <c r="B216" s="10"/>
      <c r="C216" s="10"/>
      <c r="D216" s="10"/>
      <c r="E216" s="10"/>
      <c r="F216" s="10"/>
    </row>
    <row r="217" spans="2:6" x14ac:dyDescent="0.3">
      <c r="B217" s="10"/>
      <c r="C217" s="10"/>
      <c r="D217" s="10"/>
      <c r="E217" s="10"/>
      <c r="F217" s="10"/>
    </row>
    <row r="218" spans="2:6" x14ac:dyDescent="0.3">
      <c r="B218" s="10"/>
      <c r="C218" s="10"/>
      <c r="D218" s="10"/>
      <c r="E218" s="10"/>
      <c r="F218" s="10"/>
    </row>
    <row r="219" spans="2:6" x14ac:dyDescent="0.3">
      <c r="B219" s="10"/>
      <c r="C219" s="10"/>
      <c r="D219" s="10"/>
      <c r="E219" s="10"/>
      <c r="F219" s="10"/>
    </row>
    <row r="220" spans="2:6" x14ac:dyDescent="0.3">
      <c r="B220" s="10"/>
      <c r="C220" s="10"/>
      <c r="D220" s="10"/>
      <c r="E220" s="10"/>
      <c r="F220" s="10"/>
    </row>
    <row r="221" spans="2:6" x14ac:dyDescent="0.3">
      <c r="B221" s="10"/>
      <c r="C221" s="10"/>
      <c r="D221" s="10"/>
      <c r="E221" s="10"/>
      <c r="F221" s="10"/>
    </row>
    <row r="222" spans="2:6" x14ac:dyDescent="0.3">
      <c r="B222" s="10"/>
      <c r="C222" s="10"/>
      <c r="D222" s="10"/>
      <c r="E222" s="10"/>
      <c r="F222" s="10"/>
    </row>
    <row r="223" spans="2:6" x14ac:dyDescent="0.3">
      <c r="B223" s="10"/>
      <c r="C223" s="10"/>
      <c r="D223" s="10"/>
      <c r="E223" s="10"/>
      <c r="F223" s="10"/>
    </row>
    <row r="224" spans="2:6" x14ac:dyDescent="0.3">
      <c r="B224" s="10"/>
      <c r="C224" s="10"/>
      <c r="D224" s="10"/>
      <c r="E224" s="10"/>
      <c r="F224" s="10"/>
    </row>
    <row r="225" spans="2:6" x14ac:dyDescent="0.3">
      <c r="B225" s="10"/>
      <c r="C225" s="10"/>
      <c r="D225" s="10"/>
      <c r="E225" s="10"/>
      <c r="F225" s="10"/>
    </row>
    <row r="226" spans="2:6" x14ac:dyDescent="0.3">
      <c r="B226" s="10"/>
      <c r="C226" s="10"/>
      <c r="D226" s="10"/>
      <c r="E226" s="10"/>
      <c r="F226" s="10"/>
    </row>
    <row r="227" spans="2:6" x14ac:dyDescent="0.3">
      <c r="B227" s="10"/>
      <c r="C227" s="10"/>
      <c r="D227" s="10"/>
      <c r="E227" s="10"/>
      <c r="F227" s="10"/>
    </row>
    <row r="228" spans="2:6" x14ac:dyDescent="0.3">
      <c r="B228" s="10"/>
      <c r="C228" s="10"/>
      <c r="D228" s="10"/>
      <c r="E228" s="10"/>
      <c r="F228" s="10"/>
    </row>
    <row r="229" spans="2:6" x14ac:dyDescent="0.3">
      <c r="B229" s="10"/>
      <c r="C229" s="10"/>
      <c r="D229" s="10"/>
      <c r="E229" s="10"/>
      <c r="F229" s="10"/>
    </row>
    <row r="230" spans="2:6" x14ac:dyDescent="0.3">
      <c r="B230" s="10"/>
      <c r="C230" s="10"/>
      <c r="D230" s="10"/>
      <c r="E230" s="10"/>
      <c r="F230" s="10"/>
    </row>
    <row r="231" spans="2:6" x14ac:dyDescent="0.3">
      <c r="B231" s="10"/>
      <c r="C231" s="10"/>
      <c r="D231" s="10"/>
      <c r="E231" s="10"/>
      <c r="F231" s="10"/>
    </row>
    <row r="232" spans="2:6" x14ac:dyDescent="0.3">
      <c r="B232" s="10"/>
      <c r="C232" s="10"/>
      <c r="D232" s="10"/>
      <c r="E232" s="10"/>
      <c r="F232" s="10"/>
    </row>
    <row r="233" spans="2:6" x14ac:dyDescent="0.3">
      <c r="B233" s="10"/>
      <c r="C233" s="10"/>
      <c r="D233" s="10"/>
      <c r="E233" s="10"/>
      <c r="F233" s="10"/>
    </row>
    <row r="234" spans="2:6" x14ac:dyDescent="0.3">
      <c r="B234" s="10"/>
      <c r="C234" s="10"/>
      <c r="D234" s="10"/>
      <c r="E234" s="10"/>
      <c r="F234" s="10"/>
    </row>
    <row r="235" spans="2:6" x14ac:dyDescent="0.3">
      <c r="B235" s="10"/>
      <c r="C235" s="10"/>
      <c r="D235" s="10"/>
      <c r="E235" s="10"/>
      <c r="F235" s="10"/>
    </row>
    <row r="236" spans="2:6" x14ac:dyDescent="0.3">
      <c r="B236" s="10"/>
      <c r="C236" s="10"/>
      <c r="D236" s="10"/>
      <c r="E236" s="10"/>
      <c r="F236" s="10"/>
    </row>
    <row r="237" spans="2:6" x14ac:dyDescent="0.3">
      <c r="B237" s="10"/>
      <c r="C237" s="10"/>
      <c r="D237" s="10"/>
      <c r="E237" s="10"/>
      <c r="F237" s="10"/>
    </row>
    <row r="238" spans="2:6" x14ac:dyDescent="0.3">
      <c r="B238" s="10"/>
      <c r="C238" s="10"/>
      <c r="D238" s="10"/>
      <c r="E238" s="10"/>
      <c r="F238" s="10"/>
    </row>
    <row r="239" spans="2:6" x14ac:dyDescent="0.3">
      <c r="B239" s="10"/>
      <c r="C239" s="10"/>
      <c r="D239" s="10"/>
      <c r="E239" s="10"/>
      <c r="F239" s="10"/>
    </row>
    <row r="240" spans="2:6" x14ac:dyDescent="0.3">
      <c r="B240" s="10"/>
      <c r="C240" s="10"/>
      <c r="D240" s="10"/>
      <c r="E240" s="10"/>
      <c r="F240" s="10"/>
    </row>
    <row r="241" spans="2:6" x14ac:dyDescent="0.3">
      <c r="B241" s="10"/>
      <c r="C241" s="10"/>
      <c r="D241" s="10"/>
      <c r="E241" s="10"/>
      <c r="F241" s="10"/>
    </row>
    <row r="242" spans="2:6" x14ac:dyDescent="0.3">
      <c r="B242" s="10"/>
      <c r="C242" s="10"/>
      <c r="D242" s="10"/>
      <c r="E242" s="10"/>
      <c r="F242" s="10"/>
    </row>
    <row r="243" spans="2:6" x14ac:dyDescent="0.3">
      <c r="B243" s="10"/>
      <c r="C243" s="10"/>
      <c r="D243" s="10"/>
      <c r="E243" s="10"/>
      <c r="F243" s="10"/>
    </row>
    <row r="244" spans="2:6" x14ac:dyDescent="0.3">
      <c r="B244" s="10"/>
      <c r="C244" s="10"/>
      <c r="D244" s="10"/>
      <c r="E244" s="10"/>
      <c r="F244" s="10"/>
    </row>
    <row r="245" spans="2:6" x14ac:dyDescent="0.3">
      <c r="B245" s="10"/>
      <c r="C245" s="10"/>
      <c r="D245" s="10"/>
      <c r="E245" s="10"/>
      <c r="F245" s="10"/>
    </row>
    <row r="246" spans="2:6" x14ac:dyDescent="0.3">
      <c r="B246" s="10"/>
      <c r="C246" s="10"/>
      <c r="D246" s="10"/>
      <c r="E246" s="10"/>
      <c r="F246" s="10"/>
    </row>
    <row r="247" spans="2:6" x14ac:dyDescent="0.3">
      <c r="B247" s="10"/>
      <c r="C247" s="10"/>
      <c r="D247" s="10"/>
      <c r="E247" s="10"/>
      <c r="F247" s="10"/>
    </row>
    <row r="248" spans="2:6" x14ac:dyDescent="0.3">
      <c r="B248" s="10"/>
      <c r="C248" s="10"/>
      <c r="D248" s="10"/>
      <c r="E248" s="10"/>
      <c r="F248" s="10"/>
    </row>
    <row r="249" spans="2:6" x14ac:dyDescent="0.3">
      <c r="B249" s="10"/>
      <c r="C249" s="10"/>
      <c r="D249" s="10"/>
      <c r="E249" s="10"/>
      <c r="F249" s="10"/>
    </row>
    <row r="250" spans="2:6" x14ac:dyDescent="0.3">
      <c r="B250" s="10"/>
      <c r="C250" s="10"/>
      <c r="D250" s="10"/>
      <c r="E250" s="10"/>
      <c r="F250" s="10"/>
    </row>
    <row r="251" spans="2:6" x14ac:dyDescent="0.3">
      <c r="B251" s="10"/>
      <c r="C251" s="10"/>
      <c r="D251" s="10"/>
      <c r="E251" s="10"/>
      <c r="F251" s="10"/>
    </row>
    <row r="252" spans="2:6" x14ac:dyDescent="0.3">
      <c r="B252" s="10"/>
      <c r="C252" s="10"/>
      <c r="D252" s="10"/>
      <c r="E252" s="10"/>
      <c r="F252" s="10"/>
    </row>
    <row r="253" spans="2:6" x14ac:dyDescent="0.3">
      <c r="B253" s="10"/>
      <c r="C253" s="10"/>
      <c r="D253" s="10"/>
      <c r="E253" s="10"/>
      <c r="F253" s="10"/>
    </row>
    <row r="254" spans="2:6" x14ac:dyDescent="0.3">
      <c r="B254" s="10"/>
      <c r="C254" s="10"/>
      <c r="D254" s="10"/>
      <c r="E254" s="10"/>
      <c r="F254" s="10"/>
    </row>
    <row r="255" spans="2:6" x14ac:dyDescent="0.3">
      <c r="B255" s="10"/>
      <c r="C255" s="10"/>
      <c r="D255" s="10"/>
      <c r="E255" s="10"/>
      <c r="F255" s="10"/>
    </row>
    <row r="256" spans="2:6" x14ac:dyDescent="0.3">
      <c r="B256" s="10"/>
      <c r="C256" s="10"/>
      <c r="D256" s="10"/>
      <c r="E256" s="10"/>
      <c r="F256" s="10"/>
    </row>
    <row r="257" spans="2:6" x14ac:dyDescent="0.3">
      <c r="B257" s="10"/>
      <c r="C257" s="10"/>
      <c r="D257" s="10"/>
      <c r="E257" s="10"/>
      <c r="F257" s="10"/>
    </row>
    <row r="258" spans="2:6" x14ac:dyDescent="0.3">
      <c r="B258" s="10"/>
      <c r="C258" s="10"/>
      <c r="D258" s="10"/>
      <c r="E258" s="10"/>
      <c r="F258" s="10"/>
    </row>
    <row r="259" spans="2:6" x14ac:dyDescent="0.3">
      <c r="B259" s="10"/>
      <c r="C259" s="10"/>
      <c r="D259" s="10"/>
      <c r="E259" s="10"/>
      <c r="F259" s="10"/>
    </row>
    <row r="260" spans="2:6" x14ac:dyDescent="0.3">
      <c r="B260" s="10"/>
      <c r="C260" s="10"/>
      <c r="D260" s="10"/>
      <c r="E260" s="10"/>
      <c r="F260" s="10"/>
    </row>
    <row r="261" spans="2:6" x14ac:dyDescent="0.3">
      <c r="B261" s="10"/>
      <c r="C261" s="10"/>
      <c r="D261" s="10"/>
      <c r="E261" s="10"/>
      <c r="F261" s="10"/>
    </row>
    <row r="262" spans="2:6" x14ac:dyDescent="0.3">
      <c r="B262" s="10"/>
      <c r="C262" s="10"/>
      <c r="D262" s="10"/>
      <c r="E262" s="10"/>
      <c r="F262" s="10"/>
    </row>
    <row r="263" spans="2:6" x14ac:dyDescent="0.3">
      <c r="B263" s="10"/>
      <c r="C263" s="10"/>
      <c r="D263" s="10"/>
      <c r="E263" s="10"/>
      <c r="F263" s="10"/>
    </row>
    <row r="264" spans="2:6" x14ac:dyDescent="0.3">
      <c r="B264" s="10"/>
      <c r="C264" s="10"/>
      <c r="D264" s="10"/>
      <c r="E264" s="10"/>
      <c r="F264" s="10"/>
    </row>
    <row r="265" spans="2:6" x14ac:dyDescent="0.3">
      <c r="B265" s="10"/>
      <c r="C265" s="10"/>
      <c r="D265" s="10"/>
      <c r="E265" s="10"/>
      <c r="F265" s="10"/>
    </row>
    <row r="266" spans="2:6" x14ac:dyDescent="0.3">
      <c r="B266" s="10"/>
      <c r="C266" s="10"/>
      <c r="D266" s="10"/>
      <c r="E266" s="10"/>
      <c r="F266" s="10"/>
    </row>
    <row r="267" spans="2:6" x14ac:dyDescent="0.3">
      <c r="B267" s="10"/>
      <c r="C267" s="10"/>
      <c r="D267" s="10"/>
      <c r="E267" s="10"/>
      <c r="F267" s="10"/>
    </row>
    <row r="268" spans="2:6" x14ac:dyDescent="0.3">
      <c r="B268" s="10"/>
      <c r="C268" s="10"/>
      <c r="D268" s="10"/>
      <c r="E268" s="10"/>
      <c r="F268" s="10"/>
    </row>
    <row r="269" spans="2:6" x14ac:dyDescent="0.3">
      <c r="B269" s="10"/>
      <c r="C269" s="10"/>
      <c r="D269" s="10"/>
      <c r="E269" s="10"/>
      <c r="F269" s="10"/>
    </row>
    <row r="270" spans="2:6" x14ac:dyDescent="0.3">
      <c r="B270" s="10"/>
      <c r="C270" s="10"/>
      <c r="D270" s="10"/>
      <c r="E270" s="10"/>
      <c r="F270" s="10"/>
    </row>
    <row r="271" spans="2:6" x14ac:dyDescent="0.3">
      <c r="B271" s="10"/>
      <c r="C271" s="10"/>
      <c r="D271" s="10"/>
      <c r="E271" s="10"/>
      <c r="F271" s="10"/>
    </row>
    <row r="272" spans="2:6" x14ac:dyDescent="0.3">
      <c r="B272" s="10"/>
      <c r="C272" s="10"/>
      <c r="D272" s="10"/>
      <c r="E272" s="10"/>
      <c r="F272" s="10"/>
    </row>
    <row r="273" spans="2:6" x14ac:dyDescent="0.3">
      <c r="B273" s="10"/>
      <c r="C273" s="10"/>
      <c r="D273" s="10"/>
      <c r="E273" s="10"/>
      <c r="F273" s="10"/>
    </row>
    <row r="274" spans="2:6" x14ac:dyDescent="0.3">
      <c r="B274" s="10"/>
      <c r="C274" s="10"/>
      <c r="D274" s="10"/>
      <c r="E274" s="10"/>
      <c r="F274" s="10"/>
    </row>
    <row r="275" spans="2:6" x14ac:dyDescent="0.3">
      <c r="B275" s="10"/>
      <c r="C275" s="10"/>
      <c r="D275" s="10"/>
      <c r="E275" s="10"/>
      <c r="F275" s="10"/>
    </row>
    <row r="276" spans="2:6" x14ac:dyDescent="0.3">
      <c r="B276" s="10"/>
      <c r="C276" s="10"/>
      <c r="D276" s="10"/>
      <c r="E276" s="10"/>
      <c r="F276" s="10"/>
    </row>
    <row r="277" spans="2:6" x14ac:dyDescent="0.3">
      <c r="B277" s="10"/>
      <c r="C277" s="10"/>
      <c r="D277" s="10"/>
      <c r="E277" s="10"/>
      <c r="F277" s="10"/>
    </row>
    <row r="278" spans="2:6" x14ac:dyDescent="0.3">
      <c r="B278" s="10"/>
      <c r="C278" s="10"/>
      <c r="D278" s="10"/>
      <c r="E278" s="10"/>
      <c r="F278" s="10"/>
    </row>
    <row r="279" spans="2:6" x14ac:dyDescent="0.3">
      <c r="B279" s="10"/>
      <c r="C279" s="10"/>
      <c r="D279" s="10"/>
      <c r="E279" s="10"/>
      <c r="F279" s="10"/>
    </row>
    <row r="280" spans="2:6" x14ac:dyDescent="0.3">
      <c r="B280" s="10"/>
      <c r="C280" s="10"/>
      <c r="D280" s="10"/>
      <c r="E280" s="10"/>
      <c r="F280" s="10"/>
    </row>
    <row r="281" spans="2:6" x14ac:dyDescent="0.3">
      <c r="B281" s="10"/>
      <c r="C281" s="10"/>
      <c r="D281" s="10"/>
      <c r="E281" s="10"/>
      <c r="F281" s="10"/>
    </row>
    <row r="282" spans="2:6" x14ac:dyDescent="0.3">
      <c r="B282" s="10"/>
      <c r="C282" s="10"/>
      <c r="D282" s="10"/>
      <c r="E282" s="10"/>
      <c r="F282" s="10"/>
    </row>
    <row r="283" spans="2:6" x14ac:dyDescent="0.3">
      <c r="B283" s="10"/>
      <c r="C283" s="10"/>
      <c r="D283" s="10"/>
      <c r="E283" s="10"/>
      <c r="F283" s="10"/>
    </row>
    <row r="284" spans="2:6" x14ac:dyDescent="0.3">
      <c r="B284" s="10"/>
      <c r="C284" s="10"/>
      <c r="D284" s="10"/>
      <c r="E284" s="10"/>
      <c r="F284" s="10"/>
    </row>
    <row r="285" spans="2:6" x14ac:dyDescent="0.3">
      <c r="B285" s="10"/>
      <c r="C285" s="10"/>
      <c r="D285" s="10"/>
      <c r="E285" s="10"/>
      <c r="F285" s="10"/>
    </row>
    <row r="286" spans="2:6" x14ac:dyDescent="0.3">
      <c r="B286" s="10"/>
      <c r="C286" s="10"/>
      <c r="D286" s="10"/>
      <c r="E286" s="10"/>
      <c r="F286" s="10"/>
    </row>
    <row r="287" spans="2:6" x14ac:dyDescent="0.3">
      <c r="B287" s="10"/>
      <c r="C287" s="10"/>
      <c r="D287" s="10"/>
      <c r="E287" s="10"/>
      <c r="F287" s="10"/>
    </row>
    <row r="288" spans="2:6" x14ac:dyDescent="0.3">
      <c r="B288" s="10"/>
      <c r="C288" s="10"/>
      <c r="D288" s="10"/>
      <c r="E288" s="10"/>
      <c r="F288" s="10"/>
    </row>
    <row r="289" spans="2:6" x14ac:dyDescent="0.3">
      <c r="B289" s="10"/>
      <c r="C289" s="10"/>
      <c r="D289" s="10"/>
      <c r="E289" s="10"/>
      <c r="F289" s="10"/>
    </row>
    <row r="290" spans="2:6" x14ac:dyDescent="0.3">
      <c r="B290" s="10"/>
      <c r="C290" s="10"/>
      <c r="D290" s="10"/>
      <c r="E290" s="10"/>
      <c r="F290" s="10"/>
    </row>
    <row r="291" spans="2:6" x14ac:dyDescent="0.3">
      <c r="B291" s="10"/>
      <c r="C291" s="10"/>
      <c r="D291" s="10"/>
      <c r="E291" s="10"/>
      <c r="F291" s="10"/>
    </row>
    <row r="292" spans="2:6" x14ac:dyDescent="0.3">
      <c r="B292" s="10"/>
      <c r="C292" s="10"/>
      <c r="D292" s="10"/>
      <c r="E292" s="10"/>
      <c r="F292" s="10"/>
    </row>
    <row r="293" spans="2:6" x14ac:dyDescent="0.3">
      <c r="B293" s="10"/>
      <c r="C293" s="10"/>
      <c r="D293" s="10"/>
      <c r="E293" s="10"/>
      <c r="F293" s="10"/>
    </row>
    <row r="294" spans="2:6" x14ac:dyDescent="0.3">
      <c r="B294" s="10"/>
      <c r="C294" s="10"/>
      <c r="D294" s="10"/>
      <c r="E294" s="10"/>
      <c r="F294" s="10"/>
    </row>
    <row r="295" spans="2:6" x14ac:dyDescent="0.3">
      <c r="B295" s="10"/>
      <c r="C295" s="10"/>
      <c r="D295" s="10"/>
      <c r="E295" s="10"/>
      <c r="F295" s="10"/>
    </row>
    <row r="296" spans="2:6" x14ac:dyDescent="0.3">
      <c r="B296" s="10"/>
      <c r="C296" s="10"/>
      <c r="D296" s="10"/>
      <c r="E296" s="10"/>
      <c r="F296" s="10"/>
    </row>
    <row r="297" spans="2:6" x14ac:dyDescent="0.3">
      <c r="B297" s="10"/>
      <c r="C297" s="10"/>
      <c r="D297" s="10"/>
      <c r="E297" s="10"/>
      <c r="F297" s="10"/>
    </row>
    <row r="298" spans="2:6" x14ac:dyDescent="0.3">
      <c r="B298" s="10"/>
      <c r="C298" s="10"/>
      <c r="D298" s="10"/>
      <c r="E298" s="10"/>
      <c r="F298" s="10"/>
    </row>
    <row r="299" spans="2:6" x14ac:dyDescent="0.3">
      <c r="B299" s="10"/>
      <c r="C299" s="10"/>
      <c r="D299" s="10"/>
      <c r="E299" s="10"/>
      <c r="F299" s="10"/>
    </row>
    <row r="300" spans="2:6" x14ac:dyDescent="0.3">
      <c r="B300" s="10"/>
      <c r="C300" s="10"/>
      <c r="D300" s="10"/>
      <c r="E300" s="10"/>
      <c r="F300" s="10"/>
    </row>
    <row r="301" spans="2:6" x14ac:dyDescent="0.3">
      <c r="B301" s="10"/>
      <c r="C301" s="10"/>
      <c r="D301" s="10"/>
      <c r="E301" s="10"/>
      <c r="F301" s="10"/>
    </row>
    <row r="302" spans="2:6" x14ac:dyDescent="0.3">
      <c r="B302" s="10"/>
      <c r="C302" s="10"/>
      <c r="D302" s="10"/>
      <c r="E302" s="10"/>
      <c r="F302" s="10"/>
    </row>
    <row r="303" spans="2:6" x14ac:dyDescent="0.3">
      <c r="B303" s="10"/>
      <c r="C303" s="10"/>
      <c r="D303" s="10"/>
      <c r="E303" s="10"/>
      <c r="F303" s="10"/>
    </row>
    <row r="304" spans="2:6" x14ac:dyDescent="0.3">
      <c r="B304" s="10"/>
      <c r="C304" s="10"/>
      <c r="D304" s="10"/>
      <c r="E304" s="10"/>
      <c r="F304" s="10"/>
    </row>
    <row r="305" spans="2:6" x14ac:dyDescent="0.3">
      <c r="B305" s="10"/>
      <c r="C305" s="10"/>
      <c r="D305" s="10"/>
      <c r="E305" s="10"/>
      <c r="F305" s="10"/>
    </row>
    <row r="306" spans="2:6" x14ac:dyDescent="0.3">
      <c r="B306" s="10"/>
      <c r="C306" s="10"/>
      <c r="D306" s="10"/>
      <c r="E306" s="10"/>
      <c r="F306" s="10"/>
    </row>
    <row r="307" spans="2:6" x14ac:dyDescent="0.3">
      <c r="B307" s="10"/>
      <c r="C307" s="10"/>
      <c r="D307" s="10"/>
      <c r="E307" s="10"/>
      <c r="F307" s="10"/>
    </row>
    <row r="308" spans="2:6" x14ac:dyDescent="0.3">
      <c r="B308" s="10"/>
      <c r="C308" s="10"/>
      <c r="D308" s="10"/>
      <c r="E308" s="10"/>
      <c r="F308" s="10"/>
    </row>
    <row r="309" spans="2:6" x14ac:dyDescent="0.3">
      <c r="B309" s="10"/>
      <c r="C309" s="10"/>
      <c r="D309" s="10"/>
      <c r="E309" s="10"/>
      <c r="F309" s="10"/>
    </row>
    <row r="310" spans="2:6" x14ac:dyDescent="0.3">
      <c r="B310" s="10"/>
      <c r="C310" s="10"/>
      <c r="D310" s="10"/>
      <c r="E310" s="10"/>
      <c r="F310" s="10"/>
    </row>
    <row r="311" spans="2:6" x14ac:dyDescent="0.3">
      <c r="B311" s="10"/>
      <c r="C311" s="10"/>
      <c r="D311" s="10"/>
      <c r="E311" s="10"/>
      <c r="F311" s="10"/>
    </row>
    <row r="312" spans="2:6" x14ac:dyDescent="0.3">
      <c r="B312" s="10"/>
      <c r="C312" s="10"/>
      <c r="D312" s="10"/>
      <c r="E312" s="10"/>
      <c r="F312" s="10"/>
    </row>
    <row r="313" spans="2:6" x14ac:dyDescent="0.3">
      <c r="B313" s="10"/>
      <c r="C313" s="10"/>
      <c r="D313" s="10"/>
      <c r="E313" s="10"/>
      <c r="F313" s="10"/>
    </row>
    <row r="314" spans="2:6" x14ac:dyDescent="0.3">
      <c r="B314" s="10"/>
      <c r="C314" s="10"/>
      <c r="D314" s="10"/>
      <c r="E314" s="10"/>
      <c r="F314" s="10"/>
    </row>
    <row r="315" spans="2:6" x14ac:dyDescent="0.3">
      <c r="B315" s="10"/>
      <c r="C315" s="10"/>
      <c r="D315" s="10"/>
      <c r="E315" s="10"/>
      <c r="F315" s="10"/>
    </row>
    <row r="316" spans="2:6" x14ac:dyDescent="0.3">
      <c r="B316" s="10"/>
      <c r="C316" s="10"/>
      <c r="D316" s="10"/>
      <c r="E316" s="10"/>
      <c r="F316" s="10"/>
    </row>
    <row r="317" spans="2:6" x14ac:dyDescent="0.3">
      <c r="B317" s="10"/>
      <c r="C317" s="10"/>
      <c r="D317" s="10"/>
      <c r="E317" s="10"/>
      <c r="F317" s="10"/>
    </row>
    <row r="318" spans="2:6" x14ac:dyDescent="0.3">
      <c r="B318" s="10"/>
      <c r="C318" s="10"/>
      <c r="D318" s="10"/>
      <c r="E318" s="10"/>
      <c r="F318" s="10"/>
    </row>
    <row r="319" spans="2:6" x14ac:dyDescent="0.3">
      <c r="B319" s="10"/>
      <c r="C319" s="10"/>
      <c r="D319" s="10"/>
      <c r="E319" s="10"/>
      <c r="F319" s="10"/>
    </row>
    <row r="320" spans="2:6" x14ac:dyDescent="0.3">
      <c r="B320" s="10"/>
      <c r="C320" s="10"/>
      <c r="D320" s="10"/>
      <c r="E320" s="10"/>
      <c r="F320" s="10"/>
    </row>
    <row r="321" spans="2:6" x14ac:dyDescent="0.3">
      <c r="B321" s="10"/>
      <c r="C321" s="10"/>
      <c r="D321" s="10"/>
      <c r="E321" s="10"/>
      <c r="F321" s="10"/>
    </row>
    <row r="322" spans="2:6" x14ac:dyDescent="0.3">
      <c r="B322" s="10"/>
      <c r="C322" s="10"/>
      <c r="D322" s="10"/>
      <c r="E322" s="10"/>
      <c r="F322" s="10"/>
    </row>
    <row r="323" spans="2:6" x14ac:dyDescent="0.3">
      <c r="B323" s="10"/>
      <c r="C323" s="10"/>
      <c r="D323" s="10"/>
      <c r="E323" s="10"/>
      <c r="F323" s="10"/>
    </row>
    <row r="324" spans="2:6" x14ac:dyDescent="0.3">
      <c r="B324" s="10"/>
      <c r="C324" s="10"/>
      <c r="D324" s="10"/>
      <c r="E324" s="10"/>
      <c r="F324" s="10"/>
    </row>
    <row r="325" spans="2:6" x14ac:dyDescent="0.3">
      <c r="B325" s="10"/>
      <c r="C325" s="10"/>
      <c r="D325" s="10"/>
      <c r="E325" s="10"/>
      <c r="F325" s="10"/>
    </row>
    <row r="326" spans="2:6" x14ac:dyDescent="0.3">
      <c r="B326" s="10"/>
      <c r="C326" s="10"/>
      <c r="D326" s="10"/>
      <c r="E326" s="10"/>
      <c r="F326" s="10"/>
    </row>
    <row r="327" spans="2:6" x14ac:dyDescent="0.3">
      <c r="B327" s="10"/>
      <c r="C327" s="10"/>
      <c r="D327" s="10"/>
      <c r="E327" s="10"/>
      <c r="F327" s="10"/>
    </row>
    <row r="328" spans="2:6" x14ac:dyDescent="0.3">
      <c r="B328" s="10"/>
      <c r="C328" s="10"/>
      <c r="D328" s="10"/>
      <c r="E328" s="10"/>
      <c r="F328" s="10"/>
    </row>
    <row r="329" spans="2:6" x14ac:dyDescent="0.3">
      <c r="B329" s="10"/>
      <c r="C329" s="10"/>
      <c r="D329" s="10"/>
      <c r="E329" s="10"/>
      <c r="F329" s="10"/>
    </row>
    <row r="330" spans="2:6" x14ac:dyDescent="0.3">
      <c r="B330" s="10"/>
      <c r="C330" s="10"/>
      <c r="D330" s="10"/>
      <c r="E330" s="10"/>
      <c r="F330" s="10"/>
    </row>
    <row r="331" spans="2:6" x14ac:dyDescent="0.3">
      <c r="B331" s="10"/>
      <c r="C331" s="10"/>
      <c r="D331" s="10"/>
      <c r="E331" s="10"/>
      <c r="F331" s="10"/>
    </row>
    <row r="332" spans="2:6" x14ac:dyDescent="0.3">
      <c r="B332" s="10"/>
      <c r="C332" s="10"/>
      <c r="D332" s="10"/>
      <c r="E332" s="10"/>
      <c r="F332" s="10"/>
    </row>
    <row r="333" spans="2:6" x14ac:dyDescent="0.3">
      <c r="B333" s="10"/>
      <c r="C333" s="10"/>
      <c r="D333" s="10"/>
      <c r="E333" s="10"/>
      <c r="F333" s="10"/>
    </row>
    <row r="334" spans="2:6" x14ac:dyDescent="0.3">
      <c r="B334" s="10"/>
      <c r="C334" s="10"/>
      <c r="D334" s="10"/>
      <c r="E334" s="10"/>
      <c r="F334" s="10"/>
    </row>
    <row r="335" spans="2:6" x14ac:dyDescent="0.3">
      <c r="B335" s="10"/>
      <c r="C335" s="10"/>
      <c r="D335" s="10"/>
      <c r="E335" s="10"/>
      <c r="F335" s="10"/>
    </row>
    <row r="336" spans="2:6" x14ac:dyDescent="0.3">
      <c r="B336" s="10"/>
      <c r="C336" s="10"/>
      <c r="D336" s="10"/>
      <c r="E336" s="10"/>
      <c r="F336" s="10"/>
    </row>
    <row r="337" spans="2:6" x14ac:dyDescent="0.3">
      <c r="B337" s="10"/>
      <c r="C337" s="10"/>
      <c r="D337" s="10"/>
      <c r="E337" s="10"/>
      <c r="F337" s="10"/>
    </row>
    <row r="338" spans="2:6" x14ac:dyDescent="0.3">
      <c r="B338" s="10"/>
      <c r="C338" s="10"/>
      <c r="D338" s="10"/>
      <c r="E338" s="10"/>
      <c r="F338" s="10"/>
    </row>
    <row r="339" spans="2:6" x14ac:dyDescent="0.3">
      <c r="B339" s="10"/>
      <c r="C339" s="10"/>
      <c r="D339" s="10"/>
      <c r="E339" s="10"/>
      <c r="F339" s="10"/>
    </row>
    <row r="340" spans="2:6" x14ac:dyDescent="0.3">
      <c r="B340" s="10"/>
      <c r="C340" s="10"/>
      <c r="D340" s="10"/>
      <c r="E340" s="10"/>
      <c r="F340" s="10"/>
    </row>
    <row r="341" spans="2:6" x14ac:dyDescent="0.3">
      <c r="B341" s="10"/>
      <c r="C341" s="10"/>
      <c r="D341" s="10"/>
      <c r="E341" s="10"/>
      <c r="F341" s="10"/>
    </row>
    <row r="342" spans="2:6" x14ac:dyDescent="0.3">
      <c r="B342" s="10"/>
      <c r="C342" s="10"/>
      <c r="D342" s="10"/>
      <c r="E342" s="10"/>
      <c r="F342" s="10"/>
    </row>
    <row r="343" spans="2:6" x14ac:dyDescent="0.3">
      <c r="B343" s="10"/>
      <c r="C343" s="10"/>
      <c r="D343" s="10"/>
      <c r="E343" s="10"/>
      <c r="F343" s="10"/>
    </row>
    <row r="344" spans="2:6" x14ac:dyDescent="0.3">
      <c r="B344" s="10"/>
      <c r="C344" s="10"/>
      <c r="D344" s="10"/>
      <c r="E344" s="10"/>
      <c r="F344" s="10"/>
    </row>
    <row r="345" spans="2:6" x14ac:dyDescent="0.3">
      <c r="B345" s="10"/>
      <c r="C345" s="10"/>
      <c r="D345" s="10"/>
      <c r="E345" s="10"/>
      <c r="F345" s="10"/>
    </row>
    <row r="346" spans="2:6" x14ac:dyDescent="0.3">
      <c r="B346" s="10"/>
      <c r="C346" s="10"/>
      <c r="D346" s="10"/>
      <c r="E346" s="10"/>
      <c r="F346" s="10"/>
    </row>
    <row r="347" spans="2:6" x14ac:dyDescent="0.3">
      <c r="B347" s="10"/>
      <c r="C347" s="10"/>
      <c r="D347" s="10"/>
      <c r="E347" s="10"/>
      <c r="F347" s="10"/>
    </row>
    <row r="348" spans="2:6" x14ac:dyDescent="0.3">
      <c r="B348" s="10"/>
      <c r="C348" s="10"/>
      <c r="D348" s="10"/>
      <c r="E348" s="10"/>
      <c r="F348" s="10"/>
    </row>
    <row r="349" spans="2:6" x14ac:dyDescent="0.3">
      <c r="B349" s="10"/>
      <c r="C349" s="10"/>
      <c r="D349" s="10"/>
      <c r="E349" s="10"/>
      <c r="F349" s="10"/>
    </row>
    <row r="350" spans="2:6" x14ac:dyDescent="0.3">
      <c r="B350" s="10"/>
      <c r="C350" s="10"/>
      <c r="D350" s="10"/>
      <c r="E350" s="10"/>
      <c r="F350" s="10"/>
    </row>
    <row r="351" spans="2:6" x14ac:dyDescent="0.3">
      <c r="B351" s="10"/>
      <c r="C351" s="10"/>
      <c r="D351" s="10"/>
      <c r="E351" s="10"/>
      <c r="F351" s="10"/>
    </row>
    <row r="352" spans="2:6" x14ac:dyDescent="0.3">
      <c r="B352" s="10"/>
      <c r="C352" s="10"/>
      <c r="D352" s="10"/>
      <c r="E352" s="10"/>
      <c r="F352" s="10"/>
    </row>
    <row r="353" spans="2:6" x14ac:dyDescent="0.3">
      <c r="B353" s="10"/>
      <c r="C353" s="10"/>
      <c r="D353" s="10"/>
      <c r="E353" s="10"/>
      <c r="F353" s="10"/>
    </row>
    <row r="354" spans="2:6" x14ac:dyDescent="0.3">
      <c r="B354" s="10"/>
      <c r="C354" s="10"/>
      <c r="D354" s="10"/>
      <c r="E354" s="10"/>
      <c r="F354" s="10"/>
    </row>
    <row r="355" spans="2:6" x14ac:dyDescent="0.3">
      <c r="B355" s="10"/>
      <c r="C355" s="10"/>
      <c r="D355" s="10"/>
      <c r="E355" s="10"/>
      <c r="F355" s="10"/>
    </row>
    <row r="356" spans="2:6" x14ac:dyDescent="0.3">
      <c r="B356" s="10"/>
      <c r="C356" s="10"/>
      <c r="D356" s="10"/>
      <c r="E356" s="10"/>
      <c r="F356" s="10"/>
    </row>
    <row r="357" spans="2:6" x14ac:dyDescent="0.3">
      <c r="B357" s="10"/>
      <c r="C357" s="10"/>
      <c r="D357" s="10"/>
      <c r="E357" s="10"/>
      <c r="F357" s="10"/>
    </row>
    <row r="358" spans="2:6" x14ac:dyDescent="0.3">
      <c r="B358" s="10"/>
      <c r="C358" s="10"/>
      <c r="D358" s="10"/>
      <c r="E358" s="10"/>
      <c r="F358" s="10"/>
    </row>
    <row r="359" spans="2:6" x14ac:dyDescent="0.3">
      <c r="B359" s="10"/>
      <c r="C359" s="10"/>
      <c r="D359" s="10"/>
      <c r="E359" s="10"/>
      <c r="F359" s="10"/>
    </row>
    <row r="360" spans="2:6" x14ac:dyDescent="0.3">
      <c r="B360" s="10"/>
      <c r="C360" s="10"/>
      <c r="D360" s="10"/>
      <c r="E360" s="10"/>
      <c r="F360" s="10"/>
    </row>
    <row r="361" spans="2:6" x14ac:dyDescent="0.3">
      <c r="B361" s="10"/>
      <c r="C361" s="10"/>
      <c r="D361" s="10"/>
      <c r="E361" s="10"/>
      <c r="F361" s="10"/>
    </row>
    <row r="362" spans="2:6" x14ac:dyDescent="0.3">
      <c r="B362" s="10"/>
      <c r="C362" s="10"/>
      <c r="D362" s="10"/>
      <c r="E362" s="10"/>
      <c r="F362" s="10"/>
    </row>
    <row r="363" spans="2:6" x14ac:dyDescent="0.3">
      <c r="B363" s="10"/>
      <c r="C363" s="10"/>
      <c r="D363" s="10"/>
      <c r="E363" s="10"/>
      <c r="F363" s="10"/>
    </row>
    <row r="364" spans="2:6" x14ac:dyDescent="0.3">
      <c r="B364" s="10"/>
      <c r="C364" s="10"/>
      <c r="D364" s="10"/>
      <c r="E364" s="10"/>
      <c r="F364" s="10"/>
    </row>
    <row r="365" spans="2:6" x14ac:dyDescent="0.3">
      <c r="B365" s="10"/>
      <c r="C365" s="10"/>
      <c r="D365" s="10"/>
      <c r="E365" s="10"/>
      <c r="F365" s="10"/>
    </row>
    <row r="366" spans="2:6" x14ac:dyDescent="0.3">
      <c r="B366" s="10"/>
      <c r="C366" s="10"/>
      <c r="D366" s="10"/>
      <c r="E366" s="10"/>
      <c r="F366" s="10"/>
    </row>
    <row r="367" spans="2:6" x14ac:dyDescent="0.3">
      <c r="B367" s="10"/>
      <c r="C367" s="10"/>
      <c r="D367" s="10"/>
      <c r="E367" s="10"/>
      <c r="F367" s="10"/>
    </row>
    <row r="368" spans="2:6" x14ac:dyDescent="0.3">
      <c r="B368" s="10"/>
      <c r="C368" s="10"/>
      <c r="D368" s="10"/>
      <c r="E368" s="10"/>
      <c r="F368" s="10"/>
    </row>
    <row r="369" spans="2:6" x14ac:dyDescent="0.3">
      <c r="B369" s="10"/>
      <c r="C369" s="10"/>
      <c r="D369" s="10"/>
      <c r="E369" s="10"/>
      <c r="F369" s="10"/>
    </row>
    <row r="370" spans="2:6" x14ac:dyDescent="0.3">
      <c r="B370" s="10"/>
      <c r="C370" s="10"/>
      <c r="D370" s="10"/>
      <c r="E370" s="10"/>
      <c r="F370" s="10"/>
    </row>
    <row r="371" spans="2:6" x14ac:dyDescent="0.3">
      <c r="B371" s="10"/>
      <c r="C371" s="10"/>
      <c r="D371" s="10"/>
      <c r="E371" s="10"/>
      <c r="F371" s="10"/>
    </row>
    <row r="372" spans="2:6" x14ac:dyDescent="0.3">
      <c r="B372" s="10"/>
      <c r="C372" s="10"/>
      <c r="D372" s="10"/>
      <c r="E372" s="10"/>
      <c r="F372" s="10"/>
    </row>
    <row r="373" spans="2:6" x14ac:dyDescent="0.3">
      <c r="B373" s="10"/>
      <c r="C373" s="10"/>
      <c r="D373" s="10"/>
      <c r="E373" s="10"/>
      <c r="F373" s="10"/>
    </row>
    <row r="374" spans="2:6" x14ac:dyDescent="0.3">
      <c r="B374" s="10"/>
      <c r="C374" s="10"/>
      <c r="D374" s="10"/>
      <c r="E374" s="10"/>
      <c r="F374" s="10"/>
    </row>
    <row r="375" spans="2:6" x14ac:dyDescent="0.3">
      <c r="B375" s="10"/>
      <c r="C375" s="10"/>
      <c r="D375" s="10"/>
      <c r="E375" s="10"/>
      <c r="F375" s="10"/>
    </row>
    <row r="376" spans="2:6" x14ac:dyDescent="0.3">
      <c r="B376" s="10"/>
      <c r="C376" s="10"/>
      <c r="D376" s="10"/>
      <c r="E376" s="10"/>
      <c r="F376" s="10"/>
    </row>
    <row r="377" spans="2:6" x14ac:dyDescent="0.3">
      <c r="B377" s="10"/>
      <c r="C377" s="10"/>
      <c r="D377" s="10"/>
      <c r="E377" s="10"/>
      <c r="F377" s="10"/>
    </row>
    <row r="378" spans="2:6" x14ac:dyDescent="0.3">
      <c r="B378" s="10"/>
      <c r="C378" s="10"/>
      <c r="D378" s="10"/>
      <c r="E378" s="10"/>
      <c r="F378" s="10"/>
    </row>
    <row r="379" spans="2:6" x14ac:dyDescent="0.3">
      <c r="B379" s="10"/>
      <c r="C379" s="10"/>
      <c r="D379" s="10"/>
      <c r="E379" s="10"/>
      <c r="F379" s="10"/>
    </row>
    <row r="380" spans="2:6" x14ac:dyDescent="0.3">
      <c r="B380" s="10"/>
      <c r="C380" s="10"/>
      <c r="D380" s="10"/>
      <c r="E380" s="10"/>
      <c r="F380" s="10"/>
    </row>
    <row r="381" spans="2:6" x14ac:dyDescent="0.3">
      <c r="B381" s="10"/>
      <c r="C381" s="10"/>
      <c r="D381" s="10"/>
      <c r="E381" s="10"/>
      <c r="F381" s="10"/>
    </row>
    <row r="382" spans="2:6" x14ac:dyDescent="0.3">
      <c r="B382" s="10"/>
      <c r="C382" s="10"/>
      <c r="D382" s="10"/>
      <c r="E382" s="10"/>
      <c r="F382" s="10"/>
    </row>
    <row r="383" spans="2:6" x14ac:dyDescent="0.3">
      <c r="B383" s="10"/>
      <c r="C383" s="10"/>
      <c r="D383" s="10"/>
      <c r="E383" s="10"/>
      <c r="F383" s="10"/>
    </row>
    <row r="384" spans="2:6" x14ac:dyDescent="0.3">
      <c r="B384" s="10"/>
      <c r="C384" s="10"/>
      <c r="D384" s="10"/>
      <c r="E384" s="10"/>
      <c r="F384" s="10"/>
    </row>
    <row r="385" spans="2:6" x14ac:dyDescent="0.3">
      <c r="B385" s="10"/>
      <c r="C385" s="10"/>
      <c r="D385" s="10"/>
      <c r="E385" s="10"/>
      <c r="F385" s="10"/>
    </row>
    <row r="386" spans="2:6" x14ac:dyDescent="0.3">
      <c r="B386" s="10"/>
      <c r="C386" s="10"/>
      <c r="D386" s="10"/>
      <c r="E386" s="10"/>
      <c r="F386" s="10"/>
    </row>
    <row r="387" spans="2:6" x14ac:dyDescent="0.3">
      <c r="B387" s="10"/>
      <c r="C387" s="10"/>
      <c r="D387" s="10"/>
      <c r="E387" s="10"/>
      <c r="F387" s="10"/>
    </row>
    <row r="388" spans="2:6" x14ac:dyDescent="0.3">
      <c r="B388" s="10"/>
      <c r="C388" s="10"/>
      <c r="D388" s="10"/>
      <c r="E388" s="10"/>
      <c r="F388" s="10"/>
    </row>
    <row r="389" spans="2:6" x14ac:dyDescent="0.3">
      <c r="B389" s="10"/>
      <c r="C389" s="10"/>
      <c r="D389" s="10"/>
      <c r="E389" s="10"/>
      <c r="F389" s="10"/>
    </row>
    <row r="390" spans="2:6" x14ac:dyDescent="0.3">
      <c r="B390" s="10"/>
      <c r="C390" s="10"/>
      <c r="D390" s="10"/>
      <c r="E390" s="10"/>
      <c r="F390" s="10"/>
    </row>
    <row r="391" spans="2:6" x14ac:dyDescent="0.3">
      <c r="B391" s="10"/>
      <c r="C391" s="10"/>
      <c r="D391" s="10"/>
      <c r="E391" s="10"/>
      <c r="F391" s="10"/>
    </row>
    <row r="392" spans="2:6" x14ac:dyDescent="0.3">
      <c r="B392" s="10"/>
      <c r="C392" s="10"/>
      <c r="D392" s="10"/>
      <c r="E392" s="10"/>
      <c r="F392" s="10"/>
    </row>
    <row r="393" spans="2:6" x14ac:dyDescent="0.3">
      <c r="B393" s="10"/>
      <c r="C393" s="10"/>
      <c r="D393" s="10"/>
      <c r="E393" s="10"/>
      <c r="F393" s="10"/>
    </row>
    <row r="394" spans="2:6" x14ac:dyDescent="0.3">
      <c r="B394" s="10"/>
      <c r="C394" s="10"/>
      <c r="D394" s="10"/>
      <c r="E394" s="10"/>
      <c r="F394" s="10"/>
    </row>
    <row r="395" spans="2:6" x14ac:dyDescent="0.3">
      <c r="B395" s="10"/>
      <c r="C395" s="10"/>
      <c r="D395" s="10"/>
      <c r="E395" s="10"/>
      <c r="F395" s="10"/>
    </row>
    <row r="396" spans="2:6" x14ac:dyDescent="0.3">
      <c r="B396" s="10"/>
      <c r="C396" s="10"/>
      <c r="D396" s="10"/>
      <c r="E396" s="10"/>
      <c r="F396" s="10"/>
    </row>
    <row r="397" spans="2:6" x14ac:dyDescent="0.3">
      <c r="B397" s="10"/>
      <c r="C397" s="10"/>
      <c r="D397" s="10"/>
      <c r="E397" s="10"/>
      <c r="F397" s="10"/>
    </row>
    <row r="398" spans="2:6" x14ac:dyDescent="0.3">
      <c r="B398" s="10"/>
      <c r="C398" s="10"/>
      <c r="D398" s="10"/>
      <c r="E398" s="10"/>
      <c r="F398" s="10"/>
    </row>
    <row r="399" spans="2:6" x14ac:dyDescent="0.3">
      <c r="B399" s="10"/>
      <c r="C399" s="10"/>
      <c r="D399" s="10"/>
      <c r="E399" s="10"/>
      <c r="F399" s="10"/>
    </row>
    <row r="400" spans="2:6" x14ac:dyDescent="0.3">
      <c r="B400" s="10"/>
      <c r="C400" s="10"/>
      <c r="D400" s="10"/>
      <c r="E400" s="10"/>
      <c r="F400" s="10"/>
    </row>
    <row r="401" spans="2:6" x14ac:dyDescent="0.3">
      <c r="B401" s="10"/>
      <c r="C401" s="10"/>
      <c r="D401" s="10"/>
      <c r="E401" s="10"/>
      <c r="F401" s="10"/>
    </row>
    <row r="402" spans="2:6" x14ac:dyDescent="0.3">
      <c r="B402" s="10"/>
      <c r="C402" s="10"/>
      <c r="D402" s="10"/>
      <c r="E402" s="10"/>
      <c r="F402" s="10"/>
    </row>
    <row r="403" spans="2:6" x14ac:dyDescent="0.3">
      <c r="B403" s="10"/>
      <c r="C403" s="10"/>
      <c r="D403" s="10"/>
      <c r="E403" s="10"/>
      <c r="F403" s="10"/>
    </row>
    <row r="404" spans="2:6" x14ac:dyDescent="0.3">
      <c r="B404" s="10"/>
      <c r="C404" s="10"/>
      <c r="D404" s="10"/>
      <c r="E404" s="10"/>
      <c r="F404" s="10"/>
    </row>
    <row r="405" spans="2:6" x14ac:dyDescent="0.3">
      <c r="B405" s="10"/>
      <c r="C405" s="10"/>
      <c r="D405" s="10"/>
      <c r="E405" s="10"/>
      <c r="F405" s="10"/>
    </row>
    <row r="406" spans="2:6" x14ac:dyDescent="0.3">
      <c r="B406" s="10"/>
      <c r="C406" s="10"/>
      <c r="D406" s="10"/>
      <c r="E406" s="10"/>
      <c r="F406" s="10"/>
    </row>
    <row r="407" spans="2:6" x14ac:dyDescent="0.3">
      <c r="B407" s="10"/>
      <c r="C407" s="10"/>
      <c r="D407" s="10"/>
      <c r="E407" s="10"/>
      <c r="F407" s="10"/>
    </row>
    <row r="408" spans="2:6" x14ac:dyDescent="0.3">
      <c r="B408" s="10"/>
      <c r="C408" s="10"/>
      <c r="D408" s="10"/>
      <c r="E408" s="10"/>
      <c r="F408" s="10"/>
    </row>
    <row r="409" spans="2:6" x14ac:dyDescent="0.3">
      <c r="B409" s="10"/>
      <c r="C409" s="10"/>
      <c r="D409" s="10"/>
      <c r="E409" s="10"/>
      <c r="F409" s="10"/>
    </row>
    <row r="410" spans="2:6" x14ac:dyDescent="0.3">
      <c r="B410" s="10"/>
      <c r="C410" s="10"/>
      <c r="D410" s="10"/>
      <c r="E410" s="10"/>
      <c r="F410" s="10"/>
    </row>
    <row r="411" spans="2:6" x14ac:dyDescent="0.3">
      <c r="B411" s="10"/>
      <c r="C411" s="10"/>
      <c r="D411" s="10"/>
      <c r="E411" s="10"/>
      <c r="F411" s="10"/>
    </row>
    <row r="412" spans="2:6" x14ac:dyDescent="0.3">
      <c r="B412" s="10"/>
      <c r="C412" s="10"/>
      <c r="D412" s="10"/>
      <c r="E412" s="10"/>
      <c r="F412" s="10"/>
    </row>
    <row r="413" spans="2:6" x14ac:dyDescent="0.3">
      <c r="B413" s="10"/>
      <c r="C413" s="10"/>
      <c r="D413" s="10"/>
      <c r="E413" s="10"/>
      <c r="F413" s="10"/>
    </row>
    <row r="414" spans="2:6" x14ac:dyDescent="0.3">
      <c r="B414" s="10"/>
      <c r="C414" s="10"/>
      <c r="D414" s="10"/>
      <c r="E414" s="10"/>
      <c r="F414" s="10"/>
    </row>
    <row r="415" spans="2:6" x14ac:dyDescent="0.3">
      <c r="B415" s="10"/>
      <c r="C415" s="10"/>
      <c r="D415" s="10"/>
      <c r="E415" s="10"/>
      <c r="F415" s="10"/>
    </row>
    <row r="416" spans="2:6" x14ac:dyDescent="0.3">
      <c r="B416" s="10"/>
      <c r="C416" s="10"/>
      <c r="D416" s="10"/>
      <c r="E416" s="10"/>
      <c r="F416" s="10"/>
    </row>
    <row r="417" spans="2:6" x14ac:dyDescent="0.3">
      <c r="B417" s="10"/>
      <c r="C417" s="10"/>
      <c r="D417" s="10"/>
      <c r="E417" s="10"/>
      <c r="F417" s="10"/>
    </row>
    <row r="418" spans="2:6" x14ac:dyDescent="0.3">
      <c r="B418" s="10"/>
      <c r="C418" s="10"/>
      <c r="D418" s="10"/>
      <c r="E418" s="10"/>
      <c r="F418" s="10"/>
    </row>
    <row r="419" spans="2:6" x14ac:dyDescent="0.3">
      <c r="B419" s="10"/>
      <c r="C419" s="10"/>
      <c r="D419" s="10"/>
      <c r="E419" s="10"/>
      <c r="F419" s="10"/>
    </row>
    <row r="420" spans="2:6" x14ac:dyDescent="0.3">
      <c r="B420" s="10"/>
      <c r="C420" s="10"/>
      <c r="D420" s="10"/>
      <c r="E420" s="10"/>
      <c r="F420" s="10"/>
    </row>
    <row r="421" spans="2:6" x14ac:dyDescent="0.3">
      <c r="B421" s="10"/>
      <c r="C421" s="10"/>
      <c r="D421" s="10"/>
      <c r="E421" s="10"/>
      <c r="F421" s="10"/>
    </row>
    <row r="422" spans="2:6" x14ac:dyDescent="0.3">
      <c r="B422" s="10"/>
      <c r="C422" s="10"/>
      <c r="D422" s="10"/>
      <c r="E422" s="10"/>
      <c r="F422" s="10"/>
    </row>
    <row r="423" spans="2:6" x14ac:dyDescent="0.3">
      <c r="B423" s="10"/>
      <c r="C423" s="10"/>
      <c r="D423" s="10"/>
      <c r="E423" s="10"/>
      <c r="F423" s="10"/>
    </row>
    <row r="424" spans="2:6" x14ac:dyDescent="0.3">
      <c r="B424" s="10"/>
      <c r="C424" s="10"/>
      <c r="D424" s="10"/>
      <c r="E424" s="10"/>
      <c r="F424" s="10"/>
    </row>
    <row r="425" spans="2:6" x14ac:dyDescent="0.3">
      <c r="B425" s="10"/>
      <c r="C425" s="10"/>
      <c r="D425" s="10"/>
      <c r="E425" s="10"/>
      <c r="F425" s="10"/>
    </row>
    <row r="426" spans="2:6" x14ac:dyDescent="0.3">
      <c r="B426" s="10"/>
      <c r="C426" s="10"/>
      <c r="D426" s="10"/>
      <c r="E426" s="10"/>
      <c r="F426" s="10"/>
    </row>
    <row r="427" spans="2:6" x14ac:dyDescent="0.3">
      <c r="B427" s="10"/>
      <c r="C427" s="10"/>
      <c r="D427" s="10"/>
      <c r="E427" s="10"/>
      <c r="F427" s="10"/>
    </row>
    <row r="428" spans="2:6" x14ac:dyDescent="0.3">
      <c r="B428" s="10"/>
      <c r="C428" s="10"/>
      <c r="D428" s="10"/>
      <c r="E428" s="10"/>
      <c r="F428" s="10"/>
    </row>
    <row r="429" spans="2:6" x14ac:dyDescent="0.3">
      <c r="B429" s="10"/>
      <c r="C429" s="10"/>
      <c r="D429" s="10"/>
      <c r="E429" s="10"/>
      <c r="F429" s="10"/>
    </row>
    <row r="430" spans="2:6" x14ac:dyDescent="0.3">
      <c r="B430" s="10"/>
      <c r="C430" s="10"/>
      <c r="D430" s="10"/>
      <c r="E430" s="10"/>
      <c r="F430" s="10"/>
    </row>
    <row r="431" spans="2:6" x14ac:dyDescent="0.3">
      <c r="B431" s="10"/>
      <c r="C431" s="10"/>
      <c r="D431" s="10"/>
      <c r="E431" s="10"/>
      <c r="F431" s="10"/>
    </row>
    <row r="432" spans="2:6" x14ac:dyDescent="0.3">
      <c r="B432" s="10"/>
      <c r="C432" s="10"/>
      <c r="D432" s="10"/>
      <c r="E432" s="10"/>
      <c r="F432" s="10"/>
    </row>
    <row r="433" spans="2:6" x14ac:dyDescent="0.3">
      <c r="B433" s="10"/>
      <c r="C433" s="10"/>
      <c r="D433" s="10"/>
      <c r="E433" s="10"/>
      <c r="F433" s="10"/>
    </row>
    <row r="434" spans="2:6" x14ac:dyDescent="0.3">
      <c r="B434" s="10"/>
      <c r="C434" s="10"/>
      <c r="D434" s="10"/>
      <c r="E434" s="10"/>
      <c r="F434" s="10"/>
    </row>
    <row r="435" spans="2:6" x14ac:dyDescent="0.3">
      <c r="B435" s="10"/>
      <c r="C435" s="10"/>
      <c r="D435" s="10"/>
      <c r="E435" s="10"/>
      <c r="F435" s="10"/>
    </row>
    <row r="436" spans="2:6" x14ac:dyDescent="0.3">
      <c r="B436" s="10"/>
      <c r="C436" s="10"/>
      <c r="D436" s="10"/>
      <c r="E436" s="10"/>
      <c r="F436" s="10"/>
    </row>
    <row r="437" spans="2:6" x14ac:dyDescent="0.3">
      <c r="B437" s="10"/>
      <c r="C437" s="10"/>
      <c r="D437" s="10"/>
      <c r="E437" s="10"/>
      <c r="F437" s="10"/>
    </row>
    <row r="438" spans="2:6" x14ac:dyDescent="0.3">
      <c r="B438" s="10"/>
      <c r="C438" s="10"/>
      <c r="D438" s="10"/>
      <c r="E438" s="10"/>
      <c r="F438" s="10"/>
    </row>
    <row r="439" spans="2:6" x14ac:dyDescent="0.3">
      <c r="B439" s="10"/>
      <c r="C439" s="10"/>
      <c r="D439" s="10"/>
      <c r="E439" s="10"/>
      <c r="F439" s="10"/>
    </row>
    <row r="440" spans="2:6" x14ac:dyDescent="0.3">
      <c r="B440" s="10"/>
      <c r="C440" s="10"/>
      <c r="D440" s="10"/>
      <c r="E440" s="10"/>
      <c r="F440" s="10"/>
    </row>
    <row r="441" spans="2:6" x14ac:dyDescent="0.3">
      <c r="B441" s="10"/>
      <c r="C441" s="10"/>
      <c r="D441" s="10"/>
      <c r="E441" s="10"/>
      <c r="F441" s="10"/>
    </row>
    <row r="442" spans="2:6" x14ac:dyDescent="0.3">
      <c r="B442" s="10"/>
      <c r="C442" s="10"/>
      <c r="D442" s="10"/>
      <c r="E442" s="10"/>
      <c r="F442" s="10"/>
    </row>
    <row r="443" spans="2:6" x14ac:dyDescent="0.3">
      <c r="B443" s="10"/>
      <c r="C443" s="10"/>
      <c r="D443" s="10"/>
      <c r="E443" s="10"/>
      <c r="F443" s="10"/>
    </row>
    <row r="444" spans="2:6" x14ac:dyDescent="0.3">
      <c r="B444" s="10"/>
      <c r="C444" s="10"/>
      <c r="D444" s="10"/>
      <c r="E444" s="10"/>
      <c r="F444" s="10"/>
    </row>
    <row r="445" spans="2:6" x14ac:dyDescent="0.3">
      <c r="B445" s="10"/>
      <c r="C445" s="10"/>
      <c r="D445" s="10"/>
      <c r="E445" s="10"/>
      <c r="F445" s="10"/>
    </row>
    <row r="446" spans="2:6" x14ac:dyDescent="0.3">
      <c r="B446" s="10"/>
      <c r="C446" s="10"/>
      <c r="D446" s="10"/>
      <c r="E446" s="10"/>
      <c r="F446" s="10"/>
    </row>
    <row r="447" spans="2:6" x14ac:dyDescent="0.3">
      <c r="B447" s="10"/>
      <c r="C447" s="10"/>
      <c r="D447" s="10"/>
      <c r="E447" s="10"/>
      <c r="F447" s="10"/>
    </row>
    <row r="448" spans="2:6" x14ac:dyDescent="0.3">
      <c r="B448" s="10"/>
      <c r="C448" s="10"/>
      <c r="D448" s="10"/>
      <c r="E448" s="10"/>
      <c r="F448" s="10"/>
    </row>
    <row r="449" spans="2:6" x14ac:dyDescent="0.3">
      <c r="B449" s="10"/>
      <c r="C449" s="10"/>
      <c r="D449" s="10"/>
      <c r="E449" s="10"/>
      <c r="F449" s="10"/>
    </row>
    <row r="450" spans="2:6" x14ac:dyDescent="0.3">
      <c r="B450" s="10"/>
      <c r="C450" s="10"/>
      <c r="D450" s="10"/>
      <c r="E450" s="10"/>
      <c r="F450" s="10"/>
    </row>
    <row r="451" spans="2:6" x14ac:dyDescent="0.3">
      <c r="B451" s="10"/>
      <c r="C451" s="10"/>
      <c r="D451" s="10"/>
      <c r="E451" s="10"/>
      <c r="F451" s="10"/>
    </row>
    <row r="452" spans="2:6" x14ac:dyDescent="0.3">
      <c r="B452" s="10"/>
      <c r="C452" s="10"/>
      <c r="D452" s="10"/>
      <c r="E452" s="10"/>
      <c r="F452" s="10"/>
    </row>
    <row r="453" spans="2:6" x14ac:dyDescent="0.3">
      <c r="B453" s="10"/>
      <c r="C453" s="10"/>
      <c r="D453" s="10"/>
      <c r="E453" s="10"/>
      <c r="F453" s="10"/>
    </row>
    <row r="454" spans="2:6" x14ac:dyDescent="0.3">
      <c r="B454" s="10"/>
      <c r="C454" s="10"/>
      <c r="D454" s="10"/>
      <c r="E454" s="10"/>
      <c r="F454" s="10"/>
    </row>
    <row r="455" spans="2:6" x14ac:dyDescent="0.3">
      <c r="B455" s="10"/>
      <c r="C455" s="10"/>
      <c r="D455" s="10"/>
      <c r="E455" s="10"/>
      <c r="F455" s="10"/>
    </row>
    <row r="456" spans="2:6" x14ac:dyDescent="0.3">
      <c r="B456" s="10"/>
      <c r="C456" s="10"/>
      <c r="D456" s="10"/>
      <c r="E456" s="10"/>
      <c r="F456" s="10"/>
    </row>
    <row r="457" spans="2:6" x14ac:dyDescent="0.3">
      <c r="B457" s="10"/>
      <c r="C457" s="10"/>
      <c r="D457" s="10"/>
      <c r="E457" s="10"/>
      <c r="F457" s="10"/>
    </row>
    <row r="458" spans="2:6" x14ac:dyDescent="0.3">
      <c r="B458" s="10"/>
      <c r="C458" s="10"/>
      <c r="D458" s="10"/>
      <c r="E458" s="10"/>
      <c r="F458" s="10"/>
    </row>
    <row r="459" spans="2:6" x14ac:dyDescent="0.3">
      <c r="B459" s="10"/>
      <c r="C459" s="10"/>
      <c r="D459" s="10"/>
      <c r="E459" s="10"/>
      <c r="F459" s="10"/>
    </row>
    <row r="460" spans="2:6" x14ac:dyDescent="0.3">
      <c r="B460" s="10"/>
      <c r="C460" s="10"/>
      <c r="D460" s="10"/>
      <c r="E460" s="10"/>
      <c r="F460" s="10"/>
    </row>
    <row r="461" spans="2:6" x14ac:dyDescent="0.3">
      <c r="B461" s="10"/>
      <c r="C461" s="10"/>
      <c r="D461" s="10"/>
      <c r="E461" s="10"/>
      <c r="F461" s="10"/>
    </row>
    <row r="462" spans="2:6" x14ac:dyDescent="0.3">
      <c r="B462" s="10"/>
      <c r="C462" s="10"/>
      <c r="D462" s="10"/>
      <c r="E462" s="10"/>
      <c r="F462" s="10"/>
    </row>
    <row r="463" spans="2:6" x14ac:dyDescent="0.3">
      <c r="B463" s="10"/>
      <c r="C463" s="10"/>
      <c r="D463" s="10"/>
      <c r="E463" s="10"/>
      <c r="F463" s="10"/>
    </row>
    <row r="464" spans="2:6" x14ac:dyDescent="0.3">
      <c r="B464" s="10"/>
      <c r="C464" s="10"/>
      <c r="D464" s="10"/>
      <c r="E464" s="10"/>
      <c r="F464" s="10"/>
    </row>
    <row r="465" spans="2:6" x14ac:dyDescent="0.3">
      <c r="B465" s="10"/>
      <c r="C465" s="10"/>
      <c r="D465" s="10"/>
      <c r="E465" s="10"/>
      <c r="F465" s="10"/>
    </row>
    <row r="466" spans="2:6" x14ac:dyDescent="0.3">
      <c r="B466" s="10"/>
      <c r="C466" s="10"/>
      <c r="D466" s="10"/>
      <c r="E466" s="10"/>
      <c r="F466" s="10"/>
    </row>
    <row r="467" spans="2:6" x14ac:dyDescent="0.3">
      <c r="B467" s="10"/>
      <c r="C467" s="10"/>
      <c r="D467" s="10"/>
      <c r="E467" s="10"/>
      <c r="F467" s="10"/>
    </row>
    <row r="468" spans="2:6" x14ac:dyDescent="0.3">
      <c r="B468" s="10"/>
      <c r="C468" s="10"/>
      <c r="D468" s="10"/>
      <c r="E468" s="10"/>
      <c r="F468" s="10"/>
    </row>
    <row r="469" spans="2:6" x14ac:dyDescent="0.3">
      <c r="B469" s="10"/>
      <c r="C469" s="10"/>
      <c r="D469" s="10"/>
      <c r="E469" s="10"/>
      <c r="F469" s="10"/>
    </row>
    <row r="470" spans="2:6" x14ac:dyDescent="0.3">
      <c r="B470" s="10"/>
      <c r="C470" s="10"/>
      <c r="D470" s="10"/>
      <c r="E470" s="10"/>
      <c r="F470" s="10"/>
    </row>
    <row r="471" spans="2:6" x14ac:dyDescent="0.3">
      <c r="B471" s="10"/>
      <c r="C471" s="10"/>
      <c r="D471" s="10"/>
      <c r="E471" s="10"/>
      <c r="F471" s="10"/>
    </row>
    <row r="472" spans="2:6" x14ac:dyDescent="0.3">
      <c r="B472" s="10"/>
      <c r="C472" s="10"/>
      <c r="D472" s="10"/>
      <c r="E472" s="10"/>
      <c r="F472" s="10"/>
    </row>
    <row r="473" spans="2:6" x14ac:dyDescent="0.3">
      <c r="B473" s="10"/>
      <c r="C473" s="10"/>
      <c r="D473" s="10"/>
      <c r="E473" s="10"/>
      <c r="F473" s="10"/>
    </row>
    <row r="474" spans="2:6" x14ac:dyDescent="0.3">
      <c r="B474" s="10"/>
      <c r="C474" s="10"/>
      <c r="D474" s="10"/>
      <c r="E474" s="10"/>
      <c r="F474" s="10"/>
    </row>
    <row r="475" spans="2:6" x14ac:dyDescent="0.3">
      <c r="B475" s="10"/>
      <c r="C475" s="10"/>
      <c r="D475" s="10"/>
      <c r="E475" s="10"/>
      <c r="F475" s="10"/>
    </row>
    <row r="476" spans="2:6" x14ac:dyDescent="0.3">
      <c r="B476" s="10"/>
      <c r="C476" s="10"/>
      <c r="D476" s="10"/>
      <c r="E476" s="10"/>
      <c r="F476" s="10"/>
    </row>
    <row r="477" spans="2:6" x14ac:dyDescent="0.3">
      <c r="B477" s="10"/>
      <c r="C477" s="10"/>
      <c r="D477" s="10"/>
      <c r="E477" s="10"/>
      <c r="F477" s="10"/>
    </row>
    <row r="478" spans="2:6" x14ac:dyDescent="0.3">
      <c r="B478" s="10"/>
      <c r="C478" s="10"/>
      <c r="D478" s="10"/>
      <c r="E478" s="10"/>
      <c r="F478" s="10"/>
    </row>
    <row r="479" spans="2:6" x14ac:dyDescent="0.3">
      <c r="B479" s="10"/>
      <c r="C479" s="10"/>
      <c r="D479" s="10"/>
      <c r="E479" s="10"/>
      <c r="F479" s="10"/>
    </row>
    <row r="480" spans="2:6" x14ac:dyDescent="0.3">
      <c r="B480" s="10"/>
      <c r="C480" s="10"/>
      <c r="D480" s="10"/>
      <c r="E480" s="10"/>
      <c r="F480" s="10"/>
    </row>
    <row r="481" spans="2:6" x14ac:dyDescent="0.3">
      <c r="B481" s="10"/>
      <c r="C481" s="10"/>
      <c r="D481" s="10"/>
      <c r="E481" s="10"/>
      <c r="F481" s="10"/>
    </row>
    <row r="482" spans="2:6" x14ac:dyDescent="0.3">
      <c r="B482" s="10"/>
      <c r="C482" s="10"/>
      <c r="D482" s="10"/>
      <c r="E482" s="10"/>
      <c r="F482" s="10"/>
    </row>
    <row r="483" spans="2:6" x14ac:dyDescent="0.3">
      <c r="B483" s="10"/>
      <c r="C483" s="10"/>
      <c r="D483" s="10"/>
      <c r="E483" s="10"/>
      <c r="F483" s="10"/>
    </row>
    <row r="484" spans="2:6" x14ac:dyDescent="0.3">
      <c r="B484" s="10"/>
      <c r="C484" s="10"/>
      <c r="D484" s="10"/>
      <c r="E484" s="10"/>
      <c r="F484" s="10"/>
    </row>
    <row r="485" spans="2:6" x14ac:dyDescent="0.3">
      <c r="B485" s="10"/>
      <c r="C485" s="10"/>
      <c r="D485" s="10"/>
      <c r="E485" s="10"/>
      <c r="F485" s="10"/>
    </row>
    <row r="486" spans="2:6" x14ac:dyDescent="0.3">
      <c r="B486" s="10"/>
      <c r="C486" s="10"/>
      <c r="D486" s="10"/>
      <c r="E486" s="10"/>
      <c r="F486" s="10"/>
    </row>
    <row r="487" spans="2:6" x14ac:dyDescent="0.3">
      <c r="B487" s="10"/>
      <c r="C487" s="10"/>
      <c r="D487" s="10"/>
      <c r="E487" s="10"/>
      <c r="F487" s="10"/>
    </row>
    <row r="488" spans="2:6" x14ac:dyDescent="0.3">
      <c r="B488" s="10"/>
      <c r="C488" s="10"/>
      <c r="D488" s="10"/>
      <c r="E488" s="10"/>
      <c r="F488" s="10"/>
    </row>
    <row r="489" spans="2:6" x14ac:dyDescent="0.3">
      <c r="B489" s="10"/>
      <c r="C489" s="10"/>
      <c r="D489" s="10"/>
      <c r="E489" s="10"/>
      <c r="F489" s="10"/>
    </row>
    <row r="490" spans="2:6" x14ac:dyDescent="0.3">
      <c r="B490" s="10"/>
      <c r="C490" s="10"/>
      <c r="D490" s="10"/>
      <c r="E490" s="10"/>
      <c r="F490" s="10"/>
    </row>
    <row r="491" spans="2:6" x14ac:dyDescent="0.3">
      <c r="B491" s="10"/>
      <c r="C491" s="10"/>
      <c r="D491" s="10"/>
      <c r="E491" s="10"/>
      <c r="F491" s="10"/>
    </row>
    <row r="492" spans="2:6" x14ac:dyDescent="0.3">
      <c r="B492" s="10"/>
      <c r="C492" s="10"/>
      <c r="D492" s="10"/>
      <c r="E492" s="10"/>
      <c r="F492" s="10"/>
    </row>
    <row r="493" spans="2:6" x14ac:dyDescent="0.3">
      <c r="B493" s="10"/>
      <c r="C493" s="10"/>
      <c r="D493" s="10"/>
      <c r="E493" s="10"/>
      <c r="F493" s="10"/>
    </row>
    <row r="494" spans="2:6" x14ac:dyDescent="0.3">
      <c r="B494" s="10"/>
      <c r="C494" s="10"/>
      <c r="D494" s="10"/>
      <c r="E494" s="10"/>
      <c r="F494" s="10"/>
    </row>
    <row r="495" spans="2:6" x14ac:dyDescent="0.3">
      <c r="B495" s="10"/>
      <c r="C495" s="10"/>
      <c r="D495" s="10"/>
      <c r="E495" s="10"/>
      <c r="F495" s="10"/>
    </row>
    <row r="496" spans="2:6" x14ac:dyDescent="0.3">
      <c r="B496" s="10"/>
      <c r="C496" s="10"/>
      <c r="D496" s="10"/>
      <c r="E496" s="10"/>
      <c r="F496" s="10"/>
    </row>
    <row r="497" spans="2:6" x14ac:dyDescent="0.3">
      <c r="B497" s="10"/>
      <c r="C497" s="10"/>
      <c r="D497" s="10"/>
      <c r="E497" s="10"/>
      <c r="F497" s="10"/>
    </row>
    <row r="498" spans="2:6" x14ac:dyDescent="0.3">
      <c r="B498" s="10"/>
      <c r="C498" s="10"/>
      <c r="D498" s="10"/>
      <c r="E498" s="10"/>
      <c r="F498" s="10"/>
    </row>
    <row r="499" spans="2:6" x14ac:dyDescent="0.3">
      <c r="B499" s="10"/>
      <c r="C499" s="10"/>
      <c r="D499" s="10"/>
      <c r="E499" s="10"/>
      <c r="F499" s="10"/>
    </row>
    <row r="500" spans="2:6" x14ac:dyDescent="0.3">
      <c r="B500" s="10"/>
      <c r="C500" s="10"/>
      <c r="D500" s="10"/>
      <c r="E500" s="10"/>
      <c r="F500" s="10"/>
    </row>
    <row r="501" spans="2:6" x14ac:dyDescent="0.3">
      <c r="B501" s="10"/>
      <c r="C501" s="10"/>
      <c r="D501" s="10"/>
      <c r="E501" s="10"/>
      <c r="F501" s="10"/>
    </row>
    <row r="502" spans="2:6" x14ac:dyDescent="0.3">
      <c r="B502" s="10"/>
      <c r="C502" s="10"/>
      <c r="D502" s="10"/>
      <c r="E502" s="10"/>
      <c r="F502" s="10"/>
    </row>
    <row r="503" spans="2:6" x14ac:dyDescent="0.3">
      <c r="B503" s="10"/>
      <c r="C503" s="10"/>
      <c r="D503" s="10"/>
      <c r="E503" s="10"/>
      <c r="F503" s="10"/>
    </row>
    <row r="504" spans="2:6" x14ac:dyDescent="0.3">
      <c r="B504" s="10"/>
      <c r="C504" s="10"/>
      <c r="D504" s="10"/>
      <c r="E504" s="10"/>
      <c r="F504" s="10"/>
    </row>
    <row r="505" spans="2:6" x14ac:dyDescent="0.3">
      <c r="B505" s="10"/>
      <c r="C505" s="10"/>
      <c r="D505" s="10"/>
      <c r="E505" s="10"/>
      <c r="F505" s="10"/>
    </row>
    <row r="506" spans="2:6" x14ac:dyDescent="0.3">
      <c r="B506" s="10"/>
      <c r="C506" s="10"/>
      <c r="D506" s="10"/>
      <c r="E506" s="10"/>
      <c r="F506" s="10"/>
    </row>
    <row r="507" spans="2:6" x14ac:dyDescent="0.3">
      <c r="B507" s="10"/>
      <c r="C507" s="10"/>
      <c r="D507" s="10"/>
      <c r="E507" s="10"/>
      <c r="F507" s="10"/>
    </row>
    <row r="508" spans="2:6" x14ac:dyDescent="0.3">
      <c r="B508" s="10"/>
      <c r="C508" s="10"/>
      <c r="D508" s="10"/>
      <c r="E508" s="10"/>
      <c r="F508" s="10"/>
    </row>
    <row r="509" spans="2:6" x14ac:dyDescent="0.3">
      <c r="B509" s="10"/>
      <c r="C509" s="10"/>
      <c r="D509" s="10"/>
      <c r="E509" s="10"/>
      <c r="F509" s="10"/>
    </row>
    <row r="510" spans="2:6" x14ac:dyDescent="0.3">
      <c r="B510" s="10"/>
      <c r="C510" s="10"/>
      <c r="D510" s="10"/>
      <c r="E510" s="10"/>
      <c r="F510" s="10"/>
    </row>
    <row r="511" spans="2:6" x14ac:dyDescent="0.3">
      <c r="B511" s="10"/>
      <c r="C511" s="10"/>
      <c r="D511" s="10"/>
      <c r="E511" s="10"/>
      <c r="F511" s="10"/>
    </row>
    <row r="512" spans="2:6" x14ac:dyDescent="0.3">
      <c r="B512" s="10"/>
      <c r="C512" s="10"/>
      <c r="D512" s="10"/>
      <c r="E512" s="10"/>
      <c r="F512" s="10"/>
    </row>
    <row r="513" spans="2:6" x14ac:dyDescent="0.3">
      <c r="B513" s="10"/>
      <c r="C513" s="10"/>
      <c r="D513" s="10"/>
      <c r="E513" s="10"/>
      <c r="F513" s="10"/>
    </row>
    <row r="514" spans="2:6" x14ac:dyDescent="0.3">
      <c r="B514" s="10"/>
      <c r="C514" s="10"/>
      <c r="D514" s="10"/>
      <c r="E514" s="10"/>
      <c r="F514" s="10"/>
    </row>
    <row r="515" spans="2:6" x14ac:dyDescent="0.3">
      <c r="B515" s="10"/>
      <c r="C515" s="10"/>
      <c r="D515" s="10"/>
      <c r="E515" s="10"/>
      <c r="F515" s="10"/>
    </row>
    <row r="516" spans="2:6" x14ac:dyDescent="0.3">
      <c r="B516" s="10"/>
      <c r="C516" s="10"/>
      <c r="D516" s="10"/>
      <c r="E516" s="10"/>
      <c r="F516" s="10"/>
    </row>
    <row r="517" spans="2:6" x14ac:dyDescent="0.3">
      <c r="B517" s="10"/>
      <c r="C517" s="10"/>
      <c r="D517" s="10"/>
      <c r="E517" s="10"/>
      <c r="F517" s="10"/>
    </row>
    <row r="518" spans="2:6" x14ac:dyDescent="0.3">
      <c r="B518" s="10"/>
      <c r="C518" s="10"/>
      <c r="D518" s="10"/>
      <c r="E518" s="10"/>
      <c r="F518" s="10"/>
    </row>
    <row r="519" spans="2:6" x14ac:dyDescent="0.3">
      <c r="B519" s="10"/>
      <c r="C519" s="10"/>
      <c r="D519" s="10"/>
      <c r="E519" s="10"/>
      <c r="F519" s="10"/>
    </row>
    <row r="520" spans="2:6" x14ac:dyDescent="0.3">
      <c r="B520" s="10"/>
      <c r="C520" s="10"/>
      <c r="D520" s="10"/>
      <c r="E520" s="10"/>
      <c r="F520" s="10"/>
    </row>
    <row r="521" spans="2:6" x14ac:dyDescent="0.3">
      <c r="B521" s="10"/>
      <c r="C521" s="10"/>
      <c r="D521" s="10"/>
      <c r="E521" s="10"/>
      <c r="F521" s="10"/>
    </row>
    <row r="522" spans="2:6" x14ac:dyDescent="0.3">
      <c r="B522" s="10"/>
      <c r="C522" s="10"/>
      <c r="D522" s="10"/>
      <c r="E522" s="10"/>
      <c r="F522" s="10"/>
    </row>
    <row r="523" spans="2:6" x14ac:dyDescent="0.3">
      <c r="B523" s="10"/>
      <c r="C523" s="10"/>
      <c r="D523" s="10"/>
      <c r="E523" s="10"/>
      <c r="F523" s="10"/>
    </row>
    <row r="524" spans="2:6" x14ac:dyDescent="0.3">
      <c r="B524" s="10"/>
      <c r="C524" s="10"/>
      <c r="D524" s="10"/>
      <c r="E524" s="10"/>
      <c r="F524" s="10"/>
    </row>
    <row r="525" spans="2:6" x14ac:dyDescent="0.3">
      <c r="B525" s="10"/>
      <c r="C525" s="10"/>
      <c r="D525" s="10"/>
      <c r="E525" s="10"/>
      <c r="F525" s="10"/>
    </row>
    <row r="526" spans="2:6" x14ac:dyDescent="0.3">
      <c r="B526" s="10"/>
      <c r="C526" s="10"/>
      <c r="D526" s="10"/>
      <c r="E526" s="10"/>
      <c r="F526" s="10"/>
    </row>
    <row r="527" spans="2:6" x14ac:dyDescent="0.3">
      <c r="B527" s="10"/>
      <c r="C527" s="10"/>
      <c r="D527" s="10"/>
      <c r="E527" s="10"/>
      <c r="F527" s="10"/>
    </row>
    <row r="528" spans="2:6" x14ac:dyDescent="0.3">
      <c r="B528" s="10"/>
      <c r="C528" s="10"/>
      <c r="D528" s="10"/>
      <c r="E528" s="10"/>
      <c r="F528" s="10"/>
    </row>
    <row r="529" spans="2:6" x14ac:dyDescent="0.3">
      <c r="B529" s="10"/>
      <c r="C529" s="10"/>
      <c r="D529" s="10"/>
      <c r="E529" s="10"/>
      <c r="F529" s="10"/>
    </row>
    <row r="530" spans="2:6" x14ac:dyDescent="0.3">
      <c r="B530" s="10"/>
      <c r="C530" s="10"/>
      <c r="D530" s="10"/>
      <c r="E530" s="10"/>
      <c r="F530" s="10"/>
    </row>
    <row r="531" spans="2:6" x14ac:dyDescent="0.3">
      <c r="B531" s="10"/>
      <c r="C531" s="10"/>
      <c r="D531" s="10"/>
      <c r="E531" s="10"/>
      <c r="F531" s="10"/>
    </row>
    <row r="532" spans="2:6" x14ac:dyDescent="0.3">
      <c r="B532" s="10"/>
      <c r="C532" s="10"/>
      <c r="D532" s="10"/>
      <c r="E532" s="10"/>
      <c r="F532" s="10"/>
    </row>
    <row r="533" spans="2:6" x14ac:dyDescent="0.3">
      <c r="B533" s="10"/>
      <c r="C533" s="10"/>
      <c r="D533" s="10"/>
      <c r="E533" s="10"/>
      <c r="F533" s="10"/>
    </row>
    <row r="534" spans="2:6" x14ac:dyDescent="0.3">
      <c r="B534" s="10"/>
      <c r="C534" s="10"/>
      <c r="D534" s="10"/>
      <c r="E534" s="10"/>
      <c r="F534" s="10"/>
    </row>
    <row r="535" spans="2:6" x14ac:dyDescent="0.3">
      <c r="B535" s="10"/>
      <c r="C535" s="10"/>
      <c r="D535" s="10"/>
      <c r="E535" s="10"/>
      <c r="F535" s="10"/>
    </row>
    <row r="536" spans="2:6" x14ac:dyDescent="0.3">
      <c r="B536" s="10"/>
      <c r="C536" s="10"/>
      <c r="D536" s="10"/>
      <c r="E536" s="10"/>
      <c r="F536" s="10"/>
    </row>
    <row r="537" spans="2:6" x14ac:dyDescent="0.3">
      <c r="B537" s="10"/>
      <c r="C537" s="10"/>
      <c r="D537" s="10"/>
      <c r="E537" s="10"/>
      <c r="F537" s="10"/>
    </row>
    <row r="538" spans="2:6" x14ac:dyDescent="0.3">
      <c r="B538" s="10"/>
      <c r="C538" s="10"/>
      <c r="D538" s="10"/>
      <c r="E538" s="10"/>
      <c r="F538" s="10"/>
    </row>
    <row r="539" spans="2:6" x14ac:dyDescent="0.3">
      <c r="B539" s="10"/>
      <c r="C539" s="10"/>
      <c r="D539" s="10"/>
      <c r="E539" s="10"/>
      <c r="F539" s="10"/>
    </row>
    <row r="540" spans="2:6" x14ac:dyDescent="0.3">
      <c r="B540" s="10"/>
      <c r="C540" s="10"/>
      <c r="D540" s="10"/>
      <c r="E540" s="10"/>
      <c r="F540" s="10"/>
    </row>
    <row r="541" spans="2:6" x14ac:dyDescent="0.3">
      <c r="B541" s="10"/>
      <c r="C541" s="10"/>
      <c r="D541" s="10"/>
      <c r="E541" s="10"/>
      <c r="F541" s="10"/>
    </row>
    <row r="542" spans="2:6" x14ac:dyDescent="0.3">
      <c r="B542" s="10"/>
      <c r="C542" s="10"/>
      <c r="D542" s="10"/>
      <c r="E542" s="10"/>
      <c r="F542" s="10"/>
    </row>
    <row r="543" spans="2:6" x14ac:dyDescent="0.3">
      <c r="B543" s="10"/>
      <c r="C543" s="10"/>
      <c r="D543" s="10"/>
      <c r="E543" s="10"/>
      <c r="F543" s="10"/>
    </row>
    <row r="544" spans="2:6" x14ac:dyDescent="0.3">
      <c r="B544" s="10"/>
      <c r="C544" s="10"/>
      <c r="D544" s="10"/>
      <c r="E544" s="10"/>
      <c r="F544" s="10"/>
    </row>
    <row r="545" spans="2:6" x14ac:dyDescent="0.3">
      <c r="B545" s="10"/>
      <c r="C545" s="10"/>
      <c r="D545" s="10"/>
      <c r="E545" s="10"/>
      <c r="F545" s="10"/>
    </row>
    <row r="546" spans="2:6" x14ac:dyDescent="0.3">
      <c r="B546" s="10"/>
      <c r="C546" s="10"/>
      <c r="D546" s="10"/>
      <c r="E546" s="10"/>
      <c r="F546" s="10"/>
    </row>
    <row r="547" spans="2:6" x14ac:dyDescent="0.3">
      <c r="B547" s="10"/>
      <c r="C547" s="10"/>
      <c r="D547" s="10"/>
      <c r="E547" s="10"/>
      <c r="F547" s="10"/>
    </row>
    <row r="548" spans="2:6" x14ac:dyDescent="0.3">
      <c r="B548" s="10"/>
      <c r="C548" s="10"/>
      <c r="D548" s="10"/>
      <c r="E548" s="10"/>
      <c r="F548" s="10"/>
    </row>
    <row r="549" spans="2:6" x14ac:dyDescent="0.3">
      <c r="B549" s="10"/>
      <c r="C549" s="10"/>
      <c r="D549" s="10"/>
      <c r="E549" s="10"/>
      <c r="F549" s="10"/>
    </row>
    <row r="550" spans="2:6" x14ac:dyDescent="0.3">
      <c r="B550" s="10"/>
      <c r="C550" s="10"/>
      <c r="D550" s="10"/>
      <c r="E550" s="10"/>
      <c r="F550" s="10"/>
    </row>
    <row r="551" spans="2:6" x14ac:dyDescent="0.3">
      <c r="B551" s="10"/>
      <c r="C551" s="10"/>
      <c r="D551" s="10"/>
      <c r="E551" s="10"/>
      <c r="F551" s="10"/>
    </row>
    <row r="552" spans="2:6" x14ac:dyDescent="0.3">
      <c r="B552" s="10"/>
      <c r="C552" s="10"/>
      <c r="D552" s="10"/>
      <c r="E552" s="10"/>
      <c r="F552" s="10"/>
    </row>
    <row r="553" spans="2:6" x14ac:dyDescent="0.3">
      <c r="B553" s="10"/>
      <c r="C553" s="10"/>
      <c r="D553" s="10"/>
      <c r="E553" s="10"/>
      <c r="F553" s="10"/>
    </row>
    <row r="554" spans="2:6" x14ac:dyDescent="0.3">
      <c r="B554" s="10"/>
      <c r="C554" s="10"/>
      <c r="D554" s="10"/>
      <c r="E554" s="10"/>
      <c r="F554" s="10"/>
    </row>
    <row r="555" spans="2:6" x14ac:dyDescent="0.3">
      <c r="B555" s="10"/>
      <c r="C555" s="10"/>
      <c r="D555" s="10"/>
      <c r="E555" s="10"/>
      <c r="F555" s="10"/>
    </row>
    <row r="556" spans="2:6" x14ac:dyDescent="0.3">
      <c r="B556" s="10"/>
      <c r="C556" s="10"/>
      <c r="D556" s="10"/>
      <c r="E556" s="10"/>
      <c r="F556" s="10"/>
    </row>
    <row r="557" spans="2:6" x14ac:dyDescent="0.3">
      <c r="B557" s="10"/>
      <c r="C557" s="10"/>
      <c r="D557" s="10"/>
      <c r="E557" s="10"/>
      <c r="F557" s="10"/>
    </row>
    <row r="558" spans="2:6" x14ac:dyDescent="0.3">
      <c r="B558" s="10"/>
      <c r="C558" s="10"/>
      <c r="D558" s="10"/>
      <c r="E558" s="10"/>
      <c r="F558" s="10"/>
    </row>
    <row r="559" spans="2:6" x14ac:dyDescent="0.3">
      <c r="B559" s="10"/>
      <c r="C559" s="10"/>
      <c r="D559" s="10"/>
      <c r="E559" s="10"/>
      <c r="F559" s="10"/>
    </row>
    <row r="560" spans="2:6" x14ac:dyDescent="0.3">
      <c r="B560" s="10"/>
      <c r="C560" s="10"/>
      <c r="D560" s="10"/>
      <c r="E560" s="10"/>
      <c r="F560" s="10"/>
    </row>
    <row r="561" spans="2:6" x14ac:dyDescent="0.3">
      <c r="B561" s="10"/>
      <c r="C561" s="10"/>
      <c r="D561" s="10"/>
      <c r="E561" s="10"/>
      <c r="F561" s="10"/>
    </row>
    <row r="562" spans="2:6" x14ac:dyDescent="0.3">
      <c r="B562" s="10"/>
      <c r="C562" s="10"/>
      <c r="D562" s="10"/>
      <c r="E562" s="10"/>
      <c r="F562" s="10"/>
    </row>
    <row r="563" spans="2:6" x14ac:dyDescent="0.3">
      <c r="B563" s="10"/>
      <c r="C563" s="10"/>
      <c r="D563" s="10"/>
      <c r="E563" s="10"/>
      <c r="F563" s="10"/>
    </row>
    <row r="564" spans="2:6" x14ac:dyDescent="0.3">
      <c r="B564" s="10"/>
      <c r="C564" s="10"/>
      <c r="D564" s="10"/>
      <c r="E564" s="10"/>
      <c r="F564" s="10"/>
    </row>
    <row r="565" spans="2:6" x14ac:dyDescent="0.3">
      <c r="B565" s="10"/>
      <c r="C565" s="10"/>
      <c r="D565" s="10"/>
      <c r="E565" s="10"/>
      <c r="F565" s="10"/>
    </row>
    <row r="566" spans="2:6" x14ac:dyDescent="0.3">
      <c r="B566" s="10"/>
      <c r="C566" s="10"/>
      <c r="D566" s="10"/>
      <c r="E566" s="10"/>
      <c r="F566" s="10"/>
    </row>
    <row r="567" spans="2:6" x14ac:dyDescent="0.3">
      <c r="B567" s="10"/>
      <c r="C567" s="10"/>
      <c r="D567" s="10"/>
      <c r="E567" s="10"/>
      <c r="F567" s="10"/>
    </row>
    <row r="568" spans="2:6" x14ac:dyDescent="0.3">
      <c r="B568" s="10"/>
      <c r="C568" s="10"/>
      <c r="D568" s="10"/>
      <c r="E568" s="10"/>
      <c r="F568" s="10"/>
    </row>
    <row r="569" spans="2:6" x14ac:dyDescent="0.3">
      <c r="B569" s="10"/>
      <c r="C569" s="10"/>
      <c r="D569" s="10"/>
      <c r="E569" s="10"/>
      <c r="F569" s="10"/>
    </row>
    <row r="570" spans="2:6" x14ac:dyDescent="0.3">
      <c r="B570" s="10"/>
      <c r="C570" s="10"/>
      <c r="D570" s="10"/>
      <c r="E570" s="10"/>
      <c r="F570" s="10"/>
    </row>
    <row r="571" spans="2:6" x14ac:dyDescent="0.3">
      <c r="B571" s="10"/>
      <c r="C571" s="10"/>
      <c r="D571" s="10"/>
      <c r="E571" s="10"/>
      <c r="F571" s="10"/>
    </row>
    <row r="572" spans="2:6" x14ac:dyDescent="0.3">
      <c r="B572" s="10"/>
      <c r="C572" s="10"/>
      <c r="D572" s="10"/>
      <c r="E572" s="10"/>
      <c r="F572" s="10"/>
    </row>
    <row r="573" spans="2:6" x14ac:dyDescent="0.3">
      <c r="B573" s="10"/>
      <c r="C573" s="10"/>
      <c r="D573" s="10"/>
      <c r="E573" s="10"/>
      <c r="F573" s="10"/>
    </row>
    <row r="574" spans="2:6" x14ac:dyDescent="0.3">
      <c r="B574" s="10"/>
      <c r="C574" s="10"/>
      <c r="D574" s="10"/>
      <c r="E574" s="10"/>
      <c r="F574" s="10"/>
    </row>
    <row r="575" spans="2:6" x14ac:dyDescent="0.3">
      <c r="B575" s="10"/>
      <c r="C575" s="10"/>
      <c r="D575" s="10"/>
      <c r="E575" s="10"/>
      <c r="F575" s="10"/>
    </row>
    <row r="576" spans="2:6" x14ac:dyDescent="0.3">
      <c r="B576" s="10"/>
      <c r="C576" s="10"/>
      <c r="D576" s="10"/>
      <c r="E576" s="10"/>
      <c r="F576" s="10"/>
    </row>
    <row r="577" spans="2:6" x14ac:dyDescent="0.3">
      <c r="B577" s="10"/>
      <c r="C577" s="10"/>
      <c r="D577" s="10"/>
      <c r="E577" s="10"/>
      <c r="F577" s="10"/>
    </row>
    <row r="578" spans="2:6" x14ac:dyDescent="0.3">
      <c r="B578" s="10"/>
      <c r="C578" s="10"/>
      <c r="D578" s="10"/>
      <c r="E578" s="10"/>
      <c r="F578" s="10"/>
    </row>
    <row r="579" spans="2:6" x14ac:dyDescent="0.3">
      <c r="B579" s="10"/>
      <c r="C579" s="10"/>
      <c r="D579" s="10"/>
      <c r="E579" s="10"/>
      <c r="F579" s="10"/>
    </row>
    <row r="580" spans="2:6" x14ac:dyDescent="0.3">
      <c r="B580" s="10"/>
      <c r="C580" s="10"/>
      <c r="D580" s="10"/>
      <c r="E580" s="10"/>
      <c r="F580" s="10"/>
    </row>
    <row r="581" spans="2:6" x14ac:dyDescent="0.3">
      <c r="B581" s="10"/>
      <c r="C581" s="10"/>
      <c r="D581" s="10"/>
      <c r="E581" s="10"/>
      <c r="F581" s="10"/>
    </row>
    <row r="582" spans="2:6" x14ac:dyDescent="0.3">
      <c r="B582" s="10"/>
      <c r="C582" s="10"/>
      <c r="D582" s="10"/>
      <c r="E582" s="10"/>
      <c r="F582" s="10"/>
    </row>
    <row r="583" spans="2:6" x14ac:dyDescent="0.3">
      <c r="B583" s="10"/>
      <c r="C583" s="10"/>
      <c r="D583" s="10"/>
      <c r="E583" s="10"/>
      <c r="F583" s="10"/>
    </row>
    <row r="584" spans="2:6" x14ac:dyDescent="0.3">
      <c r="B584" s="10"/>
      <c r="C584" s="10"/>
      <c r="D584" s="10"/>
      <c r="E584" s="10"/>
      <c r="F584" s="10"/>
    </row>
    <row r="585" spans="2:6" x14ac:dyDescent="0.3">
      <c r="B585" s="10"/>
      <c r="C585" s="10"/>
      <c r="D585" s="10"/>
      <c r="E585" s="10"/>
      <c r="F585" s="10"/>
    </row>
    <row r="586" spans="2:6" x14ac:dyDescent="0.3">
      <c r="B586" s="10"/>
      <c r="C586" s="10"/>
      <c r="D586" s="10"/>
      <c r="E586" s="10"/>
      <c r="F586" s="10"/>
    </row>
    <row r="587" spans="2:6" x14ac:dyDescent="0.3">
      <c r="B587" s="10"/>
      <c r="C587" s="10"/>
      <c r="D587" s="10"/>
      <c r="E587" s="10"/>
      <c r="F587" s="10"/>
    </row>
    <row r="588" spans="2:6" x14ac:dyDescent="0.3">
      <c r="B588" s="10"/>
      <c r="C588" s="10"/>
      <c r="D588" s="10"/>
      <c r="E588" s="10"/>
      <c r="F588" s="10"/>
    </row>
    <row r="589" spans="2:6" x14ac:dyDescent="0.3">
      <c r="B589" s="10"/>
      <c r="C589" s="10"/>
      <c r="D589" s="10"/>
      <c r="E589" s="10"/>
      <c r="F589" s="10"/>
    </row>
    <row r="590" spans="2:6" x14ac:dyDescent="0.3">
      <c r="B590" s="10"/>
      <c r="C590" s="10"/>
      <c r="D590" s="10"/>
      <c r="E590" s="10"/>
      <c r="F590" s="10"/>
    </row>
    <row r="591" spans="2:6" x14ac:dyDescent="0.3">
      <c r="B591" s="10"/>
      <c r="C591" s="10"/>
      <c r="D591" s="10"/>
      <c r="E591" s="10"/>
      <c r="F591" s="10"/>
    </row>
    <row r="592" spans="2:6" x14ac:dyDescent="0.3">
      <c r="B592" s="10"/>
      <c r="C592" s="10"/>
      <c r="D592" s="10"/>
      <c r="E592" s="10"/>
      <c r="F592" s="10"/>
    </row>
    <row r="593" spans="2:6" x14ac:dyDescent="0.3">
      <c r="B593" s="10"/>
      <c r="C593" s="10"/>
      <c r="D593" s="10"/>
      <c r="E593" s="10"/>
      <c r="F593" s="10"/>
    </row>
    <row r="594" spans="2:6" x14ac:dyDescent="0.3">
      <c r="B594" s="10"/>
      <c r="C594" s="10"/>
      <c r="D594" s="10"/>
      <c r="E594" s="10"/>
      <c r="F594" s="10"/>
    </row>
    <row r="595" spans="2:6" x14ac:dyDescent="0.3">
      <c r="B595" s="10"/>
      <c r="C595" s="10"/>
      <c r="D595" s="10"/>
      <c r="E595" s="10"/>
      <c r="F595" s="10"/>
    </row>
    <row r="596" spans="2:6" x14ac:dyDescent="0.3">
      <c r="B596" s="10"/>
      <c r="C596" s="10"/>
      <c r="D596" s="10"/>
      <c r="E596" s="10"/>
      <c r="F596" s="10"/>
    </row>
    <row r="597" spans="2:6" x14ac:dyDescent="0.3">
      <c r="B597" s="10"/>
      <c r="C597" s="10"/>
      <c r="D597" s="10"/>
      <c r="E597" s="10"/>
      <c r="F597" s="10"/>
    </row>
    <row r="598" spans="2:6" x14ac:dyDescent="0.3">
      <c r="B598" s="10"/>
      <c r="C598" s="10"/>
      <c r="D598" s="10"/>
      <c r="E598" s="10"/>
      <c r="F598" s="10"/>
    </row>
    <row r="599" spans="2:6" x14ac:dyDescent="0.3">
      <c r="B599" s="10"/>
      <c r="C599" s="10"/>
      <c r="D599" s="10"/>
      <c r="E599" s="10"/>
      <c r="F599" s="10"/>
    </row>
    <row r="600" spans="2:6" x14ac:dyDescent="0.3">
      <c r="B600" s="10"/>
      <c r="C600" s="10"/>
      <c r="D600" s="10"/>
      <c r="E600" s="10"/>
      <c r="F600" s="10"/>
    </row>
    <row r="601" spans="2:6" x14ac:dyDescent="0.3">
      <c r="B601" s="10"/>
      <c r="C601" s="10"/>
      <c r="D601" s="10"/>
      <c r="E601" s="10"/>
      <c r="F601" s="10"/>
    </row>
    <row r="602" spans="2:6" x14ac:dyDescent="0.3">
      <c r="B602" s="10"/>
      <c r="C602" s="10"/>
      <c r="D602" s="10"/>
      <c r="E602" s="10"/>
      <c r="F602" s="10"/>
    </row>
    <row r="603" spans="2:6" x14ac:dyDescent="0.3">
      <c r="B603" s="10"/>
      <c r="C603" s="10"/>
      <c r="D603" s="10"/>
      <c r="E603" s="10"/>
      <c r="F603" s="10"/>
    </row>
    <row r="604" spans="2:6" x14ac:dyDescent="0.3">
      <c r="B604" s="10"/>
      <c r="C604" s="10"/>
      <c r="D604" s="10"/>
      <c r="E604" s="10"/>
      <c r="F604" s="10"/>
    </row>
    <row r="605" spans="2:6" x14ac:dyDescent="0.3">
      <c r="B605" s="10"/>
      <c r="C605" s="10"/>
      <c r="D605" s="10"/>
      <c r="E605" s="10"/>
      <c r="F605" s="10"/>
    </row>
    <row r="606" spans="2:6" x14ac:dyDescent="0.3">
      <c r="B606" s="10"/>
      <c r="C606" s="10"/>
      <c r="D606" s="10"/>
      <c r="E606" s="10"/>
      <c r="F606" s="10"/>
    </row>
    <row r="607" spans="2:6" x14ac:dyDescent="0.3">
      <c r="B607" s="10"/>
      <c r="C607" s="10"/>
      <c r="D607" s="10"/>
      <c r="E607" s="10"/>
      <c r="F607" s="10"/>
    </row>
    <row r="608" spans="2:6" x14ac:dyDescent="0.3">
      <c r="B608" s="10"/>
      <c r="C608" s="10"/>
      <c r="D608" s="10"/>
      <c r="E608" s="10"/>
      <c r="F608" s="10"/>
    </row>
    <row r="609" spans="2:6" x14ac:dyDescent="0.3">
      <c r="B609" s="10"/>
      <c r="C609" s="10"/>
      <c r="D609" s="10"/>
      <c r="E609" s="10"/>
      <c r="F609" s="10"/>
    </row>
    <row r="610" spans="2:6" x14ac:dyDescent="0.3">
      <c r="B610" s="10"/>
      <c r="C610" s="10"/>
      <c r="D610" s="10"/>
      <c r="E610" s="10"/>
      <c r="F610" s="10"/>
    </row>
    <row r="611" spans="2:6" x14ac:dyDescent="0.3">
      <c r="B611" s="10"/>
      <c r="C611" s="10"/>
      <c r="D611" s="10"/>
      <c r="E611" s="10"/>
      <c r="F611" s="10"/>
    </row>
    <row r="612" spans="2:6" x14ac:dyDescent="0.3">
      <c r="B612" s="10"/>
      <c r="C612" s="10"/>
      <c r="D612" s="10"/>
      <c r="E612" s="10"/>
      <c r="F612" s="10"/>
    </row>
    <row r="613" spans="2:6" x14ac:dyDescent="0.3">
      <c r="B613" s="10"/>
      <c r="C613" s="10"/>
      <c r="D613" s="10"/>
      <c r="E613" s="10"/>
      <c r="F613" s="10"/>
    </row>
    <row r="614" spans="2:6" x14ac:dyDescent="0.3">
      <c r="B614" s="10"/>
      <c r="C614" s="10"/>
      <c r="D614" s="10"/>
      <c r="E614" s="10"/>
      <c r="F614" s="10"/>
    </row>
    <row r="615" spans="2:6" x14ac:dyDescent="0.3">
      <c r="B615" s="10"/>
      <c r="C615" s="10"/>
      <c r="D615" s="10"/>
      <c r="E615" s="10"/>
      <c r="F615" s="10"/>
    </row>
    <row r="616" spans="2:6" x14ac:dyDescent="0.3">
      <c r="B616" s="10"/>
      <c r="C616" s="10"/>
      <c r="D616" s="10"/>
      <c r="E616" s="10"/>
      <c r="F616" s="10"/>
    </row>
    <row r="617" spans="2:6" x14ac:dyDescent="0.3">
      <c r="B617" s="10"/>
      <c r="C617" s="10"/>
      <c r="D617" s="10"/>
      <c r="E617" s="10"/>
      <c r="F617" s="10"/>
    </row>
    <row r="618" spans="2:6" x14ac:dyDescent="0.3">
      <c r="B618" s="10"/>
      <c r="C618" s="10"/>
      <c r="D618" s="10"/>
      <c r="E618" s="10"/>
      <c r="F618" s="10"/>
    </row>
    <row r="619" spans="2:6" x14ac:dyDescent="0.3">
      <c r="B619" s="10"/>
      <c r="C619" s="10"/>
      <c r="D619" s="10"/>
      <c r="E619" s="10"/>
      <c r="F619" s="10"/>
    </row>
    <row r="620" spans="2:6" x14ac:dyDescent="0.3">
      <c r="B620" s="10"/>
      <c r="C620" s="10"/>
      <c r="D620" s="10"/>
      <c r="E620" s="10"/>
      <c r="F620" s="10"/>
    </row>
    <row r="621" spans="2:6" x14ac:dyDescent="0.3">
      <c r="B621" s="10"/>
      <c r="C621" s="10"/>
      <c r="D621" s="10"/>
      <c r="E621" s="10"/>
      <c r="F621" s="10"/>
    </row>
    <row r="622" spans="2:6" x14ac:dyDescent="0.3">
      <c r="B622" s="10"/>
      <c r="C622" s="10"/>
      <c r="D622" s="10"/>
      <c r="E622" s="10"/>
      <c r="F622" s="10"/>
    </row>
    <row r="623" spans="2:6" x14ac:dyDescent="0.3">
      <c r="B623" s="10"/>
      <c r="C623" s="10"/>
      <c r="D623" s="10"/>
      <c r="E623" s="10"/>
      <c r="F623" s="10"/>
    </row>
    <row r="624" spans="2:6" x14ac:dyDescent="0.3">
      <c r="B624" s="10"/>
      <c r="C624" s="10"/>
      <c r="D624" s="10"/>
      <c r="E624" s="10"/>
      <c r="F624" s="10"/>
    </row>
    <row r="625" spans="2:6" x14ac:dyDescent="0.3">
      <c r="B625" s="10"/>
      <c r="C625" s="10"/>
      <c r="D625" s="10"/>
      <c r="E625" s="10"/>
      <c r="F625" s="10"/>
    </row>
    <row r="626" spans="2:6" x14ac:dyDescent="0.3">
      <c r="B626" s="10"/>
      <c r="C626" s="10"/>
      <c r="D626" s="10"/>
      <c r="E626" s="10"/>
      <c r="F626" s="10"/>
    </row>
    <row r="627" spans="2:6" x14ac:dyDescent="0.3">
      <c r="B627" s="10"/>
      <c r="C627" s="10"/>
      <c r="D627" s="10"/>
      <c r="E627" s="10"/>
      <c r="F627" s="10"/>
    </row>
    <row r="628" spans="2:6" x14ac:dyDescent="0.3">
      <c r="B628" s="10"/>
      <c r="C628" s="10"/>
      <c r="D628" s="10"/>
      <c r="E628" s="10"/>
      <c r="F628" s="10"/>
    </row>
    <row r="629" spans="2:6" x14ac:dyDescent="0.3">
      <c r="B629" s="10"/>
      <c r="C629" s="10"/>
      <c r="D629" s="10"/>
      <c r="E629" s="10"/>
      <c r="F629" s="10"/>
    </row>
    <row r="630" spans="2:6" x14ac:dyDescent="0.3">
      <c r="B630" s="10"/>
      <c r="C630" s="10"/>
      <c r="D630" s="10"/>
      <c r="E630" s="10"/>
      <c r="F630" s="10"/>
    </row>
    <row r="631" spans="2:6" x14ac:dyDescent="0.3">
      <c r="B631" s="10"/>
      <c r="C631" s="10"/>
      <c r="D631" s="10"/>
      <c r="E631" s="10"/>
      <c r="F631" s="10"/>
    </row>
    <row r="632" spans="2:6" x14ac:dyDescent="0.3">
      <c r="B632" s="10"/>
      <c r="C632" s="10"/>
      <c r="D632" s="10"/>
      <c r="E632" s="10"/>
      <c r="F632" s="10"/>
    </row>
    <row r="633" spans="2:6" x14ac:dyDescent="0.3">
      <c r="B633" s="10"/>
      <c r="C633" s="10"/>
      <c r="D633" s="10"/>
      <c r="E633" s="10"/>
      <c r="F633" s="10"/>
    </row>
    <row r="634" spans="2:6" x14ac:dyDescent="0.3">
      <c r="B634" s="10"/>
      <c r="C634" s="10"/>
      <c r="D634" s="10"/>
      <c r="E634" s="10"/>
      <c r="F634" s="10"/>
    </row>
    <row r="635" spans="2:6" x14ac:dyDescent="0.3">
      <c r="B635" s="10"/>
      <c r="C635" s="10"/>
      <c r="D635" s="10"/>
      <c r="E635" s="10"/>
      <c r="F635" s="10"/>
    </row>
    <row r="636" spans="2:6" x14ac:dyDescent="0.3">
      <c r="B636" s="10"/>
      <c r="C636" s="10"/>
      <c r="D636" s="10"/>
      <c r="E636" s="10"/>
      <c r="F636" s="10"/>
    </row>
    <row r="637" spans="2:6" x14ac:dyDescent="0.3">
      <c r="B637" s="10"/>
      <c r="C637" s="10"/>
      <c r="D637" s="10"/>
      <c r="E637" s="10"/>
      <c r="F637" s="10"/>
    </row>
    <row r="638" spans="2:6" x14ac:dyDescent="0.3">
      <c r="B638" s="10"/>
      <c r="C638" s="10"/>
      <c r="D638" s="10"/>
      <c r="E638" s="10"/>
      <c r="F638" s="10"/>
    </row>
    <row r="639" spans="2:6" x14ac:dyDescent="0.3">
      <c r="B639" s="10"/>
      <c r="C639" s="10"/>
      <c r="D639" s="10"/>
      <c r="E639" s="10"/>
      <c r="F639" s="10"/>
    </row>
    <row r="640" spans="2:6" x14ac:dyDescent="0.3">
      <c r="B640" s="10"/>
      <c r="C640" s="10"/>
      <c r="D640" s="10"/>
      <c r="E640" s="10"/>
      <c r="F640" s="10"/>
    </row>
    <row r="641" spans="2:6" x14ac:dyDescent="0.3">
      <c r="B641" s="10"/>
      <c r="C641" s="10"/>
      <c r="D641" s="10"/>
      <c r="E641" s="10"/>
      <c r="F641" s="10"/>
    </row>
    <row r="642" spans="2:6" x14ac:dyDescent="0.3">
      <c r="B642" s="10"/>
      <c r="C642" s="10"/>
      <c r="D642" s="10"/>
      <c r="E642" s="10"/>
      <c r="F642" s="10"/>
    </row>
    <row r="643" spans="2:6" x14ac:dyDescent="0.3">
      <c r="B643" s="10"/>
      <c r="C643" s="10"/>
      <c r="D643" s="10"/>
      <c r="E643" s="10"/>
      <c r="F643" s="10"/>
    </row>
    <row r="644" spans="2:6" x14ac:dyDescent="0.3">
      <c r="B644" s="10"/>
      <c r="C644" s="10"/>
      <c r="D644" s="10"/>
      <c r="E644" s="10"/>
      <c r="F644" s="10"/>
    </row>
    <row r="645" spans="2:6" x14ac:dyDescent="0.3">
      <c r="B645" s="10"/>
      <c r="C645" s="10"/>
      <c r="D645" s="10"/>
      <c r="E645" s="10"/>
      <c r="F645" s="10"/>
    </row>
    <row r="646" spans="2:6" x14ac:dyDescent="0.3">
      <c r="B646" s="10"/>
      <c r="C646" s="10"/>
      <c r="D646" s="10"/>
      <c r="E646" s="10"/>
      <c r="F646" s="10"/>
    </row>
    <row r="647" spans="2:6" x14ac:dyDescent="0.3">
      <c r="B647" s="10"/>
      <c r="C647" s="10"/>
      <c r="D647" s="10"/>
      <c r="E647" s="10"/>
      <c r="F647" s="10"/>
    </row>
    <row r="648" spans="2:6" x14ac:dyDescent="0.3">
      <c r="B648" s="10"/>
      <c r="C648" s="10"/>
      <c r="D648" s="10"/>
      <c r="E648" s="10"/>
      <c r="F648" s="10"/>
    </row>
    <row r="649" spans="2:6" x14ac:dyDescent="0.3">
      <c r="B649" s="10"/>
      <c r="C649" s="10"/>
      <c r="D649" s="10"/>
      <c r="E649" s="10"/>
      <c r="F649" s="10"/>
    </row>
    <row r="650" spans="2:6" x14ac:dyDescent="0.3">
      <c r="B650" s="10"/>
      <c r="C650" s="10"/>
      <c r="D650" s="10"/>
      <c r="E650" s="10"/>
      <c r="F650" s="10"/>
    </row>
    <row r="651" spans="2:6" x14ac:dyDescent="0.3">
      <c r="B651" s="10"/>
      <c r="C651" s="10"/>
      <c r="D651" s="10"/>
      <c r="E651" s="10"/>
      <c r="F651" s="10"/>
    </row>
    <row r="652" spans="2:6" x14ac:dyDescent="0.3">
      <c r="B652" s="10"/>
      <c r="C652" s="10"/>
      <c r="D652" s="10"/>
      <c r="E652" s="10"/>
      <c r="F652" s="10"/>
    </row>
    <row r="653" spans="2:6" x14ac:dyDescent="0.3">
      <c r="B653" s="10"/>
      <c r="C653" s="10"/>
      <c r="D653" s="10"/>
      <c r="E653" s="10"/>
      <c r="F653" s="10"/>
    </row>
    <row r="654" spans="2:6" x14ac:dyDescent="0.3">
      <c r="B654" s="10"/>
      <c r="C654" s="10"/>
      <c r="D654" s="10"/>
      <c r="E654" s="10"/>
      <c r="F654" s="10"/>
    </row>
    <row r="655" spans="2:6" x14ac:dyDescent="0.3">
      <c r="B655" s="10"/>
      <c r="C655" s="10"/>
      <c r="D655" s="10"/>
      <c r="E655" s="10"/>
      <c r="F655" s="10"/>
    </row>
    <row r="656" spans="2:6" x14ac:dyDescent="0.3">
      <c r="B656" s="10"/>
      <c r="C656" s="10"/>
      <c r="D656" s="10"/>
      <c r="E656" s="10"/>
      <c r="F656" s="10"/>
    </row>
    <row r="657" spans="2:6" x14ac:dyDescent="0.3">
      <c r="B657" s="10"/>
      <c r="C657" s="10"/>
      <c r="D657" s="10"/>
      <c r="E657" s="10"/>
      <c r="F657" s="10"/>
    </row>
    <row r="658" spans="2:6" x14ac:dyDescent="0.3">
      <c r="B658" s="10"/>
      <c r="C658" s="10"/>
      <c r="D658" s="10"/>
      <c r="E658" s="10"/>
      <c r="F658" s="10"/>
    </row>
    <row r="659" spans="2:6" x14ac:dyDescent="0.3">
      <c r="B659" s="10"/>
      <c r="C659" s="10"/>
      <c r="D659" s="10"/>
      <c r="E659" s="10"/>
      <c r="F659" s="10"/>
    </row>
    <row r="660" spans="2:6" x14ac:dyDescent="0.3">
      <c r="B660" s="10"/>
      <c r="C660" s="10"/>
      <c r="D660" s="10"/>
      <c r="E660" s="10"/>
      <c r="F660" s="10"/>
    </row>
    <row r="661" spans="2:6" x14ac:dyDescent="0.3">
      <c r="B661" s="10"/>
      <c r="C661" s="10"/>
      <c r="D661" s="10"/>
      <c r="E661" s="10"/>
      <c r="F661" s="10"/>
    </row>
    <row r="662" spans="2:6" x14ac:dyDescent="0.3">
      <c r="B662" s="10"/>
      <c r="C662" s="10"/>
      <c r="D662" s="10"/>
      <c r="E662" s="10"/>
      <c r="F662" s="10"/>
    </row>
    <row r="663" spans="2:6" x14ac:dyDescent="0.3">
      <c r="B663" s="10"/>
      <c r="C663" s="10"/>
      <c r="D663" s="10"/>
      <c r="E663" s="10"/>
      <c r="F663" s="10"/>
    </row>
    <row r="664" spans="2:6" x14ac:dyDescent="0.3">
      <c r="B664" s="10"/>
      <c r="C664" s="10"/>
      <c r="D664" s="10"/>
      <c r="E664" s="10"/>
      <c r="F664" s="10"/>
    </row>
    <row r="665" spans="2:6" x14ac:dyDescent="0.3">
      <c r="B665" s="10"/>
      <c r="C665" s="10"/>
      <c r="D665" s="10"/>
      <c r="E665" s="10"/>
      <c r="F665" s="10"/>
    </row>
    <row r="666" spans="2:6" x14ac:dyDescent="0.3">
      <c r="B666" s="10"/>
      <c r="C666" s="10"/>
      <c r="D666" s="10"/>
      <c r="E666" s="10"/>
      <c r="F666" s="10"/>
    </row>
    <row r="667" spans="2:6" x14ac:dyDescent="0.3">
      <c r="B667" s="10"/>
      <c r="C667" s="10"/>
      <c r="D667" s="10"/>
      <c r="E667" s="10"/>
      <c r="F667" s="10"/>
    </row>
    <row r="668" spans="2:6" x14ac:dyDescent="0.3">
      <c r="B668" s="10"/>
      <c r="C668" s="10"/>
      <c r="D668" s="10"/>
      <c r="E668" s="10"/>
      <c r="F668" s="10"/>
    </row>
    <row r="669" spans="2:6" x14ac:dyDescent="0.3">
      <c r="B669" s="10"/>
      <c r="C669" s="10"/>
      <c r="D669" s="10"/>
      <c r="E669" s="10"/>
      <c r="F669" s="10"/>
    </row>
    <row r="670" spans="2:6" x14ac:dyDescent="0.3">
      <c r="B670" s="10"/>
      <c r="C670" s="10"/>
      <c r="D670" s="10"/>
      <c r="E670" s="10"/>
      <c r="F670" s="10"/>
    </row>
    <row r="671" spans="2:6" x14ac:dyDescent="0.3">
      <c r="B671" s="10"/>
      <c r="C671" s="10"/>
      <c r="D671" s="10"/>
      <c r="E671" s="10"/>
      <c r="F671" s="10"/>
    </row>
    <row r="672" spans="2:6" x14ac:dyDescent="0.3">
      <c r="B672" s="10"/>
      <c r="C672" s="10"/>
      <c r="D672" s="10"/>
      <c r="E672" s="10"/>
      <c r="F672" s="10"/>
    </row>
    <row r="673" spans="2:6" x14ac:dyDescent="0.3">
      <c r="B673" s="10"/>
      <c r="C673" s="10"/>
      <c r="D673" s="10"/>
      <c r="E673" s="10"/>
      <c r="F673" s="10"/>
    </row>
    <row r="674" spans="2:6" x14ac:dyDescent="0.3">
      <c r="B674" s="10"/>
      <c r="C674" s="10"/>
      <c r="D674" s="10"/>
      <c r="E674" s="10"/>
      <c r="F674" s="10"/>
    </row>
    <row r="675" spans="2:6" x14ac:dyDescent="0.3">
      <c r="B675" s="10"/>
      <c r="C675" s="10"/>
      <c r="D675" s="10"/>
      <c r="E675" s="10"/>
      <c r="F675" s="10"/>
    </row>
    <row r="676" spans="2:6" x14ac:dyDescent="0.3">
      <c r="B676" s="10"/>
      <c r="C676" s="10"/>
      <c r="D676" s="10"/>
      <c r="E676" s="10"/>
      <c r="F676" s="10"/>
    </row>
    <row r="677" spans="2:6" x14ac:dyDescent="0.3">
      <c r="B677" s="10"/>
      <c r="C677" s="10"/>
      <c r="D677" s="10"/>
      <c r="E677" s="10"/>
      <c r="F677" s="10"/>
    </row>
    <row r="678" spans="2:6" x14ac:dyDescent="0.3">
      <c r="B678" s="10"/>
      <c r="C678" s="10"/>
      <c r="D678" s="10"/>
      <c r="E678" s="10"/>
      <c r="F678" s="10"/>
    </row>
    <row r="679" spans="2:6" x14ac:dyDescent="0.3">
      <c r="B679" s="10"/>
      <c r="C679" s="10"/>
      <c r="D679" s="10"/>
      <c r="E679" s="10"/>
      <c r="F679" s="10"/>
    </row>
    <row r="680" spans="2:6" x14ac:dyDescent="0.3">
      <c r="B680" s="10"/>
      <c r="C680" s="10"/>
      <c r="D680" s="10"/>
      <c r="E680" s="10"/>
      <c r="F680" s="10"/>
    </row>
    <row r="681" spans="2:6" x14ac:dyDescent="0.3">
      <c r="B681" s="10"/>
      <c r="C681" s="10"/>
      <c r="D681" s="10"/>
      <c r="E681" s="10"/>
      <c r="F681" s="10"/>
    </row>
    <row r="682" spans="2:6" x14ac:dyDescent="0.3">
      <c r="B682" s="10"/>
      <c r="C682" s="10"/>
      <c r="D682" s="10"/>
      <c r="E682" s="10"/>
      <c r="F682" s="10"/>
    </row>
    <row r="683" spans="2:6" x14ac:dyDescent="0.3">
      <c r="B683" s="10"/>
      <c r="C683" s="10"/>
      <c r="D683" s="10"/>
      <c r="E683" s="10"/>
      <c r="F683" s="10"/>
    </row>
    <row r="684" spans="2:6" x14ac:dyDescent="0.3">
      <c r="B684" s="10"/>
      <c r="C684" s="10"/>
      <c r="D684" s="10"/>
      <c r="E684" s="10"/>
      <c r="F684" s="10"/>
    </row>
    <row r="685" spans="2:6" x14ac:dyDescent="0.3">
      <c r="B685" s="10"/>
      <c r="C685" s="10"/>
      <c r="D685" s="10"/>
      <c r="E685" s="10"/>
      <c r="F685" s="10"/>
    </row>
    <row r="686" spans="2:6" x14ac:dyDescent="0.3">
      <c r="B686" s="10"/>
      <c r="C686" s="10"/>
      <c r="D686" s="10"/>
      <c r="E686" s="10"/>
      <c r="F686" s="10"/>
    </row>
    <row r="687" spans="2:6" x14ac:dyDescent="0.3">
      <c r="B687" s="10"/>
      <c r="C687" s="10"/>
      <c r="D687" s="10"/>
      <c r="E687" s="10"/>
      <c r="F687" s="10"/>
    </row>
    <row r="688" spans="2:6" x14ac:dyDescent="0.3">
      <c r="B688" s="10"/>
      <c r="C688" s="10"/>
      <c r="D688" s="10"/>
      <c r="E688" s="10"/>
      <c r="F688" s="10"/>
    </row>
    <row r="689" spans="2:6" x14ac:dyDescent="0.3">
      <c r="B689" s="10"/>
      <c r="C689" s="10"/>
      <c r="D689" s="10"/>
      <c r="E689" s="10"/>
      <c r="F689" s="10"/>
    </row>
    <row r="690" spans="2:6" x14ac:dyDescent="0.3">
      <c r="B690" s="10"/>
      <c r="C690" s="10"/>
      <c r="D690" s="10"/>
      <c r="E690" s="10"/>
      <c r="F690" s="10"/>
    </row>
    <row r="691" spans="2:6" x14ac:dyDescent="0.3">
      <c r="B691" s="10"/>
      <c r="C691" s="10"/>
      <c r="D691" s="10"/>
      <c r="E691" s="10"/>
      <c r="F691" s="10"/>
    </row>
    <row r="692" spans="2:6" x14ac:dyDescent="0.3">
      <c r="B692" s="10"/>
      <c r="C692" s="10"/>
      <c r="D692" s="10"/>
      <c r="E692" s="10"/>
      <c r="F692" s="10"/>
    </row>
    <row r="693" spans="2:6" x14ac:dyDescent="0.3">
      <c r="B693" s="10"/>
      <c r="C693" s="10"/>
      <c r="D693" s="10"/>
      <c r="E693" s="10"/>
      <c r="F693" s="10"/>
    </row>
    <row r="694" spans="2:6" x14ac:dyDescent="0.3">
      <c r="B694" s="10"/>
      <c r="C694" s="10"/>
      <c r="D694" s="10"/>
      <c r="E694" s="10"/>
      <c r="F694" s="10"/>
    </row>
    <row r="695" spans="2:6" x14ac:dyDescent="0.3">
      <c r="B695" s="10"/>
      <c r="C695" s="10"/>
      <c r="D695" s="10"/>
      <c r="E695" s="10"/>
      <c r="F695" s="10"/>
    </row>
    <row r="696" spans="2:6" x14ac:dyDescent="0.3">
      <c r="B696" s="10"/>
      <c r="C696" s="10"/>
      <c r="D696" s="10"/>
      <c r="E696" s="10"/>
      <c r="F696" s="10"/>
    </row>
    <row r="697" spans="2:6" x14ac:dyDescent="0.3">
      <c r="B697" s="10"/>
      <c r="C697" s="10"/>
      <c r="D697" s="10"/>
      <c r="E697" s="10"/>
      <c r="F697" s="10"/>
    </row>
    <row r="698" spans="2:6" x14ac:dyDescent="0.3">
      <c r="B698" s="10"/>
      <c r="C698" s="10"/>
      <c r="D698" s="10"/>
      <c r="E698" s="10"/>
      <c r="F698" s="10"/>
    </row>
    <row r="699" spans="2:6" x14ac:dyDescent="0.3">
      <c r="B699" s="10"/>
      <c r="C699" s="10"/>
      <c r="D699" s="10"/>
      <c r="E699" s="10"/>
      <c r="F699" s="10"/>
    </row>
    <row r="700" spans="2:6" x14ac:dyDescent="0.3">
      <c r="B700" s="10"/>
      <c r="C700" s="10"/>
      <c r="D700" s="10"/>
      <c r="E700" s="10"/>
      <c r="F700" s="10"/>
    </row>
    <row r="701" spans="2:6" x14ac:dyDescent="0.3">
      <c r="B701" s="10"/>
      <c r="C701" s="10"/>
      <c r="D701" s="10"/>
      <c r="E701" s="10"/>
      <c r="F701" s="10"/>
    </row>
    <row r="702" spans="2:6" x14ac:dyDescent="0.3">
      <c r="B702" s="10"/>
      <c r="C702" s="10"/>
      <c r="D702" s="10"/>
      <c r="E702" s="10"/>
      <c r="F702" s="10"/>
    </row>
    <row r="703" spans="2:6" x14ac:dyDescent="0.3">
      <c r="B703" s="10"/>
      <c r="C703" s="10"/>
      <c r="D703" s="10"/>
      <c r="E703" s="10"/>
      <c r="F703" s="10"/>
    </row>
    <row r="704" spans="2:6" x14ac:dyDescent="0.3">
      <c r="B704" s="10"/>
      <c r="C704" s="10"/>
      <c r="D704" s="10"/>
      <c r="E704" s="10"/>
      <c r="F704" s="10"/>
    </row>
    <row r="705" spans="2:6" x14ac:dyDescent="0.3">
      <c r="B705" s="10"/>
      <c r="C705" s="10"/>
      <c r="D705" s="10"/>
      <c r="E705" s="10"/>
      <c r="F705" s="10"/>
    </row>
    <row r="706" spans="2:6" x14ac:dyDescent="0.3">
      <c r="B706" s="10"/>
      <c r="C706" s="10"/>
      <c r="D706" s="10"/>
      <c r="E706" s="10"/>
      <c r="F706" s="10"/>
    </row>
    <row r="707" spans="2:6" x14ac:dyDescent="0.3">
      <c r="B707" s="10"/>
      <c r="C707" s="10"/>
      <c r="D707" s="10"/>
      <c r="E707" s="10"/>
      <c r="F707" s="10"/>
    </row>
    <row r="708" spans="2:6" x14ac:dyDescent="0.3">
      <c r="B708" s="10"/>
      <c r="C708" s="10"/>
      <c r="D708" s="10"/>
      <c r="E708" s="10"/>
      <c r="F708" s="10"/>
    </row>
    <row r="709" spans="2:6" x14ac:dyDescent="0.3">
      <c r="B709" s="10"/>
      <c r="C709" s="10"/>
      <c r="D709" s="10"/>
      <c r="E709" s="10"/>
      <c r="F709" s="10"/>
    </row>
    <row r="710" spans="2:6" x14ac:dyDescent="0.3">
      <c r="B710" s="10"/>
      <c r="C710" s="10"/>
      <c r="D710" s="10"/>
      <c r="E710" s="10"/>
      <c r="F710" s="10"/>
    </row>
    <row r="711" spans="2:6" x14ac:dyDescent="0.3">
      <c r="B711" s="10"/>
      <c r="C711" s="10"/>
      <c r="D711" s="10"/>
      <c r="E711" s="10"/>
      <c r="F711" s="10"/>
    </row>
    <row r="712" spans="2:6" x14ac:dyDescent="0.3">
      <c r="B712" s="10"/>
      <c r="C712" s="10"/>
      <c r="D712" s="10"/>
      <c r="E712" s="10"/>
      <c r="F712" s="10"/>
    </row>
    <row r="713" spans="2:6" x14ac:dyDescent="0.3">
      <c r="B713" s="10"/>
      <c r="C713" s="10"/>
      <c r="D713" s="10"/>
      <c r="E713" s="10"/>
      <c r="F713" s="10"/>
    </row>
    <row r="714" spans="2:6" x14ac:dyDescent="0.3">
      <c r="B714" s="10"/>
      <c r="C714" s="10"/>
      <c r="D714" s="10"/>
      <c r="E714" s="10"/>
      <c r="F714" s="10"/>
    </row>
    <row r="715" spans="2:6" x14ac:dyDescent="0.3">
      <c r="B715" s="10"/>
      <c r="C715" s="10"/>
      <c r="D715" s="10"/>
      <c r="E715" s="10"/>
      <c r="F715" s="10"/>
    </row>
    <row r="716" spans="2:6" x14ac:dyDescent="0.3">
      <c r="B716" s="10"/>
      <c r="C716" s="10"/>
      <c r="D716" s="10"/>
      <c r="E716" s="10"/>
      <c r="F716" s="10"/>
    </row>
    <row r="717" spans="2:6" x14ac:dyDescent="0.3">
      <c r="B717" s="10"/>
      <c r="C717" s="10"/>
      <c r="D717" s="10"/>
      <c r="E717" s="10"/>
      <c r="F717" s="10"/>
    </row>
    <row r="718" spans="2:6" x14ac:dyDescent="0.3">
      <c r="B718" s="10"/>
      <c r="C718" s="10"/>
      <c r="D718" s="10"/>
      <c r="E718" s="10"/>
      <c r="F718" s="10"/>
    </row>
    <row r="719" spans="2:6" x14ac:dyDescent="0.3">
      <c r="B719" s="10"/>
      <c r="C719" s="10"/>
      <c r="D719" s="10"/>
      <c r="E719" s="10"/>
      <c r="F719" s="10"/>
    </row>
    <row r="720" spans="2:6" x14ac:dyDescent="0.3">
      <c r="B720" s="10"/>
      <c r="C720" s="10"/>
      <c r="D720" s="10"/>
      <c r="E720" s="10"/>
      <c r="F720" s="10"/>
    </row>
    <row r="721" spans="2:6" x14ac:dyDescent="0.3">
      <c r="B721" s="10"/>
      <c r="C721" s="10"/>
      <c r="D721" s="10"/>
      <c r="E721" s="10"/>
      <c r="F721" s="10"/>
    </row>
    <row r="722" spans="2:6" x14ac:dyDescent="0.3">
      <c r="B722" s="10"/>
      <c r="C722" s="10"/>
      <c r="D722" s="10"/>
      <c r="E722" s="10"/>
      <c r="F722" s="10"/>
    </row>
    <row r="723" spans="2:6" x14ac:dyDescent="0.3">
      <c r="B723" s="10"/>
      <c r="C723" s="10"/>
      <c r="D723" s="10"/>
      <c r="E723" s="10"/>
      <c r="F723" s="10"/>
    </row>
    <row r="724" spans="2:6" x14ac:dyDescent="0.3">
      <c r="B724" s="10"/>
      <c r="C724" s="10"/>
      <c r="D724" s="10"/>
      <c r="E724" s="10"/>
      <c r="F724" s="10"/>
    </row>
    <row r="725" spans="2:6" x14ac:dyDescent="0.3">
      <c r="B725" s="10"/>
      <c r="C725" s="10"/>
      <c r="D725" s="10"/>
      <c r="E725" s="10"/>
      <c r="F725" s="10"/>
    </row>
    <row r="726" spans="2:6" x14ac:dyDescent="0.3">
      <c r="B726" s="10"/>
      <c r="C726" s="10"/>
      <c r="D726" s="10"/>
      <c r="E726" s="10"/>
      <c r="F726" s="10"/>
    </row>
    <row r="727" spans="2:6" x14ac:dyDescent="0.3">
      <c r="B727" s="10"/>
      <c r="C727" s="10"/>
      <c r="D727" s="10"/>
      <c r="E727" s="10"/>
      <c r="F727" s="10"/>
    </row>
    <row r="728" spans="2:6" x14ac:dyDescent="0.3">
      <c r="B728" s="10"/>
      <c r="C728" s="10"/>
      <c r="D728" s="10"/>
      <c r="E728" s="10"/>
      <c r="F728" s="10"/>
    </row>
    <row r="729" spans="2:6" x14ac:dyDescent="0.3">
      <c r="B729" s="10"/>
      <c r="C729" s="10"/>
      <c r="D729" s="10"/>
      <c r="E729" s="10"/>
      <c r="F729" s="10"/>
    </row>
    <row r="730" spans="2:6" x14ac:dyDescent="0.3">
      <c r="B730" s="10"/>
      <c r="C730" s="10"/>
      <c r="D730" s="10"/>
      <c r="E730" s="10"/>
      <c r="F730" s="10"/>
    </row>
    <row r="731" spans="2:6" x14ac:dyDescent="0.3">
      <c r="B731" s="10"/>
      <c r="C731" s="10"/>
      <c r="D731" s="10"/>
      <c r="E731" s="10"/>
      <c r="F731" s="10"/>
    </row>
    <row r="732" spans="2:6" x14ac:dyDescent="0.3">
      <c r="B732" s="10"/>
      <c r="C732" s="10"/>
      <c r="D732" s="10"/>
      <c r="E732" s="10"/>
      <c r="F732" s="10"/>
    </row>
    <row r="733" spans="2:6" x14ac:dyDescent="0.3">
      <c r="B733" s="10"/>
      <c r="C733" s="10"/>
      <c r="D733" s="10"/>
      <c r="E733" s="10"/>
      <c r="F733" s="10"/>
    </row>
    <row r="734" spans="2:6" x14ac:dyDescent="0.3">
      <c r="B734" s="10"/>
      <c r="C734" s="10"/>
      <c r="D734" s="10"/>
      <c r="E734" s="10"/>
      <c r="F734" s="10"/>
    </row>
    <row r="735" spans="2:6" x14ac:dyDescent="0.3">
      <c r="B735" s="10"/>
      <c r="C735" s="10"/>
      <c r="D735" s="10"/>
      <c r="E735" s="10"/>
      <c r="F735" s="10"/>
    </row>
    <row r="736" spans="2:6" x14ac:dyDescent="0.3">
      <c r="B736" s="10"/>
      <c r="C736" s="10"/>
      <c r="D736" s="10"/>
      <c r="E736" s="10"/>
      <c r="F736" s="10"/>
    </row>
    <row r="737" spans="2:6" x14ac:dyDescent="0.3">
      <c r="B737" s="10"/>
      <c r="C737" s="10"/>
      <c r="D737" s="10"/>
      <c r="E737" s="10"/>
      <c r="F737" s="10"/>
    </row>
    <row r="738" spans="2:6" x14ac:dyDescent="0.3">
      <c r="B738" s="10"/>
      <c r="C738" s="10"/>
      <c r="D738" s="10"/>
      <c r="E738" s="10"/>
      <c r="F738" s="10"/>
    </row>
    <row r="739" spans="2:6" x14ac:dyDescent="0.3">
      <c r="B739" s="10"/>
      <c r="C739" s="10"/>
      <c r="D739" s="10"/>
      <c r="E739" s="10"/>
      <c r="F739" s="10"/>
    </row>
    <row r="740" spans="2:6" x14ac:dyDescent="0.3">
      <c r="B740" s="10"/>
      <c r="C740" s="10"/>
      <c r="D740" s="10"/>
      <c r="E740" s="10"/>
      <c r="F740" s="10"/>
    </row>
    <row r="741" spans="2:6" x14ac:dyDescent="0.3">
      <c r="B741" s="10"/>
      <c r="C741" s="10"/>
      <c r="D741" s="10"/>
      <c r="E741" s="10"/>
      <c r="F741" s="10"/>
    </row>
    <row r="742" spans="2:6" x14ac:dyDescent="0.3">
      <c r="B742" s="10"/>
      <c r="C742" s="10"/>
      <c r="D742" s="10"/>
      <c r="E742" s="10"/>
      <c r="F742" s="10"/>
    </row>
    <row r="743" spans="2:6" x14ac:dyDescent="0.3">
      <c r="B743" s="10"/>
      <c r="C743" s="10"/>
      <c r="D743" s="10"/>
      <c r="E743" s="10"/>
      <c r="F743" s="10"/>
    </row>
    <row r="744" spans="2:6" x14ac:dyDescent="0.3">
      <c r="B744" s="10"/>
      <c r="C744" s="10"/>
      <c r="D744" s="10"/>
      <c r="E744" s="10"/>
      <c r="F744" s="10"/>
    </row>
    <row r="745" spans="2:6" x14ac:dyDescent="0.3">
      <c r="B745" s="10"/>
      <c r="C745" s="10"/>
      <c r="D745" s="10"/>
      <c r="E745" s="10"/>
      <c r="F745" s="10"/>
    </row>
    <row r="746" spans="2:6" x14ac:dyDescent="0.3">
      <c r="B746" s="10"/>
      <c r="C746" s="10"/>
      <c r="D746" s="10"/>
      <c r="E746" s="10"/>
      <c r="F746" s="10"/>
    </row>
    <row r="747" spans="2:6" x14ac:dyDescent="0.3">
      <c r="B747" s="10"/>
      <c r="C747" s="10"/>
      <c r="D747" s="10"/>
      <c r="E747" s="10"/>
      <c r="F747" s="10"/>
    </row>
    <row r="748" spans="2:6" x14ac:dyDescent="0.3">
      <c r="B748" s="10"/>
      <c r="C748" s="10"/>
      <c r="D748" s="10"/>
      <c r="E748" s="10"/>
      <c r="F748" s="10"/>
    </row>
    <row r="749" spans="2:6" x14ac:dyDescent="0.3">
      <c r="B749" s="10"/>
      <c r="C749" s="10"/>
      <c r="D749" s="10"/>
      <c r="E749" s="10"/>
      <c r="F749" s="10"/>
    </row>
    <row r="750" spans="2:6" x14ac:dyDescent="0.3">
      <c r="B750" s="10"/>
      <c r="C750" s="10"/>
      <c r="D750" s="10"/>
      <c r="E750" s="10"/>
      <c r="F750" s="10"/>
    </row>
    <row r="751" spans="2:6" x14ac:dyDescent="0.3">
      <c r="B751" s="10"/>
      <c r="C751" s="10"/>
      <c r="D751" s="10"/>
      <c r="E751" s="10"/>
      <c r="F751" s="10"/>
    </row>
    <row r="752" spans="2:6" x14ac:dyDescent="0.3">
      <c r="B752" s="10"/>
      <c r="C752" s="10"/>
      <c r="D752" s="10"/>
      <c r="E752" s="10"/>
      <c r="F752" s="10"/>
    </row>
    <row r="753" spans="2:6" x14ac:dyDescent="0.3">
      <c r="B753" s="10"/>
      <c r="C753" s="10"/>
      <c r="D753" s="10"/>
      <c r="E753" s="10"/>
      <c r="F753" s="10"/>
    </row>
    <row r="754" spans="2:6" x14ac:dyDescent="0.3">
      <c r="B754" s="10"/>
      <c r="C754" s="10"/>
      <c r="D754" s="10"/>
      <c r="E754" s="10"/>
      <c r="F754" s="10"/>
    </row>
    <row r="755" spans="2:6" x14ac:dyDescent="0.3">
      <c r="B755" s="10"/>
      <c r="C755" s="10"/>
      <c r="D755" s="10"/>
      <c r="E755" s="10"/>
      <c r="F755" s="10"/>
    </row>
    <row r="756" spans="2:6" x14ac:dyDescent="0.3">
      <c r="B756" s="10"/>
      <c r="C756" s="10"/>
      <c r="D756" s="10"/>
      <c r="E756" s="10"/>
      <c r="F756" s="10"/>
    </row>
    <row r="757" spans="2:6" x14ac:dyDescent="0.3">
      <c r="B757" s="10"/>
      <c r="C757" s="10"/>
      <c r="D757" s="10"/>
      <c r="E757" s="10"/>
      <c r="F757" s="10"/>
    </row>
    <row r="758" spans="2:6" x14ac:dyDescent="0.3">
      <c r="B758" s="10"/>
      <c r="C758" s="10"/>
      <c r="D758" s="10"/>
      <c r="E758" s="10"/>
      <c r="F758" s="10"/>
    </row>
    <row r="759" spans="2:6" x14ac:dyDescent="0.3">
      <c r="B759" s="10"/>
      <c r="C759" s="10"/>
      <c r="D759" s="10"/>
      <c r="E759" s="10"/>
      <c r="F759" s="10"/>
    </row>
    <row r="760" spans="2:6" x14ac:dyDescent="0.3">
      <c r="B760" s="10"/>
      <c r="C760" s="10"/>
      <c r="D760" s="10"/>
      <c r="E760" s="10"/>
      <c r="F760" s="10"/>
    </row>
    <row r="761" spans="2:6" x14ac:dyDescent="0.3">
      <c r="B761" s="10"/>
      <c r="C761" s="10"/>
      <c r="D761" s="10"/>
      <c r="E761" s="10"/>
      <c r="F761" s="10"/>
    </row>
    <row r="762" spans="2:6" x14ac:dyDescent="0.3">
      <c r="B762" s="10"/>
      <c r="C762" s="10"/>
      <c r="D762" s="10"/>
      <c r="E762" s="10"/>
      <c r="F762" s="10"/>
    </row>
    <row r="763" spans="2:6" x14ac:dyDescent="0.3">
      <c r="B763" s="10"/>
      <c r="C763" s="10"/>
      <c r="D763" s="10"/>
      <c r="E763" s="10"/>
      <c r="F763" s="10"/>
    </row>
    <row r="764" spans="2:6" x14ac:dyDescent="0.3">
      <c r="B764" s="10"/>
      <c r="C764" s="10"/>
      <c r="D764" s="10"/>
      <c r="E764" s="10"/>
      <c r="F764" s="10"/>
    </row>
    <row r="765" spans="2:6" x14ac:dyDescent="0.3">
      <c r="B765" s="10"/>
      <c r="C765" s="10"/>
      <c r="D765" s="10"/>
      <c r="E765" s="10"/>
      <c r="F765" s="10"/>
    </row>
    <row r="766" spans="2:6" x14ac:dyDescent="0.3">
      <c r="B766" s="10"/>
      <c r="C766" s="10"/>
      <c r="D766" s="10"/>
      <c r="E766" s="10"/>
      <c r="F766" s="10"/>
    </row>
    <row r="767" spans="2:6" x14ac:dyDescent="0.3">
      <c r="B767" s="10"/>
      <c r="C767" s="10"/>
      <c r="D767" s="10"/>
      <c r="E767" s="10"/>
      <c r="F767" s="10"/>
    </row>
    <row r="768" spans="2:6" x14ac:dyDescent="0.3">
      <c r="B768" s="10"/>
      <c r="C768" s="10"/>
      <c r="D768" s="10"/>
      <c r="E768" s="10"/>
      <c r="F768" s="10"/>
    </row>
    <row r="769" spans="2:6" x14ac:dyDescent="0.3">
      <c r="B769" s="10"/>
      <c r="C769" s="10"/>
      <c r="D769" s="10"/>
      <c r="E769" s="10"/>
      <c r="F769" s="10"/>
    </row>
    <row r="770" spans="2:6" x14ac:dyDescent="0.3">
      <c r="B770" s="10"/>
      <c r="C770" s="10"/>
      <c r="D770" s="10"/>
      <c r="E770" s="10"/>
      <c r="F770" s="10"/>
    </row>
    <row r="771" spans="2:6" x14ac:dyDescent="0.3">
      <c r="B771" s="10"/>
      <c r="C771" s="10"/>
      <c r="D771" s="10"/>
      <c r="E771" s="10"/>
      <c r="F771" s="10"/>
    </row>
    <row r="772" spans="2:6" x14ac:dyDescent="0.3">
      <c r="B772" s="10"/>
      <c r="C772" s="10"/>
      <c r="D772" s="10"/>
      <c r="E772" s="10"/>
      <c r="F772" s="10"/>
    </row>
    <row r="773" spans="2:6" x14ac:dyDescent="0.3">
      <c r="B773" s="10"/>
      <c r="C773" s="10"/>
      <c r="D773" s="10"/>
      <c r="E773" s="10"/>
      <c r="F773" s="10"/>
    </row>
    <row r="774" spans="2:6" x14ac:dyDescent="0.3">
      <c r="B774" s="10"/>
      <c r="C774" s="10"/>
      <c r="D774" s="10"/>
      <c r="E774" s="10"/>
      <c r="F774" s="10"/>
    </row>
    <row r="775" spans="2:6" x14ac:dyDescent="0.3">
      <c r="B775" s="10"/>
      <c r="C775" s="10"/>
      <c r="D775" s="10"/>
      <c r="E775" s="10"/>
      <c r="F775" s="10"/>
    </row>
    <row r="776" spans="2:6" x14ac:dyDescent="0.3">
      <c r="B776" s="10"/>
      <c r="C776" s="10"/>
      <c r="D776" s="10"/>
      <c r="E776" s="10"/>
      <c r="F776" s="10"/>
    </row>
    <row r="777" spans="2:6" x14ac:dyDescent="0.3">
      <c r="B777" s="10"/>
      <c r="C777" s="10"/>
      <c r="D777" s="10"/>
      <c r="E777" s="10"/>
      <c r="F777" s="10"/>
    </row>
    <row r="778" spans="2:6" x14ac:dyDescent="0.3">
      <c r="B778" s="10"/>
      <c r="C778" s="10"/>
      <c r="D778" s="10"/>
      <c r="E778" s="10"/>
      <c r="F778" s="10"/>
    </row>
    <row r="779" spans="2:6" x14ac:dyDescent="0.3">
      <c r="B779" s="10"/>
      <c r="C779" s="10"/>
      <c r="D779" s="10"/>
      <c r="E779" s="10"/>
      <c r="F779" s="10"/>
    </row>
    <row r="780" spans="2:6" x14ac:dyDescent="0.3">
      <c r="B780" s="10"/>
      <c r="C780" s="10"/>
      <c r="D780" s="10"/>
      <c r="E780" s="10"/>
      <c r="F780" s="10"/>
    </row>
    <row r="781" spans="2:6" x14ac:dyDescent="0.3">
      <c r="B781" s="10"/>
      <c r="C781" s="10"/>
      <c r="D781" s="10"/>
      <c r="E781" s="10"/>
      <c r="F781" s="10"/>
    </row>
    <row r="782" spans="2:6" x14ac:dyDescent="0.3">
      <c r="B782" s="10"/>
      <c r="C782" s="10"/>
      <c r="D782" s="10"/>
      <c r="E782" s="10"/>
      <c r="F782" s="10"/>
    </row>
    <row r="783" spans="2:6" x14ac:dyDescent="0.3">
      <c r="B783" s="10"/>
      <c r="C783" s="10"/>
      <c r="D783" s="10"/>
      <c r="E783" s="10"/>
      <c r="F783" s="10"/>
    </row>
    <row r="784" spans="2:6" x14ac:dyDescent="0.3">
      <c r="B784" s="10"/>
      <c r="C784" s="10"/>
      <c r="D784" s="10"/>
      <c r="E784" s="10"/>
      <c r="F784" s="10"/>
    </row>
    <row r="785" spans="2:6" x14ac:dyDescent="0.3">
      <c r="B785" s="10"/>
      <c r="C785" s="10"/>
      <c r="D785" s="10"/>
      <c r="E785" s="10"/>
      <c r="F785" s="10"/>
    </row>
    <row r="786" spans="2:6" x14ac:dyDescent="0.3">
      <c r="B786" s="10"/>
      <c r="C786" s="10"/>
      <c r="D786" s="10"/>
      <c r="E786" s="10"/>
      <c r="F786" s="10"/>
    </row>
    <row r="787" spans="2:6" x14ac:dyDescent="0.3">
      <c r="B787" s="10"/>
      <c r="C787" s="10"/>
      <c r="D787" s="10"/>
      <c r="E787" s="10"/>
      <c r="F787" s="10"/>
    </row>
    <row r="788" spans="2:6" x14ac:dyDescent="0.3">
      <c r="B788" s="10"/>
      <c r="C788" s="10"/>
      <c r="D788" s="10"/>
      <c r="E788" s="10"/>
      <c r="F788" s="10"/>
    </row>
    <row r="789" spans="2:6" x14ac:dyDescent="0.3">
      <c r="B789" s="10"/>
      <c r="C789" s="10"/>
      <c r="D789" s="10"/>
      <c r="E789" s="10"/>
      <c r="F789" s="10"/>
    </row>
    <row r="790" spans="2:6" x14ac:dyDescent="0.3">
      <c r="B790" s="10"/>
      <c r="C790" s="10"/>
      <c r="D790" s="10"/>
      <c r="E790" s="10"/>
      <c r="F790" s="10"/>
    </row>
    <row r="791" spans="2:6" x14ac:dyDescent="0.3">
      <c r="B791" s="10"/>
      <c r="C791" s="10"/>
      <c r="D791" s="10"/>
      <c r="E791" s="10"/>
      <c r="F791" s="10"/>
    </row>
    <row r="792" spans="2:6" x14ac:dyDescent="0.3">
      <c r="B792" s="10"/>
      <c r="C792" s="10"/>
      <c r="D792" s="10"/>
      <c r="E792" s="10"/>
      <c r="F792" s="10"/>
    </row>
    <row r="793" spans="2:6" x14ac:dyDescent="0.3">
      <c r="B793" s="10"/>
      <c r="C793" s="10"/>
      <c r="D793" s="10"/>
      <c r="E793" s="10"/>
      <c r="F793" s="10"/>
    </row>
    <row r="794" spans="2:6" x14ac:dyDescent="0.3">
      <c r="B794" s="10"/>
      <c r="C794" s="10"/>
      <c r="D794" s="10"/>
      <c r="E794" s="10"/>
      <c r="F794" s="10"/>
    </row>
    <row r="795" spans="2:6" x14ac:dyDescent="0.3">
      <c r="B795" s="10"/>
      <c r="C795" s="10"/>
      <c r="D795" s="10"/>
      <c r="E795" s="10"/>
      <c r="F795" s="10"/>
    </row>
    <row r="796" spans="2:6" x14ac:dyDescent="0.3">
      <c r="B796" s="10"/>
      <c r="C796" s="10"/>
      <c r="D796" s="10"/>
      <c r="E796" s="10"/>
      <c r="F796" s="10"/>
    </row>
    <row r="797" spans="2:6" x14ac:dyDescent="0.3">
      <c r="B797" s="10"/>
      <c r="C797" s="10"/>
      <c r="D797" s="10"/>
      <c r="E797" s="10"/>
      <c r="F797" s="10"/>
    </row>
    <row r="798" spans="2:6" x14ac:dyDescent="0.3">
      <c r="B798" s="10"/>
      <c r="C798" s="10"/>
      <c r="D798" s="10"/>
      <c r="E798" s="10"/>
      <c r="F798" s="10"/>
    </row>
    <row r="799" spans="2:6" x14ac:dyDescent="0.3">
      <c r="B799" s="10"/>
      <c r="C799" s="10"/>
      <c r="D799" s="10"/>
      <c r="E799" s="10"/>
      <c r="F799" s="10"/>
    </row>
    <row r="800" spans="2:6" x14ac:dyDescent="0.3">
      <c r="B800" s="10"/>
      <c r="C800" s="10"/>
      <c r="D800" s="10"/>
      <c r="E800" s="10"/>
      <c r="F800" s="10"/>
    </row>
    <row r="801" spans="2:6" x14ac:dyDescent="0.3">
      <c r="B801" s="10"/>
      <c r="C801" s="10"/>
      <c r="D801" s="10"/>
      <c r="E801" s="10"/>
      <c r="F801" s="10"/>
    </row>
    <row r="802" spans="2:6" x14ac:dyDescent="0.3">
      <c r="B802" s="10"/>
      <c r="C802" s="10"/>
      <c r="D802" s="10"/>
      <c r="E802" s="10"/>
      <c r="F802" s="10"/>
    </row>
    <row r="803" spans="2:6" x14ac:dyDescent="0.3">
      <c r="B803" s="10"/>
      <c r="C803" s="10"/>
      <c r="D803" s="10"/>
      <c r="E803" s="10"/>
      <c r="F803" s="10"/>
    </row>
    <row r="804" spans="2:6" x14ac:dyDescent="0.3">
      <c r="B804" s="10"/>
      <c r="C804" s="10"/>
      <c r="D804" s="10"/>
      <c r="E804" s="10"/>
      <c r="F804" s="10"/>
    </row>
    <row r="805" spans="2:6" x14ac:dyDescent="0.3">
      <c r="B805" s="10"/>
      <c r="C805" s="10"/>
      <c r="D805" s="10"/>
      <c r="E805" s="10"/>
      <c r="F805" s="10"/>
    </row>
    <row r="806" spans="2:6" x14ac:dyDescent="0.3">
      <c r="B806" s="10"/>
      <c r="C806" s="10"/>
      <c r="D806" s="10"/>
      <c r="E806" s="10"/>
      <c r="F806" s="10"/>
    </row>
    <row r="807" spans="2:6" x14ac:dyDescent="0.3">
      <c r="B807" s="10"/>
      <c r="C807" s="10"/>
      <c r="D807" s="10"/>
      <c r="E807" s="10"/>
      <c r="F807" s="10"/>
    </row>
    <row r="808" spans="2:6" x14ac:dyDescent="0.3">
      <c r="B808" s="10"/>
      <c r="C808" s="10"/>
      <c r="D808" s="10"/>
      <c r="E808" s="10"/>
      <c r="F808" s="10"/>
    </row>
    <row r="809" spans="2:6" x14ac:dyDescent="0.3">
      <c r="B809" s="10"/>
      <c r="C809" s="10"/>
      <c r="D809" s="10"/>
      <c r="E809" s="10"/>
      <c r="F809" s="10"/>
    </row>
    <row r="810" spans="2:6" x14ac:dyDescent="0.3">
      <c r="B810" s="10"/>
      <c r="C810" s="10"/>
      <c r="D810" s="10"/>
      <c r="E810" s="10"/>
      <c r="F810" s="10"/>
    </row>
    <row r="811" spans="2:6" x14ac:dyDescent="0.3">
      <c r="B811" s="10"/>
      <c r="C811" s="10"/>
      <c r="D811" s="10"/>
      <c r="E811" s="10"/>
      <c r="F811" s="10"/>
    </row>
    <row r="812" spans="2:6" x14ac:dyDescent="0.3">
      <c r="B812" s="10"/>
      <c r="C812" s="10"/>
      <c r="D812" s="10"/>
      <c r="E812" s="10"/>
      <c r="F812" s="10"/>
    </row>
    <row r="813" spans="2:6" x14ac:dyDescent="0.3">
      <c r="B813" s="10"/>
      <c r="C813" s="10"/>
      <c r="D813" s="10"/>
      <c r="E813" s="10"/>
      <c r="F813" s="10"/>
    </row>
    <row r="814" spans="2:6" x14ac:dyDescent="0.3">
      <c r="B814" s="10"/>
      <c r="C814" s="10"/>
      <c r="D814" s="10"/>
      <c r="E814" s="10"/>
      <c r="F814" s="10"/>
    </row>
    <row r="815" spans="2:6" x14ac:dyDescent="0.3">
      <c r="B815" s="10"/>
      <c r="C815" s="10"/>
      <c r="D815" s="10"/>
      <c r="E815" s="10"/>
      <c r="F815" s="10"/>
    </row>
    <row r="816" spans="2:6" x14ac:dyDescent="0.3">
      <c r="B816" s="10"/>
      <c r="C816" s="10"/>
      <c r="D816" s="10"/>
      <c r="E816" s="10"/>
      <c r="F816" s="10"/>
    </row>
    <row r="817" spans="2:6" x14ac:dyDescent="0.3">
      <c r="B817" s="10"/>
      <c r="C817" s="10"/>
      <c r="D817" s="10"/>
      <c r="E817" s="10"/>
      <c r="F817" s="10"/>
    </row>
    <row r="818" spans="2:6" x14ac:dyDescent="0.3">
      <c r="B818" s="10"/>
      <c r="C818" s="10"/>
      <c r="D818" s="10"/>
      <c r="E818" s="10"/>
      <c r="F818" s="10"/>
    </row>
    <row r="819" spans="2:6" x14ac:dyDescent="0.3">
      <c r="B819" s="10"/>
      <c r="C819" s="10"/>
      <c r="D819" s="10"/>
      <c r="E819" s="10"/>
      <c r="F819" s="10"/>
    </row>
    <row r="820" spans="2:6" x14ac:dyDescent="0.3">
      <c r="B820" s="10"/>
      <c r="C820" s="10"/>
      <c r="D820" s="10"/>
      <c r="E820" s="10"/>
      <c r="F820" s="10"/>
    </row>
    <row r="821" spans="2:6" x14ac:dyDescent="0.3">
      <c r="B821" s="10"/>
      <c r="C821" s="10"/>
      <c r="D821" s="10"/>
      <c r="E821" s="10"/>
      <c r="F821" s="10"/>
    </row>
    <row r="822" spans="2:6" x14ac:dyDescent="0.3">
      <c r="B822" s="10"/>
      <c r="C822" s="10"/>
      <c r="D822" s="10"/>
      <c r="E822" s="10"/>
      <c r="F822" s="10"/>
    </row>
    <row r="823" spans="2:6" x14ac:dyDescent="0.3">
      <c r="B823" s="10"/>
      <c r="C823" s="10"/>
      <c r="D823" s="10"/>
      <c r="E823" s="10"/>
      <c r="F823" s="10"/>
    </row>
    <row r="824" spans="2:6" x14ac:dyDescent="0.3">
      <c r="B824" s="10"/>
      <c r="C824" s="10"/>
      <c r="D824" s="10"/>
      <c r="E824" s="10"/>
      <c r="F824" s="10"/>
    </row>
    <row r="825" spans="2:6" x14ac:dyDescent="0.3">
      <c r="B825" s="10"/>
      <c r="C825" s="10"/>
      <c r="D825" s="10"/>
      <c r="E825" s="10"/>
      <c r="F825" s="10"/>
    </row>
    <row r="826" spans="2:6" x14ac:dyDescent="0.3">
      <c r="B826" s="10"/>
      <c r="C826" s="10"/>
      <c r="D826" s="10"/>
      <c r="E826" s="10"/>
      <c r="F826" s="10"/>
    </row>
    <row r="827" spans="2:6" x14ac:dyDescent="0.3">
      <c r="B827" s="10"/>
      <c r="C827" s="10"/>
      <c r="D827" s="10"/>
      <c r="E827" s="10"/>
      <c r="F827" s="10"/>
    </row>
    <row r="828" spans="2:6" x14ac:dyDescent="0.3">
      <c r="B828" s="10"/>
      <c r="C828" s="10"/>
      <c r="D828" s="10"/>
      <c r="E828" s="10"/>
      <c r="F828" s="10"/>
    </row>
    <row r="829" spans="2:6" x14ac:dyDescent="0.3">
      <c r="B829" s="10"/>
      <c r="C829" s="10"/>
      <c r="D829" s="10"/>
      <c r="E829" s="10"/>
      <c r="F829" s="10"/>
    </row>
    <row r="830" spans="2:6" x14ac:dyDescent="0.3">
      <c r="B830" s="10"/>
      <c r="C830" s="10"/>
      <c r="D830" s="10"/>
      <c r="E830" s="10"/>
      <c r="F830" s="10"/>
    </row>
    <row r="831" spans="2:6" x14ac:dyDescent="0.3">
      <c r="B831" s="10"/>
      <c r="C831" s="10"/>
      <c r="D831" s="10"/>
      <c r="E831" s="10"/>
      <c r="F831" s="10"/>
    </row>
    <row r="832" spans="2:6" x14ac:dyDescent="0.3">
      <c r="B832" s="10"/>
      <c r="C832" s="10"/>
      <c r="D832" s="10"/>
      <c r="E832" s="10"/>
      <c r="F832" s="10"/>
    </row>
    <row r="833" spans="2:6" x14ac:dyDescent="0.3">
      <c r="B833" s="10"/>
      <c r="C833" s="10"/>
      <c r="D833" s="10"/>
      <c r="E833" s="10"/>
      <c r="F833" s="10"/>
    </row>
    <row r="834" spans="2:6" x14ac:dyDescent="0.3">
      <c r="B834" s="10"/>
      <c r="C834" s="10"/>
      <c r="D834" s="10"/>
      <c r="E834" s="10"/>
      <c r="F834" s="10"/>
    </row>
    <row r="835" spans="2:6" x14ac:dyDescent="0.3">
      <c r="B835" s="10"/>
      <c r="C835" s="10"/>
      <c r="D835" s="10"/>
      <c r="E835" s="10"/>
      <c r="F835" s="10"/>
    </row>
    <row r="836" spans="2:6" x14ac:dyDescent="0.3">
      <c r="B836" s="10"/>
      <c r="C836" s="10"/>
      <c r="D836" s="10"/>
      <c r="E836" s="10"/>
      <c r="F836" s="10"/>
    </row>
    <row r="837" spans="2:6" x14ac:dyDescent="0.3">
      <c r="B837" s="10"/>
      <c r="C837" s="10"/>
      <c r="D837" s="10"/>
      <c r="E837" s="10"/>
      <c r="F837" s="10"/>
    </row>
    <row r="838" spans="2:6" x14ac:dyDescent="0.3">
      <c r="B838" s="10"/>
      <c r="C838" s="10"/>
      <c r="D838" s="10"/>
      <c r="E838" s="10"/>
      <c r="F838" s="10"/>
    </row>
    <row r="839" spans="2:6" x14ac:dyDescent="0.3">
      <c r="B839" s="10"/>
      <c r="C839" s="10"/>
      <c r="D839" s="10"/>
      <c r="E839" s="10"/>
      <c r="F839" s="10"/>
    </row>
    <row r="840" spans="2:6" x14ac:dyDescent="0.3">
      <c r="B840" s="10"/>
      <c r="C840" s="10"/>
      <c r="D840" s="10"/>
      <c r="E840" s="10"/>
      <c r="F840" s="10"/>
    </row>
    <row r="841" spans="2:6" x14ac:dyDescent="0.3">
      <c r="B841" s="10"/>
      <c r="C841" s="10"/>
      <c r="D841" s="10"/>
      <c r="E841" s="10"/>
      <c r="F841" s="10"/>
    </row>
    <row r="842" spans="2:6" x14ac:dyDescent="0.3">
      <c r="B842" s="10"/>
      <c r="C842" s="10"/>
      <c r="D842" s="10"/>
      <c r="E842" s="10"/>
      <c r="F842" s="10"/>
    </row>
    <row r="843" spans="2:6" x14ac:dyDescent="0.3">
      <c r="B843" s="10"/>
      <c r="C843" s="10"/>
      <c r="D843" s="10"/>
      <c r="E843" s="10"/>
      <c r="F843" s="10"/>
    </row>
    <row r="844" spans="2:6" x14ac:dyDescent="0.3">
      <c r="B844" s="10"/>
      <c r="C844" s="10"/>
      <c r="D844" s="10"/>
      <c r="E844" s="10"/>
      <c r="F844" s="10"/>
    </row>
    <row r="845" spans="2:6" x14ac:dyDescent="0.3">
      <c r="B845" s="10"/>
      <c r="C845" s="10"/>
      <c r="D845" s="10"/>
      <c r="E845" s="10"/>
      <c r="F845" s="10"/>
    </row>
    <row r="846" spans="2:6" x14ac:dyDescent="0.3">
      <c r="B846" s="10"/>
      <c r="C846" s="10"/>
      <c r="D846" s="10"/>
      <c r="E846" s="10"/>
      <c r="F846" s="10"/>
    </row>
    <row r="847" spans="2:6" x14ac:dyDescent="0.3">
      <c r="B847" s="10"/>
      <c r="C847" s="10"/>
      <c r="D847" s="10"/>
      <c r="E847" s="10"/>
      <c r="F847" s="10"/>
    </row>
    <row r="848" spans="2:6" x14ac:dyDescent="0.3">
      <c r="B848" s="10"/>
      <c r="C848" s="10"/>
      <c r="D848" s="10"/>
      <c r="E848" s="10"/>
      <c r="F848" s="10"/>
    </row>
    <row r="849" spans="2:6" x14ac:dyDescent="0.3">
      <c r="B849" s="10"/>
      <c r="C849" s="10"/>
      <c r="D849" s="10"/>
      <c r="E849" s="10"/>
      <c r="F849" s="10"/>
    </row>
    <row r="850" spans="2:6" x14ac:dyDescent="0.3">
      <c r="B850" s="10"/>
      <c r="C850" s="10"/>
      <c r="D850" s="10"/>
      <c r="E850" s="10"/>
      <c r="F850" s="10"/>
    </row>
    <row r="851" spans="2:6" x14ac:dyDescent="0.3">
      <c r="B851" s="10"/>
      <c r="C851" s="10"/>
      <c r="D851" s="10"/>
      <c r="E851" s="10"/>
      <c r="F851" s="10"/>
    </row>
    <row r="852" spans="2:6" x14ac:dyDescent="0.3">
      <c r="B852" s="10"/>
      <c r="C852" s="10"/>
      <c r="D852" s="10"/>
      <c r="E852" s="10"/>
      <c r="F852" s="10"/>
    </row>
    <row r="853" spans="2:6" x14ac:dyDescent="0.3">
      <c r="B853" s="10"/>
      <c r="C853" s="10"/>
      <c r="D853" s="10"/>
      <c r="E853" s="10"/>
      <c r="F853" s="10"/>
    </row>
    <row r="854" spans="2:6" x14ac:dyDescent="0.3">
      <c r="B854" s="10"/>
      <c r="C854" s="10"/>
      <c r="D854" s="10"/>
      <c r="E854" s="10"/>
      <c r="F854" s="10"/>
    </row>
    <row r="855" spans="2:6" x14ac:dyDescent="0.3">
      <c r="B855" s="10"/>
      <c r="C855" s="10"/>
      <c r="D855" s="10"/>
      <c r="E855" s="10"/>
      <c r="F855" s="10"/>
    </row>
    <row r="856" spans="2:6" x14ac:dyDescent="0.3">
      <c r="B856" s="10"/>
      <c r="C856" s="10"/>
      <c r="D856" s="10"/>
      <c r="E856" s="10"/>
      <c r="F856" s="10"/>
    </row>
    <row r="857" spans="2:6" x14ac:dyDescent="0.3">
      <c r="B857" s="10"/>
      <c r="C857" s="10"/>
      <c r="D857" s="10"/>
      <c r="E857" s="10"/>
      <c r="F857" s="10"/>
    </row>
    <row r="858" spans="2:6" x14ac:dyDescent="0.3">
      <c r="B858" s="10"/>
      <c r="C858" s="10"/>
      <c r="D858" s="10"/>
      <c r="E858" s="10"/>
      <c r="F858" s="10"/>
    </row>
    <row r="859" spans="2:6" x14ac:dyDescent="0.3">
      <c r="B859" s="10"/>
      <c r="C859" s="10"/>
      <c r="D859" s="10"/>
      <c r="E859" s="10"/>
      <c r="F859" s="10"/>
    </row>
    <row r="860" spans="2:6" x14ac:dyDescent="0.3">
      <c r="B860" s="10"/>
      <c r="C860" s="10"/>
      <c r="D860" s="10"/>
      <c r="E860" s="10"/>
      <c r="F860" s="10"/>
    </row>
    <row r="861" spans="2:6" x14ac:dyDescent="0.3">
      <c r="B861" s="10"/>
      <c r="C861" s="10"/>
      <c r="D861" s="10"/>
      <c r="E861" s="10"/>
      <c r="F861" s="10"/>
    </row>
    <row r="862" spans="2:6" x14ac:dyDescent="0.3">
      <c r="B862" s="10"/>
      <c r="C862" s="10"/>
      <c r="D862" s="10"/>
      <c r="E862" s="10"/>
      <c r="F862" s="10"/>
    </row>
    <row r="863" spans="2:6" x14ac:dyDescent="0.3">
      <c r="B863" s="10"/>
      <c r="C863" s="10"/>
      <c r="D863" s="10"/>
      <c r="E863" s="10"/>
      <c r="F863" s="10"/>
    </row>
    <row r="864" spans="2:6" x14ac:dyDescent="0.3">
      <c r="B864" s="10"/>
      <c r="C864" s="10"/>
      <c r="D864" s="10"/>
      <c r="E864" s="10"/>
      <c r="F864" s="10"/>
    </row>
    <row r="865" spans="2:6" x14ac:dyDescent="0.3">
      <c r="B865" s="10"/>
      <c r="C865" s="10"/>
      <c r="D865" s="10"/>
      <c r="E865" s="10"/>
      <c r="F865" s="10"/>
    </row>
    <row r="866" spans="2:6" x14ac:dyDescent="0.3">
      <c r="B866" s="10"/>
      <c r="C866" s="10"/>
      <c r="D866" s="10"/>
      <c r="E866" s="10"/>
      <c r="F866" s="10"/>
    </row>
    <row r="867" spans="2:6" x14ac:dyDescent="0.3">
      <c r="B867" s="10"/>
      <c r="C867" s="10"/>
      <c r="D867" s="10"/>
      <c r="E867" s="10"/>
      <c r="F867" s="10"/>
    </row>
    <row r="868" spans="2:6" x14ac:dyDescent="0.3">
      <c r="B868" s="10"/>
      <c r="C868" s="10"/>
      <c r="D868" s="10"/>
      <c r="E868" s="10"/>
      <c r="F868" s="10"/>
    </row>
    <row r="869" spans="2:6" x14ac:dyDescent="0.3">
      <c r="B869" s="10"/>
      <c r="C869" s="10"/>
      <c r="D869" s="10"/>
      <c r="E869" s="10"/>
      <c r="F869" s="10"/>
    </row>
    <row r="870" spans="2:6" x14ac:dyDescent="0.3">
      <c r="B870" s="10"/>
      <c r="C870" s="10"/>
      <c r="D870" s="10"/>
      <c r="E870" s="10"/>
      <c r="F870" s="10"/>
    </row>
    <row r="871" spans="2:6" x14ac:dyDescent="0.3">
      <c r="B871" s="10"/>
      <c r="C871" s="10"/>
      <c r="D871" s="10"/>
      <c r="E871" s="10"/>
      <c r="F871" s="10"/>
    </row>
    <row r="872" spans="2:6" x14ac:dyDescent="0.3">
      <c r="B872" s="10"/>
      <c r="C872" s="10"/>
      <c r="D872" s="10"/>
      <c r="E872" s="10"/>
      <c r="F872" s="10"/>
    </row>
    <row r="873" spans="2:6" x14ac:dyDescent="0.3">
      <c r="B873" s="10"/>
      <c r="C873" s="10"/>
      <c r="D873" s="10"/>
      <c r="E873" s="10"/>
      <c r="F873" s="10"/>
    </row>
    <row r="874" spans="2:6" x14ac:dyDescent="0.3">
      <c r="B874" s="10"/>
      <c r="C874" s="10"/>
      <c r="D874" s="10"/>
      <c r="E874" s="10"/>
      <c r="F874" s="10"/>
    </row>
    <row r="875" spans="2:6" x14ac:dyDescent="0.3">
      <c r="B875" s="10"/>
      <c r="C875" s="10"/>
      <c r="D875" s="10"/>
      <c r="E875" s="10"/>
      <c r="F875" s="10"/>
    </row>
    <row r="876" spans="2:6" x14ac:dyDescent="0.3">
      <c r="B876" s="10"/>
      <c r="C876" s="10"/>
      <c r="D876" s="10"/>
      <c r="E876" s="10"/>
      <c r="F876" s="10"/>
    </row>
    <row r="877" spans="2:6" x14ac:dyDescent="0.3">
      <c r="B877" s="10"/>
      <c r="C877" s="10"/>
      <c r="D877" s="10"/>
      <c r="E877" s="10"/>
      <c r="F877" s="10"/>
    </row>
    <row r="878" spans="2:6" x14ac:dyDescent="0.3">
      <c r="B878" s="10"/>
      <c r="C878" s="10"/>
      <c r="D878" s="10"/>
      <c r="E878" s="10"/>
      <c r="F878" s="10"/>
    </row>
    <row r="879" spans="2:6" x14ac:dyDescent="0.3">
      <c r="B879" s="10"/>
      <c r="C879" s="10"/>
      <c r="D879" s="10"/>
      <c r="E879" s="10"/>
      <c r="F879" s="10"/>
    </row>
    <row r="880" spans="2:6" x14ac:dyDescent="0.3">
      <c r="B880" s="10"/>
      <c r="C880" s="10"/>
      <c r="D880" s="10"/>
      <c r="E880" s="10"/>
      <c r="F880" s="10"/>
    </row>
    <row r="881" spans="2:6" x14ac:dyDescent="0.3">
      <c r="B881" s="10"/>
      <c r="C881" s="10"/>
      <c r="D881" s="10"/>
      <c r="E881" s="10"/>
      <c r="F881" s="10"/>
    </row>
    <row r="882" spans="2:6" x14ac:dyDescent="0.3">
      <c r="B882" s="10"/>
      <c r="C882" s="10"/>
      <c r="D882" s="10"/>
      <c r="E882" s="10"/>
      <c r="F882" s="10"/>
    </row>
    <row r="883" spans="2:6" x14ac:dyDescent="0.3">
      <c r="B883" s="10"/>
      <c r="C883" s="10"/>
      <c r="D883" s="10"/>
      <c r="E883" s="10"/>
      <c r="F883" s="10"/>
    </row>
    <row r="884" spans="2:6" x14ac:dyDescent="0.3">
      <c r="B884" s="10"/>
      <c r="C884" s="10"/>
      <c r="D884" s="10"/>
      <c r="E884" s="10"/>
      <c r="F884" s="10"/>
    </row>
    <row r="885" spans="2:6" x14ac:dyDescent="0.3">
      <c r="B885" s="10"/>
      <c r="C885" s="10"/>
      <c r="D885" s="10"/>
      <c r="E885" s="10"/>
      <c r="F885" s="10"/>
    </row>
    <row r="886" spans="2:6" x14ac:dyDescent="0.3">
      <c r="B886" s="10"/>
      <c r="C886" s="10"/>
      <c r="D886" s="10"/>
      <c r="E886" s="10"/>
      <c r="F886" s="10"/>
    </row>
    <row r="887" spans="2:6" x14ac:dyDescent="0.3">
      <c r="B887" s="10"/>
      <c r="C887" s="10"/>
      <c r="D887" s="10"/>
      <c r="E887" s="10"/>
      <c r="F887" s="10"/>
    </row>
    <row r="888" spans="2:6" x14ac:dyDescent="0.3">
      <c r="B888" s="10"/>
      <c r="C888" s="10"/>
      <c r="D888" s="10"/>
      <c r="E888" s="10"/>
      <c r="F888" s="10"/>
    </row>
    <row r="889" spans="2:6" x14ac:dyDescent="0.3">
      <c r="B889" s="10"/>
      <c r="C889" s="10"/>
      <c r="D889" s="10"/>
      <c r="E889" s="10"/>
      <c r="F889" s="10"/>
    </row>
    <row r="890" spans="2:6" x14ac:dyDescent="0.3">
      <c r="B890" s="10"/>
      <c r="C890" s="10"/>
      <c r="D890" s="10"/>
      <c r="E890" s="10"/>
      <c r="F890" s="10"/>
    </row>
    <row r="891" spans="2:6" x14ac:dyDescent="0.3">
      <c r="B891" s="10"/>
      <c r="C891" s="10"/>
      <c r="D891" s="10"/>
      <c r="E891" s="10"/>
      <c r="F891" s="10"/>
    </row>
    <row r="892" spans="2:6" x14ac:dyDescent="0.3">
      <c r="B892" s="10"/>
      <c r="C892" s="10"/>
      <c r="D892" s="10"/>
      <c r="E892" s="10"/>
      <c r="F892" s="10"/>
    </row>
    <row r="893" spans="2:6" x14ac:dyDescent="0.3">
      <c r="B893" s="10"/>
      <c r="C893" s="10"/>
      <c r="D893" s="10"/>
      <c r="E893" s="10"/>
      <c r="F893" s="10"/>
    </row>
    <row r="894" spans="2:6" x14ac:dyDescent="0.3">
      <c r="B894" s="10"/>
      <c r="C894" s="10"/>
      <c r="D894" s="10"/>
      <c r="E894" s="10"/>
      <c r="F894" s="10"/>
    </row>
    <row r="895" spans="2:6" x14ac:dyDescent="0.3">
      <c r="B895" s="10"/>
      <c r="C895" s="10"/>
      <c r="D895" s="10"/>
      <c r="E895" s="10"/>
      <c r="F895" s="10"/>
    </row>
    <row r="896" spans="2:6" x14ac:dyDescent="0.3">
      <c r="B896" s="10"/>
      <c r="C896" s="10"/>
      <c r="D896" s="10"/>
      <c r="E896" s="10"/>
      <c r="F896" s="10"/>
    </row>
    <row r="897" spans="2:6" x14ac:dyDescent="0.3">
      <c r="B897" s="10"/>
      <c r="C897" s="10"/>
      <c r="D897" s="10"/>
      <c r="E897" s="10"/>
      <c r="F897" s="10"/>
    </row>
    <row r="898" spans="2:6" x14ac:dyDescent="0.3">
      <c r="B898" s="10"/>
      <c r="C898" s="10"/>
      <c r="D898" s="10"/>
      <c r="E898" s="10"/>
      <c r="F898" s="10"/>
    </row>
    <row r="899" spans="2:6" x14ac:dyDescent="0.3">
      <c r="B899" s="10"/>
      <c r="C899" s="10"/>
      <c r="D899" s="10"/>
      <c r="E899" s="10"/>
      <c r="F899" s="10"/>
    </row>
    <row r="900" spans="2:6" x14ac:dyDescent="0.3">
      <c r="B900" s="10"/>
      <c r="C900" s="10"/>
      <c r="D900" s="10"/>
      <c r="E900" s="10"/>
      <c r="F900" s="10"/>
    </row>
    <row r="901" spans="2:6" x14ac:dyDescent="0.3">
      <c r="B901" s="10"/>
      <c r="C901" s="10"/>
      <c r="D901" s="10"/>
      <c r="E901" s="10"/>
      <c r="F901" s="10"/>
    </row>
    <row r="902" spans="2:6" x14ac:dyDescent="0.3">
      <c r="B902" s="10"/>
      <c r="C902" s="10"/>
      <c r="D902" s="10"/>
      <c r="E902" s="10"/>
      <c r="F902" s="10"/>
    </row>
    <row r="903" spans="2:6" x14ac:dyDescent="0.3">
      <c r="B903" s="10"/>
      <c r="C903" s="10"/>
      <c r="D903" s="10"/>
      <c r="E903" s="10"/>
      <c r="F903" s="10"/>
    </row>
    <row r="904" spans="2:6" x14ac:dyDescent="0.3">
      <c r="B904" s="10"/>
      <c r="C904" s="10"/>
      <c r="D904" s="10"/>
      <c r="E904" s="10"/>
      <c r="F904" s="10"/>
    </row>
    <row r="905" spans="2:6" x14ac:dyDescent="0.3">
      <c r="B905" s="10"/>
      <c r="C905" s="10"/>
      <c r="D905" s="10"/>
      <c r="E905" s="10"/>
      <c r="F905" s="10"/>
    </row>
    <row r="906" spans="2:6" x14ac:dyDescent="0.3">
      <c r="B906" s="10"/>
      <c r="C906" s="10"/>
      <c r="D906" s="10"/>
      <c r="E906" s="10"/>
      <c r="F906" s="10"/>
    </row>
    <row r="907" spans="2:6" x14ac:dyDescent="0.3">
      <c r="B907" s="10"/>
      <c r="C907" s="10"/>
      <c r="D907" s="10"/>
      <c r="E907" s="10"/>
      <c r="F907" s="10"/>
    </row>
    <row r="908" spans="2:6" x14ac:dyDescent="0.3">
      <c r="B908" s="10"/>
      <c r="C908" s="10"/>
      <c r="D908" s="10"/>
      <c r="E908" s="10"/>
      <c r="F908" s="10"/>
    </row>
    <row r="909" spans="2:6" x14ac:dyDescent="0.3">
      <c r="B909" s="10"/>
      <c r="C909" s="10"/>
      <c r="D909" s="10"/>
      <c r="E909" s="10"/>
      <c r="F909" s="10"/>
    </row>
    <row r="910" spans="2:6" x14ac:dyDescent="0.3">
      <c r="B910" s="10"/>
      <c r="C910" s="10"/>
      <c r="D910" s="10"/>
      <c r="E910" s="10"/>
      <c r="F910" s="10"/>
    </row>
    <row r="911" spans="2:6" x14ac:dyDescent="0.3">
      <c r="B911" s="10"/>
      <c r="C911" s="10"/>
      <c r="D911" s="10"/>
      <c r="E911" s="10"/>
      <c r="F911" s="10"/>
    </row>
    <row r="912" spans="2:6" x14ac:dyDescent="0.3">
      <c r="B912" s="10"/>
      <c r="C912" s="10"/>
      <c r="D912" s="10"/>
      <c r="E912" s="10"/>
      <c r="F912" s="10"/>
    </row>
    <row r="913" spans="2:6" x14ac:dyDescent="0.3">
      <c r="B913" s="10"/>
      <c r="C913" s="10"/>
      <c r="D913" s="10"/>
      <c r="E913" s="10"/>
      <c r="F913" s="10"/>
    </row>
    <row r="914" spans="2:6" x14ac:dyDescent="0.3">
      <c r="B914" s="10"/>
      <c r="C914" s="10"/>
      <c r="D914" s="10"/>
      <c r="E914" s="10"/>
      <c r="F914" s="10"/>
    </row>
    <row r="915" spans="2:6" x14ac:dyDescent="0.3">
      <c r="B915" s="10"/>
      <c r="C915" s="10"/>
      <c r="D915" s="10"/>
      <c r="E915" s="10"/>
      <c r="F915" s="10"/>
    </row>
    <row r="916" spans="2:6" x14ac:dyDescent="0.3">
      <c r="B916" s="10"/>
      <c r="C916" s="10"/>
      <c r="D916" s="10"/>
      <c r="E916" s="10"/>
      <c r="F916" s="10"/>
    </row>
    <row r="917" spans="2:6" x14ac:dyDescent="0.3">
      <c r="B917" s="10"/>
      <c r="C917" s="10"/>
      <c r="D917" s="10"/>
      <c r="E917" s="10"/>
      <c r="F917" s="10"/>
    </row>
    <row r="918" spans="2:6" x14ac:dyDescent="0.3">
      <c r="B918" s="10"/>
      <c r="C918" s="10"/>
      <c r="D918" s="10"/>
      <c r="E918" s="10"/>
      <c r="F918" s="10"/>
    </row>
    <row r="919" spans="2:6" x14ac:dyDescent="0.3">
      <c r="B919" s="10"/>
      <c r="C919" s="10"/>
      <c r="D919" s="10"/>
      <c r="E919" s="10"/>
      <c r="F919" s="10"/>
    </row>
    <row r="920" spans="2:6" x14ac:dyDescent="0.3">
      <c r="B920" s="10"/>
      <c r="C920" s="10"/>
      <c r="D920" s="10"/>
      <c r="E920" s="10"/>
      <c r="F920" s="10"/>
    </row>
    <row r="921" spans="2:6" x14ac:dyDescent="0.3">
      <c r="B921" s="10"/>
      <c r="C921" s="10"/>
      <c r="D921" s="10"/>
      <c r="E921" s="10"/>
      <c r="F921" s="10"/>
    </row>
    <row r="922" spans="2:6" x14ac:dyDescent="0.3">
      <c r="B922" s="10"/>
      <c r="C922" s="10"/>
      <c r="D922" s="10"/>
      <c r="E922" s="10"/>
      <c r="F922" s="10"/>
    </row>
    <row r="923" spans="2:6" x14ac:dyDescent="0.3">
      <c r="B923" s="10"/>
      <c r="C923" s="10"/>
      <c r="D923" s="10"/>
      <c r="E923" s="10"/>
      <c r="F923" s="10"/>
    </row>
    <row r="924" spans="2:6" x14ac:dyDescent="0.3">
      <c r="B924" s="10"/>
      <c r="C924" s="10"/>
      <c r="D924" s="10"/>
      <c r="E924" s="10"/>
      <c r="F924" s="10"/>
    </row>
    <row r="925" spans="2:6" x14ac:dyDescent="0.3">
      <c r="B925" s="10"/>
      <c r="C925" s="10"/>
      <c r="D925" s="10"/>
      <c r="E925" s="10"/>
      <c r="F925" s="10"/>
    </row>
    <row r="926" spans="2:6" x14ac:dyDescent="0.3">
      <c r="B926" s="10"/>
      <c r="C926" s="10"/>
      <c r="D926" s="10"/>
      <c r="E926" s="10"/>
      <c r="F926" s="10"/>
    </row>
    <row r="927" spans="2:6" x14ac:dyDescent="0.3">
      <c r="B927" s="10"/>
      <c r="C927" s="10"/>
      <c r="D927" s="10"/>
      <c r="E927" s="10"/>
      <c r="F927" s="10"/>
    </row>
    <row r="928" spans="2:6" x14ac:dyDescent="0.3">
      <c r="B928" s="10"/>
      <c r="C928" s="10"/>
      <c r="D928" s="10"/>
      <c r="E928" s="10"/>
      <c r="F928" s="10"/>
    </row>
    <row r="929" spans="2:6" x14ac:dyDescent="0.3">
      <c r="B929" s="10"/>
      <c r="C929" s="10"/>
      <c r="D929" s="10"/>
      <c r="E929" s="10"/>
      <c r="F929" s="10"/>
    </row>
    <row r="930" spans="2:6" x14ac:dyDescent="0.3">
      <c r="B930" s="10"/>
      <c r="C930" s="10"/>
      <c r="D930" s="10"/>
      <c r="E930" s="10"/>
      <c r="F930" s="10"/>
    </row>
    <row r="931" spans="2:6" x14ac:dyDescent="0.3">
      <c r="B931" s="10"/>
      <c r="C931" s="10"/>
      <c r="D931" s="10"/>
      <c r="E931" s="10"/>
      <c r="F931" s="10"/>
    </row>
    <row r="932" spans="2:6" x14ac:dyDescent="0.3">
      <c r="B932" s="10"/>
      <c r="C932" s="10"/>
      <c r="D932" s="10"/>
      <c r="E932" s="10"/>
      <c r="F932" s="10"/>
    </row>
    <row r="933" spans="2:6" x14ac:dyDescent="0.3">
      <c r="B933" s="10"/>
      <c r="C933" s="10"/>
      <c r="D933" s="10"/>
      <c r="E933" s="10"/>
      <c r="F933" s="10"/>
    </row>
    <row r="934" spans="2:6" x14ac:dyDescent="0.3">
      <c r="B934" s="10"/>
      <c r="C934" s="10"/>
      <c r="D934" s="10"/>
      <c r="E934" s="10"/>
      <c r="F934" s="10"/>
    </row>
    <row r="935" spans="2:6" x14ac:dyDescent="0.3">
      <c r="B935" s="10"/>
      <c r="C935" s="10"/>
      <c r="D935" s="10"/>
      <c r="E935" s="10"/>
      <c r="F935" s="10"/>
    </row>
    <row r="936" spans="2:6" x14ac:dyDescent="0.3">
      <c r="B936" s="10"/>
      <c r="C936" s="10"/>
      <c r="D936" s="10"/>
      <c r="E936" s="10"/>
      <c r="F936" s="10"/>
    </row>
    <row r="937" spans="2:6" x14ac:dyDescent="0.3">
      <c r="B937" s="10"/>
      <c r="C937" s="10"/>
      <c r="D937" s="10"/>
      <c r="E937" s="10"/>
      <c r="F937" s="10"/>
    </row>
    <row r="938" spans="2:6" x14ac:dyDescent="0.3">
      <c r="B938" s="10"/>
      <c r="C938" s="10"/>
      <c r="D938" s="10"/>
      <c r="E938" s="10"/>
      <c r="F938" s="10"/>
    </row>
    <row r="939" spans="2:6" x14ac:dyDescent="0.3">
      <c r="B939" s="10"/>
      <c r="C939" s="10"/>
      <c r="D939" s="10"/>
      <c r="E939" s="10"/>
      <c r="F939" s="10"/>
    </row>
    <row r="940" spans="2:6" x14ac:dyDescent="0.3">
      <c r="B940" s="10"/>
      <c r="C940" s="10"/>
      <c r="D940" s="10"/>
      <c r="E940" s="10"/>
      <c r="F940" s="10"/>
    </row>
    <row r="941" spans="2:6" x14ac:dyDescent="0.3">
      <c r="B941" s="10"/>
      <c r="C941" s="10"/>
      <c r="D941" s="10"/>
      <c r="E941" s="10"/>
      <c r="F941" s="10"/>
    </row>
    <row r="942" spans="2:6" x14ac:dyDescent="0.3">
      <c r="B942" s="10"/>
      <c r="C942" s="10"/>
      <c r="D942" s="10"/>
      <c r="E942" s="10"/>
      <c r="F942" s="10"/>
    </row>
    <row r="943" spans="2:6" x14ac:dyDescent="0.3">
      <c r="B943" s="10"/>
      <c r="C943" s="10"/>
      <c r="D943" s="10"/>
      <c r="E943" s="10"/>
      <c r="F943" s="10"/>
    </row>
    <row r="944" spans="2:6" x14ac:dyDescent="0.3">
      <c r="B944" s="10"/>
      <c r="C944" s="10"/>
      <c r="D944" s="10"/>
      <c r="E944" s="10"/>
      <c r="F944" s="10"/>
    </row>
    <row r="945" spans="2:6" x14ac:dyDescent="0.3">
      <c r="B945" s="10"/>
      <c r="C945" s="10"/>
      <c r="D945" s="10"/>
      <c r="E945" s="10"/>
      <c r="F945" s="10"/>
    </row>
    <row r="946" spans="2:6" x14ac:dyDescent="0.3">
      <c r="B946" s="10"/>
      <c r="C946" s="10"/>
      <c r="D946" s="10"/>
      <c r="E946" s="10"/>
      <c r="F946" s="10"/>
    </row>
    <row r="947" spans="2:6" x14ac:dyDescent="0.3">
      <c r="B947" s="10"/>
      <c r="C947" s="10"/>
      <c r="D947" s="10"/>
      <c r="E947" s="10"/>
      <c r="F947" s="10"/>
    </row>
    <row r="948" spans="2:6" x14ac:dyDescent="0.3">
      <c r="B948" s="10"/>
      <c r="C948" s="10"/>
      <c r="D948" s="10"/>
      <c r="E948" s="10"/>
      <c r="F948" s="10"/>
    </row>
    <row r="949" spans="2:6" x14ac:dyDescent="0.3">
      <c r="B949" s="10"/>
      <c r="C949" s="10"/>
      <c r="D949" s="10"/>
      <c r="E949" s="10"/>
      <c r="F949" s="10"/>
    </row>
    <row r="950" spans="2:6" x14ac:dyDescent="0.3">
      <c r="B950" s="10"/>
      <c r="C950" s="10"/>
      <c r="D950" s="10"/>
      <c r="E950" s="10"/>
      <c r="F950" s="10"/>
    </row>
    <row r="951" spans="2:6" x14ac:dyDescent="0.3">
      <c r="B951" s="10"/>
      <c r="C951" s="10"/>
      <c r="D951" s="10"/>
      <c r="E951" s="10"/>
      <c r="F951" s="10"/>
    </row>
    <row r="952" spans="2:6" x14ac:dyDescent="0.3">
      <c r="B952" s="10"/>
      <c r="C952" s="10"/>
      <c r="D952" s="10"/>
      <c r="E952" s="10"/>
      <c r="F952" s="10"/>
    </row>
    <row r="953" spans="2:6" x14ac:dyDescent="0.3">
      <c r="B953" s="10"/>
      <c r="C953" s="10"/>
      <c r="D953" s="10"/>
      <c r="E953" s="10"/>
      <c r="F953" s="10"/>
    </row>
    <row r="954" spans="2:6" x14ac:dyDescent="0.3">
      <c r="B954" s="10"/>
      <c r="C954" s="10"/>
      <c r="D954" s="10"/>
      <c r="E954" s="10"/>
      <c r="F954" s="10"/>
    </row>
    <row r="955" spans="2:6" x14ac:dyDescent="0.3">
      <c r="B955" s="10"/>
      <c r="C955" s="10"/>
      <c r="D955" s="10"/>
      <c r="E955" s="10"/>
      <c r="F955" s="10"/>
    </row>
    <row r="956" spans="2:6" x14ac:dyDescent="0.3">
      <c r="B956" s="10"/>
      <c r="C956" s="10"/>
      <c r="D956" s="10"/>
      <c r="E956" s="10"/>
      <c r="F956" s="10"/>
    </row>
    <row r="957" spans="2:6" x14ac:dyDescent="0.3">
      <c r="B957" s="10"/>
      <c r="C957" s="10"/>
      <c r="D957" s="10"/>
      <c r="E957" s="10"/>
      <c r="F957" s="10"/>
    </row>
    <row r="958" spans="2:6" x14ac:dyDescent="0.3">
      <c r="B958" s="10"/>
      <c r="C958" s="10"/>
      <c r="D958" s="10"/>
      <c r="E958" s="10"/>
      <c r="F958" s="10"/>
    </row>
    <row r="959" spans="2:6" x14ac:dyDescent="0.3">
      <c r="B959" s="10"/>
      <c r="C959" s="10"/>
      <c r="D959" s="10"/>
      <c r="E959" s="10"/>
      <c r="F959" s="10"/>
    </row>
    <row r="960" spans="2:6" x14ac:dyDescent="0.3">
      <c r="B960" s="10"/>
      <c r="C960" s="10"/>
      <c r="D960" s="10"/>
      <c r="E960" s="10"/>
      <c r="F960" s="10"/>
    </row>
    <row r="961" spans="2:6" x14ac:dyDescent="0.3">
      <c r="B961" s="10"/>
      <c r="C961" s="10"/>
      <c r="D961" s="10"/>
      <c r="E961" s="10"/>
      <c r="F961" s="10"/>
    </row>
    <row r="962" spans="2:6" x14ac:dyDescent="0.3">
      <c r="B962" s="10"/>
      <c r="C962" s="10"/>
      <c r="D962" s="10"/>
      <c r="E962" s="10"/>
      <c r="F962" s="10"/>
    </row>
    <row r="963" spans="2:6" x14ac:dyDescent="0.3">
      <c r="B963" s="10"/>
      <c r="C963" s="10"/>
      <c r="D963" s="10"/>
      <c r="E963" s="10"/>
      <c r="F963" s="10"/>
    </row>
    <row r="964" spans="2:6" x14ac:dyDescent="0.3">
      <c r="B964" s="10"/>
      <c r="C964" s="10"/>
      <c r="D964" s="10"/>
      <c r="E964" s="10"/>
      <c r="F964" s="10"/>
    </row>
    <row r="965" spans="2:6" x14ac:dyDescent="0.3">
      <c r="B965" s="10"/>
      <c r="C965" s="10"/>
      <c r="D965" s="10"/>
      <c r="E965" s="10"/>
      <c r="F965" s="10"/>
    </row>
    <row r="966" spans="2:6" x14ac:dyDescent="0.3">
      <c r="B966" s="10"/>
      <c r="C966" s="10"/>
      <c r="D966" s="10"/>
      <c r="E966" s="10"/>
      <c r="F966" s="10"/>
    </row>
    <row r="967" spans="2:6" x14ac:dyDescent="0.3">
      <c r="B967" s="10"/>
      <c r="C967" s="10"/>
      <c r="D967" s="10"/>
      <c r="E967" s="10"/>
      <c r="F967" s="10"/>
    </row>
    <row r="968" spans="2:6" x14ac:dyDescent="0.3">
      <c r="B968" s="10"/>
      <c r="C968" s="10"/>
      <c r="D968" s="10"/>
      <c r="E968" s="10"/>
      <c r="F968" s="10"/>
    </row>
    <row r="969" spans="2:6" x14ac:dyDescent="0.3">
      <c r="B969" s="10"/>
      <c r="C969" s="10"/>
      <c r="D969" s="10"/>
      <c r="E969" s="10"/>
      <c r="F969" s="10"/>
    </row>
    <row r="970" spans="2:6" x14ac:dyDescent="0.3">
      <c r="B970" s="10"/>
      <c r="C970" s="10"/>
      <c r="D970" s="10"/>
      <c r="E970" s="10"/>
      <c r="F970" s="10"/>
    </row>
    <row r="971" spans="2:6" x14ac:dyDescent="0.3">
      <c r="B971" s="10"/>
      <c r="C971" s="10"/>
      <c r="D971" s="10"/>
      <c r="E971" s="10"/>
      <c r="F971" s="10"/>
    </row>
    <row r="972" spans="2:6" x14ac:dyDescent="0.3">
      <c r="B972" s="10"/>
      <c r="C972" s="10"/>
      <c r="D972" s="10"/>
      <c r="E972" s="10"/>
      <c r="F972" s="10"/>
    </row>
    <row r="973" spans="2:6" x14ac:dyDescent="0.3">
      <c r="B973" s="10"/>
      <c r="C973" s="10"/>
      <c r="D973" s="10"/>
      <c r="E973" s="10"/>
      <c r="F973" s="10"/>
    </row>
    <row r="974" spans="2:6" x14ac:dyDescent="0.3">
      <c r="B974" s="10"/>
      <c r="C974" s="10"/>
      <c r="D974" s="10"/>
      <c r="E974" s="10"/>
      <c r="F974" s="10"/>
    </row>
    <row r="975" spans="2:6" x14ac:dyDescent="0.3">
      <c r="B975" s="10"/>
      <c r="C975" s="10"/>
      <c r="D975" s="10"/>
      <c r="E975" s="10"/>
      <c r="F975" s="10"/>
    </row>
    <row r="976" spans="2:6" x14ac:dyDescent="0.3">
      <c r="B976" s="10"/>
      <c r="C976" s="10"/>
      <c r="D976" s="10"/>
      <c r="E976" s="10"/>
      <c r="F976" s="10"/>
    </row>
    <row r="977" spans="2:6" x14ac:dyDescent="0.3">
      <c r="B977" s="10"/>
      <c r="C977" s="10"/>
      <c r="D977" s="10"/>
      <c r="E977" s="10"/>
      <c r="F977" s="10"/>
    </row>
    <row r="978" spans="2:6" x14ac:dyDescent="0.3">
      <c r="B978" s="10"/>
      <c r="C978" s="10"/>
      <c r="D978" s="10"/>
      <c r="E978" s="10"/>
      <c r="F978" s="10"/>
    </row>
    <row r="979" spans="2:6" x14ac:dyDescent="0.3">
      <c r="B979" s="10"/>
      <c r="C979" s="10"/>
      <c r="D979" s="10"/>
      <c r="E979" s="10"/>
      <c r="F979" s="10"/>
    </row>
    <row r="980" spans="2:6" x14ac:dyDescent="0.3">
      <c r="B980" s="10"/>
      <c r="C980" s="10"/>
      <c r="D980" s="10"/>
      <c r="E980" s="10"/>
      <c r="F980" s="10"/>
    </row>
    <row r="981" spans="2:6" x14ac:dyDescent="0.3">
      <c r="B981" s="10"/>
      <c r="C981" s="10"/>
      <c r="D981" s="10"/>
      <c r="E981" s="10"/>
      <c r="F981" s="10"/>
    </row>
    <row r="982" spans="2:6" x14ac:dyDescent="0.3">
      <c r="B982" s="10"/>
      <c r="C982" s="10"/>
      <c r="D982" s="10"/>
      <c r="E982" s="10"/>
      <c r="F982" s="10"/>
    </row>
    <row r="983" spans="2:6" x14ac:dyDescent="0.3">
      <c r="B983" s="10"/>
      <c r="C983" s="10"/>
      <c r="D983" s="10"/>
      <c r="E983" s="10"/>
      <c r="F983" s="10"/>
    </row>
    <row r="984" spans="2:6" x14ac:dyDescent="0.3">
      <c r="B984" s="10"/>
      <c r="C984" s="10"/>
      <c r="D984" s="10"/>
      <c r="E984" s="10"/>
      <c r="F984" s="10"/>
    </row>
    <row r="985" spans="2:6" x14ac:dyDescent="0.3">
      <c r="B985" s="10"/>
      <c r="C985" s="10"/>
      <c r="D985" s="10"/>
      <c r="E985" s="10"/>
      <c r="F985" s="10"/>
    </row>
    <row r="986" spans="2:6" x14ac:dyDescent="0.3">
      <c r="B986" s="10"/>
      <c r="C986" s="10"/>
      <c r="D986" s="10"/>
      <c r="E986" s="10"/>
      <c r="F986" s="10"/>
    </row>
    <row r="987" spans="2:6" x14ac:dyDescent="0.3">
      <c r="B987" s="10"/>
      <c r="C987" s="10"/>
      <c r="D987" s="10"/>
      <c r="E987" s="10"/>
      <c r="F987" s="10"/>
    </row>
    <row r="988" spans="2:6" x14ac:dyDescent="0.3">
      <c r="B988" s="10"/>
      <c r="C988" s="10"/>
      <c r="D988" s="10"/>
      <c r="E988" s="10"/>
      <c r="F988" s="10"/>
    </row>
    <row r="989" spans="2:6" x14ac:dyDescent="0.3">
      <c r="B989" s="10"/>
      <c r="C989" s="10"/>
      <c r="D989" s="10"/>
      <c r="E989" s="10"/>
      <c r="F989" s="10"/>
    </row>
    <row r="990" spans="2:6" x14ac:dyDescent="0.3">
      <c r="B990" s="10"/>
      <c r="C990" s="10"/>
      <c r="D990" s="10"/>
      <c r="E990" s="10"/>
      <c r="F990" s="10"/>
    </row>
    <row r="991" spans="2:6" x14ac:dyDescent="0.3">
      <c r="B991" s="10"/>
      <c r="C991" s="10"/>
      <c r="D991" s="10"/>
      <c r="E991" s="10"/>
      <c r="F991" s="10"/>
    </row>
    <row r="992" spans="2:6" x14ac:dyDescent="0.3">
      <c r="B992" s="10"/>
      <c r="C992" s="10"/>
      <c r="D992" s="10"/>
      <c r="E992" s="10"/>
      <c r="F992" s="10"/>
    </row>
    <row r="993" spans="2:6" x14ac:dyDescent="0.3">
      <c r="B993" s="10"/>
      <c r="C993" s="10"/>
      <c r="D993" s="10"/>
      <c r="E993" s="10"/>
      <c r="F993" s="10"/>
    </row>
    <row r="994" spans="2:6" x14ac:dyDescent="0.3">
      <c r="B994" s="10"/>
      <c r="C994" s="10"/>
      <c r="D994" s="10"/>
      <c r="E994" s="10"/>
      <c r="F994" s="10"/>
    </row>
    <row r="995" spans="2:6" x14ac:dyDescent="0.3">
      <c r="B995" s="10"/>
      <c r="C995" s="10"/>
      <c r="D995" s="10"/>
      <c r="E995" s="10"/>
      <c r="F995" s="10"/>
    </row>
    <row r="996" spans="2:6" x14ac:dyDescent="0.3">
      <c r="B996" s="10"/>
      <c r="C996" s="10"/>
      <c r="D996" s="10"/>
      <c r="E996" s="10"/>
      <c r="F996" s="10"/>
    </row>
    <row r="997" spans="2:6" x14ac:dyDescent="0.3">
      <c r="B997" s="10"/>
      <c r="C997" s="10"/>
      <c r="D997" s="10"/>
      <c r="E997" s="10"/>
      <c r="F997" s="10"/>
    </row>
    <row r="998" spans="2:6" x14ac:dyDescent="0.3">
      <c r="B998" s="10"/>
      <c r="C998" s="10"/>
      <c r="D998" s="10"/>
      <c r="E998" s="10"/>
      <c r="F998" s="10"/>
    </row>
    <row r="999" spans="2:6" x14ac:dyDescent="0.3">
      <c r="B999" s="10"/>
      <c r="C999" s="10"/>
      <c r="D999" s="10"/>
      <c r="E999" s="10"/>
      <c r="F999" s="10"/>
    </row>
    <row r="1000" spans="2:6" x14ac:dyDescent="0.3">
      <c r="B1000" s="10"/>
      <c r="C1000" s="10"/>
      <c r="D1000" s="10"/>
      <c r="E1000" s="10"/>
      <c r="F1000" s="10"/>
    </row>
    <row r="1001" spans="2:6" x14ac:dyDescent="0.3">
      <c r="B1001" s="10"/>
      <c r="C1001" s="10"/>
      <c r="D1001" s="10"/>
      <c r="E1001" s="10"/>
      <c r="F1001" s="10"/>
    </row>
    <row r="1002" spans="2:6" x14ac:dyDescent="0.3">
      <c r="B1002" s="10"/>
      <c r="C1002" s="10"/>
      <c r="D1002" s="10"/>
      <c r="E1002" s="10"/>
      <c r="F1002" s="10"/>
    </row>
    <row r="1003" spans="2:6" x14ac:dyDescent="0.3">
      <c r="B1003" s="10"/>
      <c r="C1003" s="10"/>
      <c r="D1003" s="10"/>
      <c r="E1003" s="10"/>
      <c r="F1003" s="10"/>
    </row>
    <row r="1004" spans="2:6" x14ac:dyDescent="0.3">
      <c r="B1004" s="10"/>
      <c r="C1004" s="10"/>
      <c r="D1004" s="10"/>
      <c r="E1004" s="10"/>
      <c r="F1004" s="10"/>
    </row>
    <row r="1005" spans="2:6" x14ac:dyDescent="0.3">
      <c r="B1005" s="10"/>
      <c r="C1005" s="10"/>
      <c r="D1005" s="10"/>
      <c r="E1005" s="10"/>
      <c r="F1005" s="10"/>
    </row>
    <row r="1006" spans="2:6" x14ac:dyDescent="0.3">
      <c r="B1006" s="10"/>
      <c r="C1006" s="10"/>
      <c r="D1006" s="10"/>
      <c r="E1006" s="10"/>
      <c r="F1006" s="10"/>
    </row>
    <row r="1007" spans="2:6" x14ac:dyDescent="0.3">
      <c r="B1007" s="10"/>
      <c r="C1007" s="10"/>
      <c r="D1007" s="10"/>
      <c r="E1007" s="10"/>
      <c r="F1007" s="10"/>
    </row>
    <row r="1008" spans="2:6" x14ac:dyDescent="0.3">
      <c r="B1008" s="10"/>
      <c r="C1008" s="10"/>
      <c r="D1008" s="10"/>
      <c r="E1008" s="10"/>
      <c r="F1008" s="10"/>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100-000000000000}">
          <x14:formula1>
            <xm:f>datasets!$B$9:$B$1000</xm:f>
          </x14:formula1>
          <xm:sqref>B9:B1008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1100-000001000000}">
          <x14:formula1>
            <xm:f>'# Enums'!$BI$2:$BI$8</xm:f>
          </x14:formula1>
          <xm:sqref>D9:D1008</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EE476F"/>
  </sheetPr>
  <dimension ref="A1:T1008"/>
  <sheetViews>
    <sheetView workbookViewId="0">
      <pane xSplit="1" ySplit="1" topLeftCell="B2" activePane="bottomRight" state="frozen"/>
      <selection pane="topRight" activeCell="B1" sqref="B1"/>
      <selection pane="bottomLeft" activeCell="A2" sqref="A2"/>
      <selection pane="bottomRight" activeCell="B9" sqref="B9"/>
    </sheetView>
  </sheetViews>
  <sheetFormatPr defaultColWidth="8.88671875" defaultRowHeight="14.4" x14ac:dyDescent="0.3"/>
  <cols>
    <col min="1" max="1" width="11.6640625" style="3" customWidth="1"/>
    <col min="2" max="3" width="16.6640625" customWidth="1"/>
    <col min="4" max="4" width="25.6640625" customWidth="1"/>
    <col min="5" max="5" width="28.6640625" customWidth="1"/>
    <col min="6" max="6" width="25.6640625" customWidth="1"/>
    <col min="7" max="7" width="22.6640625" customWidth="1"/>
    <col min="8" max="8" width="21.6640625" customWidth="1"/>
    <col min="9" max="9" width="28.6640625" customWidth="1"/>
    <col min="10" max="10" width="23.6640625" customWidth="1"/>
    <col min="11" max="11" width="25.6640625" customWidth="1"/>
    <col min="12" max="12" width="27.6640625" customWidth="1"/>
    <col min="13" max="13" width="25.6640625" customWidth="1"/>
    <col min="14" max="14" width="35.6640625" customWidth="1"/>
    <col min="15" max="15" width="18.6640625" customWidth="1"/>
    <col min="16" max="16" width="22.6640625" customWidth="1"/>
    <col min="17" max="17" width="34.6640625" customWidth="1"/>
    <col min="18" max="18" width="23.6640625" customWidth="1"/>
    <col min="19" max="19" width="25.6640625" customWidth="1"/>
    <col min="20" max="20" width="30.6640625" customWidth="1"/>
  </cols>
  <sheetData>
    <row r="1" spans="1:20" s="4" customFormat="1" x14ac:dyDescent="0.3">
      <c r="A1" s="4" t="s">
        <v>2887</v>
      </c>
      <c r="B1" s="4" t="s">
        <v>2888</v>
      </c>
      <c r="C1" s="4" t="s">
        <v>3312</v>
      </c>
      <c r="D1" s="4" t="s">
        <v>63</v>
      </c>
      <c r="E1" s="4" t="s">
        <v>64</v>
      </c>
      <c r="F1" s="4" t="s">
        <v>3313</v>
      </c>
      <c r="G1" s="4" t="s">
        <v>65</v>
      </c>
      <c r="H1" s="4" t="s">
        <v>3314</v>
      </c>
      <c r="I1" s="4" t="s">
        <v>66</v>
      </c>
      <c r="J1" s="4" t="s">
        <v>67</v>
      </c>
      <c r="K1" s="4" t="s">
        <v>68</v>
      </c>
      <c r="L1" s="4" t="s">
        <v>69</v>
      </c>
      <c r="M1" s="4" t="s">
        <v>70</v>
      </c>
      <c r="N1" s="4" t="s">
        <v>71</v>
      </c>
      <c r="O1" s="4" t="s">
        <v>72</v>
      </c>
      <c r="P1" s="4" t="s">
        <v>73</v>
      </c>
      <c r="Q1" s="4" t="s">
        <v>74</v>
      </c>
      <c r="R1" s="4" t="s">
        <v>3315</v>
      </c>
      <c r="S1" s="4" t="s">
        <v>3316</v>
      </c>
      <c r="T1" s="4" t="s">
        <v>3317</v>
      </c>
    </row>
    <row r="2" spans="1:20" s="5" customFormat="1" x14ac:dyDescent="0.3">
      <c r="A2" s="5" t="s">
        <v>2919</v>
      </c>
      <c r="B2" s="5" t="s">
        <v>2920</v>
      </c>
      <c r="C2" s="5" t="s">
        <v>3318</v>
      </c>
      <c r="D2" s="5" t="s">
        <v>3236</v>
      </c>
      <c r="E2" s="5" t="s">
        <v>3319</v>
      </c>
      <c r="F2" s="5" t="s">
        <v>3320</v>
      </c>
      <c r="G2" s="5" t="s">
        <v>3321</v>
      </c>
      <c r="H2" s="5" t="s">
        <v>3301</v>
      </c>
      <c r="I2" s="5" t="s">
        <v>3302</v>
      </c>
      <c r="J2" s="5" t="s">
        <v>3303</v>
      </c>
      <c r="K2" s="5" t="s">
        <v>2946</v>
      </c>
      <c r="L2" s="5" t="s">
        <v>2947</v>
      </c>
      <c r="M2" s="5" t="s">
        <v>2948</v>
      </c>
      <c r="N2" s="5" t="s">
        <v>2949</v>
      </c>
      <c r="O2" s="5" t="s">
        <v>3322</v>
      </c>
      <c r="P2" s="5" t="s">
        <v>3323</v>
      </c>
      <c r="Q2" s="5" t="s">
        <v>3324</v>
      </c>
      <c r="R2" s="5" t="s">
        <v>3325</v>
      </c>
      <c r="S2" s="5" t="s">
        <v>3326</v>
      </c>
      <c r="T2" s="5" t="s">
        <v>3327</v>
      </c>
    </row>
    <row r="3" spans="1:20" s="6" customFormat="1" ht="30" customHeight="1" x14ac:dyDescent="0.3">
      <c r="A3" s="6" t="s">
        <v>2965</v>
      </c>
      <c r="B3" s="6" t="s">
        <v>2966</v>
      </c>
      <c r="C3" s="6" t="s">
        <v>3328</v>
      </c>
      <c r="D3" s="6" t="s">
        <v>3329</v>
      </c>
      <c r="E3" s="6" t="s">
        <v>3330</v>
      </c>
      <c r="F3" s="6" t="s">
        <v>3331</v>
      </c>
      <c r="G3" s="6" t="s">
        <v>3332</v>
      </c>
      <c r="H3" s="6" t="s">
        <v>3304</v>
      </c>
      <c r="I3" s="6" t="s">
        <v>3305</v>
      </c>
      <c r="J3" s="6" t="s">
        <v>3306</v>
      </c>
      <c r="K3" s="6" t="s">
        <v>2993</v>
      </c>
      <c r="L3" s="6" t="s">
        <v>2994</v>
      </c>
      <c r="M3" s="6" t="s">
        <v>2995</v>
      </c>
      <c r="N3" s="6" t="s">
        <v>2996</v>
      </c>
      <c r="O3" s="6" t="s">
        <v>3333</v>
      </c>
      <c r="P3" s="6" t="s">
        <v>3334</v>
      </c>
      <c r="Q3" s="6" t="s">
        <v>3335</v>
      </c>
      <c r="R3" s="6" t="s">
        <v>3336</v>
      </c>
      <c r="S3" s="6" t="s">
        <v>3337</v>
      </c>
      <c r="T3" s="6" t="s">
        <v>3338</v>
      </c>
    </row>
    <row r="4" spans="1:20" s="7" customFormat="1" ht="10.199999999999999" x14ac:dyDescent="0.2">
      <c r="A4" s="7" t="s">
        <v>3015</v>
      </c>
      <c r="B4" s="7" t="s">
        <v>3016</v>
      </c>
      <c r="C4" s="7" t="s">
        <v>3016</v>
      </c>
      <c r="D4" s="7" t="s">
        <v>3016</v>
      </c>
      <c r="H4" s="7" t="s">
        <v>3016</v>
      </c>
      <c r="I4" s="7" t="s">
        <v>3016</v>
      </c>
      <c r="J4" s="7" t="s">
        <v>3016</v>
      </c>
    </row>
    <row r="5" spans="1:20" s="7" customFormat="1" ht="10.199999999999999" x14ac:dyDescent="0.2">
      <c r="A5" s="7" t="s">
        <v>3017</v>
      </c>
      <c r="B5" s="7" t="s">
        <v>3018</v>
      </c>
      <c r="C5" s="7" t="s">
        <v>3018</v>
      </c>
      <c r="D5" s="7" t="s">
        <v>3018</v>
      </c>
      <c r="E5" s="7" t="s">
        <v>3018</v>
      </c>
      <c r="F5" s="7" t="s">
        <v>3018</v>
      </c>
      <c r="G5" s="7" t="s">
        <v>3018</v>
      </c>
      <c r="H5" s="7" t="s">
        <v>3018</v>
      </c>
      <c r="I5" s="7" t="s">
        <v>3018</v>
      </c>
      <c r="J5" s="7" t="s">
        <v>3018</v>
      </c>
      <c r="K5" s="7" t="s">
        <v>3018</v>
      </c>
      <c r="L5" s="7" t="s">
        <v>3018</v>
      </c>
      <c r="M5" s="7" t="s">
        <v>3018</v>
      </c>
      <c r="N5" s="7" t="s">
        <v>3018</v>
      </c>
      <c r="O5" s="7" t="s">
        <v>3018</v>
      </c>
      <c r="P5" s="7" t="s">
        <v>3018</v>
      </c>
      <c r="Q5" s="7" t="s">
        <v>3018</v>
      </c>
      <c r="R5" s="7" t="s">
        <v>3018</v>
      </c>
      <c r="S5" s="7" t="s">
        <v>3018</v>
      </c>
      <c r="T5" s="7" t="s">
        <v>3018</v>
      </c>
    </row>
    <row r="6" spans="1:20" s="6" customFormat="1" ht="30" customHeight="1" x14ac:dyDescent="0.3">
      <c r="A6" s="6" t="s">
        <v>3021</v>
      </c>
      <c r="D6" s="6" t="s">
        <v>3029</v>
      </c>
      <c r="E6" s="6" t="s">
        <v>3030</v>
      </c>
      <c r="G6" s="6" t="s">
        <v>3028</v>
      </c>
      <c r="I6" s="6" t="s">
        <v>3298</v>
      </c>
      <c r="J6" s="6" t="s">
        <v>3307</v>
      </c>
      <c r="K6" s="6" t="s">
        <v>3032</v>
      </c>
      <c r="N6" s="6" t="s">
        <v>3033</v>
      </c>
      <c r="O6" s="6" t="s">
        <v>3339</v>
      </c>
      <c r="P6" s="6" t="s">
        <v>3034</v>
      </c>
      <c r="Q6" s="6" t="s">
        <v>3031</v>
      </c>
    </row>
    <row r="7" spans="1:20" s="8" customFormat="1" ht="10.199999999999999" x14ac:dyDescent="0.2">
      <c r="A7" s="8" t="s">
        <v>3036</v>
      </c>
      <c r="D7" s="8" t="str">
        <f>HYPERLINK("https://docs.riskdatalibrary.org/en/latest/reference/codelists/#hazard-type","hazard_type")</f>
        <v>hazard_type</v>
      </c>
      <c r="E7" s="8" t="str">
        <f>HYPERLINK("https://docs.riskdatalibrary.org/en/latest/reference/codelists/#process-type","process_type")</f>
        <v>process_type</v>
      </c>
      <c r="G7" s="8" t="str">
        <f>HYPERLINK("https://docs.riskdatalibrary.org/en/latest/reference/codelists/#exposure-category","exposure_category")</f>
        <v>exposure_category</v>
      </c>
      <c r="I7" s="8" t="str">
        <f>HYPERLINK("https://docs.riskdatalibrary.org/en/latest/reference/codelists/#metric-dimension","metric_dimension")</f>
        <v>metric_dimension</v>
      </c>
      <c r="J7" s="8" t="str">
        <f>HYPERLINK("https://docs.riskdatalibrary.org/en/latest/reference/codelists/#currency","currency")</f>
        <v>currency</v>
      </c>
      <c r="K7" s="8" t="str">
        <f>HYPERLINK("https://docs.riskdatalibrary.org/en/latest/reference/codelists/#impact-type","impact_type")</f>
        <v>impact_type</v>
      </c>
      <c r="L7" s="8" t="str">
        <f>HYPERLINK("https://docs.riskdatalibrary.org/en/latest/reference/codelists/#impact-metric","impact_metric")</f>
        <v>impact_metric</v>
      </c>
      <c r="M7" s="8" t="str">
        <f>HYPERLINK("https://docs.riskdatalibrary.org/en/latest/reference/codelists/#impact-unit","impact_unit")</f>
        <v>impact_unit</v>
      </c>
      <c r="N7" s="8" t="str">
        <f>HYPERLINK("https://docs.riskdatalibrary.org/en/latest/reference/codelists/#data-calculation-type","data_calculation_type")</f>
        <v>data_calculation_type</v>
      </c>
      <c r="O7" s="8" t="str">
        <f>HYPERLINK("https://docs.riskdatalibrary.org/en/latest/reference/codelists/#loss-type","loss_type")</f>
        <v>loss_type</v>
      </c>
      <c r="P7" s="8" t="str">
        <f>HYPERLINK("https://docs.riskdatalibrary.org/en/latest/reference/codelists/#function-approach","function_approach")</f>
        <v>function_approach</v>
      </c>
      <c r="Q7" s="8" t="str">
        <f>HYPERLINK("https://docs.riskdatalibrary.org/en/latest/reference/codelists/#analysis-type","analysis_type")</f>
        <v>analysis_type</v>
      </c>
    </row>
    <row r="8" spans="1:20" s="9" customFormat="1" ht="50.1" customHeight="1" x14ac:dyDescent="0.3">
      <c r="A8" s="9" t="s">
        <v>3037</v>
      </c>
    </row>
    <row r="9" spans="1:20" x14ac:dyDescent="0.3">
      <c r="B9" s="10" t="s">
        <v>3071</v>
      </c>
      <c r="C9" s="10" t="s">
        <v>3346</v>
      </c>
      <c r="D9" s="10" t="s">
        <v>225</v>
      </c>
      <c r="E9" s="10" t="s">
        <v>225</v>
      </c>
      <c r="F9" s="10" t="s">
        <v>3348</v>
      </c>
      <c r="G9" s="10" t="s">
        <v>107</v>
      </c>
      <c r="H9" s="10" t="s">
        <v>3308</v>
      </c>
      <c r="I9" s="10" t="s">
        <v>176</v>
      </c>
      <c r="J9" s="10" t="s">
        <v>655</v>
      </c>
      <c r="K9" s="10" t="s">
        <v>140</v>
      </c>
      <c r="L9" s="10" t="s">
        <v>240</v>
      </c>
      <c r="M9" s="10" t="s">
        <v>128</v>
      </c>
      <c r="N9" s="10" t="s">
        <v>143</v>
      </c>
      <c r="O9" s="10" t="s">
        <v>102</v>
      </c>
      <c r="P9" s="10" t="s">
        <v>87</v>
      </c>
      <c r="Q9" s="10" t="s">
        <v>138</v>
      </c>
      <c r="R9" s="10" t="s">
        <v>3041</v>
      </c>
      <c r="S9" s="10" t="s">
        <v>3056</v>
      </c>
      <c r="T9" s="10" t="s">
        <v>3062</v>
      </c>
    </row>
    <row r="10" spans="1:20" x14ac:dyDescent="0.3">
      <c r="B10" s="10" t="s">
        <v>3071</v>
      </c>
      <c r="C10" s="10" t="s">
        <v>3347</v>
      </c>
      <c r="D10" s="10" t="s">
        <v>225</v>
      </c>
      <c r="E10" s="10" t="s">
        <v>225</v>
      </c>
      <c r="F10" s="10" t="s">
        <v>3349</v>
      </c>
      <c r="G10" s="10" t="s">
        <v>107</v>
      </c>
      <c r="H10" s="10" t="s">
        <v>3308</v>
      </c>
      <c r="I10" s="10" t="s">
        <v>176</v>
      </c>
      <c r="J10" s="10" t="s">
        <v>655</v>
      </c>
      <c r="K10" s="10" t="s">
        <v>140</v>
      </c>
      <c r="L10" s="10" t="s">
        <v>240</v>
      </c>
      <c r="M10" s="10" t="s">
        <v>128</v>
      </c>
      <c r="N10" s="10" t="s">
        <v>143</v>
      </c>
      <c r="O10" s="10" t="s">
        <v>102</v>
      </c>
      <c r="P10" s="10" t="s">
        <v>87</v>
      </c>
      <c r="Q10" s="10" t="s">
        <v>138</v>
      </c>
      <c r="R10" s="10" t="s">
        <v>3041</v>
      </c>
      <c r="S10" s="10" t="s">
        <v>3056</v>
      </c>
      <c r="T10" s="10" t="s">
        <v>3062</v>
      </c>
    </row>
    <row r="11" spans="1:20" x14ac:dyDescent="0.3">
      <c r="B11" s="10"/>
      <c r="C11" s="10"/>
      <c r="D11" s="10"/>
      <c r="E11" s="10"/>
      <c r="F11" s="10"/>
      <c r="G11" s="10"/>
      <c r="H11" s="10"/>
      <c r="I11" s="10"/>
      <c r="J11" s="10"/>
      <c r="K11" s="10"/>
      <c r="L11" s="10"/>
      <c r="M11" s="10"/>
      <c r="N11" s="10"/>
      <c r="O11" s="10"/>
      <c r="P11" s="10"/>
      <c r="Q11" s="10"/>
      <c r="R11" s="10"/>
      <c r="S11" s="10"/>
      <c r="T11" s="10"/>
    </row>
    <row r="12" spans="1:20" x14ac:dyDescent="0.3">
      <c r="B12" s="10"/>
      <c r="C12" s="10"/>
      <c r="D12" s="10"/>
      <c r="E12" s="10"/>
      <c r="F12" s="10"/>
      <c r="G12" s="10"/>
      <c r="H12" s="10"/>
      <c r="I12" s="10"/>
      <c r="J12" s="10"/>
      <c r="K12" s="10"/>
      <c r="L12" s="10"/>
      <c r="M12" s="10"/>
      <c r="N12" s="10"/>
      <c r="O12" s="10"/>
      <c r="P12" s="10"/>
      <c r="Q12" s="10"/>
      <c r="R12" s="10"/>
      <c r="S12" s="10"/>
      <c r="T12" s="10"/>
    </row>
    <row r="13" spans="1:20" x14ac:dyDescent="0.3">
      <c r="B13" s="10"/>
      <c r="C13" s="10"/>
      <c r="D13" s="10"/>
      <c r="E13" s="10"/>
      <c r="F13" s="10"/>
      <c r="G13" s="10"/>
      <c r="H13" s="10"/>
      <c r="I13" s="10"/>
      <c r="J13" s="10"/>
      <c r="K13" s="10"/>
      <c r="L13" s="10"/>
      <c r="M13" s="10"/>
      <c r="N13" s="10"/>
      <c r="O13" s="10"/>
      <c r="P13" s="10"/>
      <c r="Q13" s="10"/>
      <c r="R13" s="10"/>
      <c r="S13" s="10"/>
      <c r="T13" s="10"/>
    </row>
    <row r="14" spans="1:20" x14ac:dyDescent="0.3">
      <c r="B14" s="10"/>
      <c r="C14" s="10"/>
      <c r="D14" s="10"/>
      <c r="E14" s="10"/>
      <c r="F14" s="10"/>
      <c r="G14" s="10"/>
      <c r="H14" s="10"/>
      <c r="I14" s="10"/>
      <c r="J14" s="10"/>
      <c r="K14" s="10"/>
      <c r="L14" s="10"/>
      <c r="M14" s="10"/>
      <c r="N14" s="10"/>
      <c r="O14" s="10"/>
      <c r="P14" s="10"/>
      <c r="Q14" s="10"/>
      <c r="R14" s="10"/>
      <c r="S14" s="10"/>
      <c r="T14" s="10"/>
    </row>
    <row r="15" spans="1:20" x14ac:dyDescent="0.3">
      <c r="B15" s="10"/>
      <c r="C15" s="10"/>
      <c r="D15" s="10"/>
      <c r="E15" s="10"/>
      <c r="F15" s="10"/>
      <c r="G15" s="10"/>
      <c r="H15" s="10"/>
      <c r="I15" s="10"/>
      <c r="J15" s="10"/>
      <c r="K15" s="10"/>
      <c r="L15" s="10"/>
      <c r="M15" s="10"/>
      <c r="N15" s="10"/>
      <c r="O15" s="10"/>
      <c r="P15" s="10"/>
      <c r="Q15" s="10"/>
      <c r="R15" s="10"/>
      <c r="S15" s="10"/>
      <c r="T15" s="10"/>
    </row>
    <row r="16" spans="1:20" x14ac:dyDescent="0.3">
      <c r="B16" s="10"/>
      <c r="C16" s="10"/>
      <c r="D16" s="10"/>
      <c r="E16" s="10"/>
      <c r="F16" s="10"/>
      <c r="G16" s="10"/>
      <c r="H16" s="10"/>
      <c r="I16" s="10"/>
      <c r="J16" s="10"/>
      <c r="K16" s="10"/>
      <c r="L16" s="10"/>
      <c r="M16" s="10"/>
      <c r="N16" s="10"/>
      <c r="O16" s="10"/>
      <c r="P16" s="10"/>
      <c r="Q16" s="10"/>
      <c r="R16" s="10"/>
      <c r="S16" s="10"/>
      <c r="T16" s="10"/>
    </row>
    <row r="17" spans="2:20" x14ac:dyDescent="0.3">
      <c r="B17" s="10"/>
      <c r="C17" s="10"/>
      <c r="D17" s="10"/>
      <c r="E17" s="10"/>
      <c r="F17" s="10"/>
      <c r="G17" s="10"/>
      <c r="H17" s="10"/>
      <c r="I17" s="10"/>
      <c r="J17" s="10"/>
      <c r="K17" s="10"/>
      <c r="L17" s="10"/>
      <c r="M17" s="10"/>
      <c r="N17" s="10"/>
      <c r="O17" s="10"/>
      <c r="P17" s="10"/>
      <c r="Q17" s="10"/>
      <c r="R17" s="10"/>
      <c r="S17" s="10"/>
      <c r="T17" s="10"/>
    </row>
    <row r="18" spans="2:20" x14ac:dyDescent="0.3">
      <c r="B18" s="10"/>
      <c r="C18" s="10"/>
      <c r="D18" s="10"/>
      <c r="E18" s="10"/>
      <c r="F18" s="10"/>
      <c r="G18" s="10"/>
      <c r="H18" s="10"/>
      <c r="I18" s="10"/>
      <c r="J18" s="10"/>
      <c r="K18" s="10"/>
      <c r="L18" s="10"/>
      <c r="M18" s="10"/>
      <c r="N18" s="10"/>
      <c r="O18" s="10"/>
      <c r="P18" s="10"/>
      <c r="Q18" s="10"/>
      <c r="R18" s="10"/>
      <c r="S18" s="10"/>
      <c r="T18" s="10"/>
    </row>
    <row r="19" spans="2:20" x14ac:dyDescent="0.3">
      <c r="B19" s="10"/>
      <c r="C19" s="10"/>
      <c r="D19" s="10"/>
      <c r="E19" s="10"/>
      <c r="F19" s="10"/>
      <c r="G19" s="10"/>
      <c r="H19" s="10"/>
      <c r="I19" s="10"/>
      <c r="J19" s="10"/>
      <c r="K19" s="10"/>
      <c r="L19" s="10"/>
      <c r="M19" s="10"/>
      <c r="N19" s="10"/>
      <c r="O19" s="10"/>
      <c r="P19" s="10"/>
      <c r="Q19" s="10"/>
      <c r="R19" s="10"/>
      <c r="S19" s="10"/>
      <c r="T19" s="10"/>
    </row>
    <row r="20" spans="2:20" x14ac:dyDescent="0.3">
      <c r="B20" s="10"/>
      <c r="C20" s="10"/>
      <c r="D20" s="10"/>
      <c r="E20" s="10"/>
      <c r="F20" s="10"/>
      <c r="G20" s="10"/>
      <c r="H20" s="10"/>
      <c r="I20" s="10"/>
      <c r="J20" s="10"/>
      <c r="K20" s="10"/>
      <c r="L20" s="10"/>
      <c r="M20" s="10"/>
      <c r="N20" s="10"/>
      <c r="O20" s="10"/>
      <c r="P20" s="10"/>
      <c r="Q20" s="10"/>
      <c r="R20" s="10"/>
      <c r="S20" s="10"/>
      <c r="T20" s="10"/>
    </row>
    <row r="21" spans="2:20" x14ac:dyDescent="0.3">
      <c r="B21" s="10"/>
      <c r="C21" s="10"/>
      <c r="D21" s="10"/>
      <c r="E21" s="10"/>
      <c r="F21" s="10"/>
      <c r="G21" s="10"/>
      <c r="H21" s="10"/>
      <c r="I21" s="10"/>
      <c r="J21" s="10"/>
      <c r="K21" s="10"/>
      <c r="L21" s="10"/>
      <c r="M21" s="10"/>
      <c r="N21" s="10"/>
      <c r="O21" s="10"/>
      <c r="P21" s="10"/>
      <c r="Q21" s="10"/>
      <c r="R21" s="10"/>
      <c r="S21" s="10"/>
      <c r="T21" s="10"/>
    </row>
    <row r="22" spans="2:20" x14ac:dyDescent="0.3">
      <c r="B22" s="10"/>
      <c r="C22" s="10"/>
      <c r="D22" s="10"/>
      <c r="E22" s="10"/>
      <c r="F22" s="10"/>
      <c r="G22" s="10"/>
      <c r="H22" s="10"/>
      <c r="I22" s="10"/>
      <c r="J22" s="10"/>
      <c r="K22" s="10"/>
      <c r="L22" s="10"/>
      <c r="M22" s="10"/>
      <c r="N22" s="10"/>
      <c r="O22" s="10"/>
      <c r="P22" s="10"/>
      <c r="Q22" s="10"/>
      <c r="R22" s="10"/>
      <c r="S22" s="10"/>
      <c r="T22" s="10"/>
    </row>
    <row r="23" spans="2:20" x14ac:dyDescent="0.3">
      <c r="B23" s="10"/>
      <c r="C23" s="10"/>
      <c r="D23" s="10"/>
      <c r="E23" s="10"/>
      <c r="F23" s="10"/>
      <c r="G23" s="10"/>
      <c r="H23" s="10"/>
      <c r="I23" s="10"/>
      <c r="J23" s="10"/>
      <c r="K23" s="10"/>
      <c r="L23" s="10"/>
      <c r="M23" s="10"/>
      <c r="N23" s="10"/>
      <c r="O23" s="10"/>
      <c r="P23" s="10"/>
      <c r="Q23" s="10"/>
      <c r="R23" s="10"/>
      <c r="S23" s="10"/>
      <c r="T23" s="10"/>
    </row>
    <row r="24" spans="2:20" x14ac:dyDescent="0.3">
      <c r="B24" s="10"/>
      <c r="C24" s="10"/>
      <c r="D24" s="10"/>
      <c r="E24" s="10"/>
      <c r="F24" s="10"/>
      <c r="G24" s="10"/>
      <c r="H24" s="10"/>
      <c r="I24" s="10"/>
      <c r="J24" s="10"/>
      <c r="K24" s="10"/>
      <c r="L24" s="10"/>
      <c r="M24" s="10"/>
      <c r="N24" s="10"/>
      <c r="O24" s="10"/>
      <c r="P24" s="10"/>
      <c r="Q24" s="10"/>
      <c r="R24" s="10"/>
      <c r="S24" s="10"/>
      <c r="T24" s="10"/>
    </row>
    <row r="25" spans="2:20" x14ac:dyDescent="0.3">
      <c r="B25" s="10"/>
      <c r="C25" s="10"/>
      <c r="D25" s="10"/>
      <c r="E25" s="10"/>
      <c r="F25" s="10"/>
      <c r="G25" s="10"/>
      <c r="H25" s="10"/>
      <c r="I25" s="10"/>
      <c r="J25" s="10"/>
      <c r="K25" s="10"/>
      <c r="L25" s="10"/>
      <c r="M25" s="10"/>
      <c r="N25" s="10"/>
      <c r="O25" s="10"/>
      <c r="P25" s="10"/>
      <c r="Q25" s="10"/>
      <c r="R25" s="10"/>
      <c r="S25" s="10"/>
      <c r="T25" s="10"/>
    </row>
    <row r="26" spans="2:20" x14ac:dyDescent="0.3">
      <c r="B26" s="10"/>
      <c r="C26" s="10"/>
      <c r="D26" s="10"/>
      <c r="E26" s="10"/>
      <c r="F26" s="10"/>
      <c r="G26" s="10"/>
      <c r="H26" s="10"/>
      <c r="I26" s="10"/>
      <c r="J26" s="10"/>
      <c r="K26" s="10"/>
      <c r="L26" s="10"/>
      <c r="M26" s="10"/>
      <c r="N26" s="10"/>
      <c r="O26" s="10"/>
      <c r="P26" s="10"/>
      <c r="Q26" s="10"/>
      <c r="R26" s="10"/>
      <c r="S26" s="10"/>
      <c r="T26" s="10"/>
    </row>
    <row r="27" spans="2:20" x14ac:dyDescent="0.3">
      <c r="B27" s="10"/>
      <c r="C27" s="10"/>
      <c r="D27" s="10"/>
      <c r="E27" s="10"/>
      <c r="F27" s="10"/>
      <c r="G27" s="10"/>
      <c r="H27" s="10"/>
      <c r="I27" s="10"/>
      <c r="J27" s="10"/>
      <c r="K27" s="10"/>
      <c r="L27" s="10"/>
      <c r="M27" s="10"/>
      <c r="N27" s="10"/>
      <c r="O27" s="10"/>
      <c r="P27" s="10"/>
      <c r="Q27" s="10"/>
      <c r="R27" s="10"/>
      <c r="S27" s="10"/>
      <c r="T27" s="10"/>
    </row>
    <row r="28" spans="2:20" x14ac:dyDescent="0.3">
      <c r="B28" s="10"/>
      <c r="C28" s="10"/>
      <c r="D28" s="10"/>
      <c r="E28" s="10"/>
      <c r="F28" s="10"/>
      <c r="G28" s="10"/>
      <c r="H28" s="10"/>
      <c r="I28" s="10"/>
      <c r="J28" s="10"/>
      <c r="K28" s="10"/>
      <c r="L28" s="10"/>
      <c r="M28" s="10"/>
      <c r="N28" s="10"/>
      <c r="O28" s="10"/>
      <c r="P28" s="10"/>
      <c r="Q28" s="10"/>
      <c r="R28" s="10"/>
      <c r="S28" s="10"/>
      <c r="T28" s="10"/>
    </row>
    <row r="29" spans="2:20" x14ac:dyDescent="0.3">
      <c r="B29" s="10"/>
      <c r="C29" s="10"/>
      <c r="D29" s="10"/>
      <c r="E29" s="10"/>
      <c r="F29" s="10"/>
      <c r="G29" s="10"/>
      <c r="H29" s="10"/>
      <c r="I29" s="10"/>
      <c r="J29" s="10"/>
      <c r="K29" s="10"/>
      <c r="L29" s="10"/>
      <c r="M29" s="10"/>
      <c r="N29" s="10"/>
      <c r="O29" s="10"/>
      <c r="P29" s="10"/>
      <c r="Q29" s="10"/>
      <c r="R29" s="10"/>
      <c r="S29" s="10"/>
      <c r="T29" s="10"/>
    </row>
    <row r="30" spans="2:20" x14ac:dyDescent="0.3">
      <c r="B30" s="10"/>
      <c r="C30" s="10"/>
      <c r="D30" s="10"/>
      <c r="E30" s="10"/>
      <c r="F30" s="10"/>
      <c r="G30" s="10"/>
      <c r="H30" s="10"/>
      <c r="I30" s="10"/>
      <c r="J30" s="10"/>
      <c r="K30" s="10"/>
      <c r="L30" s="10"/>
      <c r="M30" s="10"/>
      <c r="N30" s="10"/>
      <c r="O30" s="10"/>
      <c r="P30" s="10"/>
      <c r="Q30" s="10"/>
      <c r="R30" s="10"/>
      <c r="S30" s="10"/>
      <c r="T30" s="10"/>
    </row>
    <row r="31" spans="2:20" x14ac:dyDescent="0.3">
      <c r="B31" s="10"/>
      <c r="C31" s="10"/>
      <c r="D31" s="10"/>
      <c r="E31" s="10"/>
      <c r="F31" s="10"/>
      <c r="G31" s="10"/>
      <c r="H31" s="10"/>
      <c r="I31" s="10"/>
      <c r="J31" s="10"/>
      <c r="K31" s="10"/>
      <c r="L31" s="10"/>
      <c r="M31" s="10"/>
      <c r="N31" s="10"/>
      <c r="O31" s="10"/>
      <c r="P31" s="10"/>
      <c r="Q31" s="10"/>
      <c r="R31" s="10"/>
      <c r="S31" s="10"/>
      <c r="T31" s="10"/>
    </row>
    <row r="32" spans="2:20" x14ac:dyDescent="0.3">
      <c r="B32" s="10"/>
      <c r="C32" s="10"/>
      <c r="D32" s="10"/>
      <c r="E32" s="10"/>
      <c r="F32" s="10"/>
      <c r="G32" s="10"/>
      <c r="H32" s="10"/>
      <c r="I32" s="10"/>
      <c r="J32" s="10"/>
      <c r="K32" s="10"/>
      <c r="L32" s="10"/>
      <c r="M32" s="10"/>
      <c r="N32" s="10"/>
      <c r="O32" s="10"/>
      <c r="P32" s="10"/>
      <c r="Q32" s="10"/>
      <c r="R32" s="10"/>
      <c r="S32" s="10"/>
      <c r="T32" s="10"/>
    </row>
    <row r="33" spans="2:20" x14ac:dyDescent="0.3">
      <c r="B33" s="10"/>
      <c r="C33" s="10"/>
      <c r="D33" s="10"/>
      <c r="E33" s="10"/>
      <c r="F33" s="10"/>
      <c r="G33" s="10"/>
      <c r="H33" s="10"/>
      <c r="I33" s="10"/>
      <c r="J33" s="10"/>
      <c r="K33" s="10"/>
      <c r="L33" s="10"/>
      <c r="M33" s="10"/>
      <c r="N33" s="10"/>
      <c r="O33" s="10"/>
      <c r="P33" s="10"/>
      <c r="Q33" s="10"/>
      <c r="R33" s="10"/>
      <c r="S33" s="10"/>
      <c r="T33" s="10"/>
    </row>
    <row r="34" spans="2:20" x14ac:dyDescent="0.3">
      <c r="B34" s="10"/>
      <c r="C34" s="10"/>
      <c r="D34" s="10"/>
      <c r="E34" s="10"/>
      <c r="F34" s="10"/>
      <c r="G34" s="10"/>
      <c r="H34" s="10"/>
      <c r="I34" s="10"/>
      <c r="J34" s="10"/>
      <c r="K34" s="10"/>
      <c r="L34" s="10"/>
      <c r="M34" s="10"/>
      <c r="N34" s="10"/>
      <c r="O34" s="10"/>
      <c r="P34" s="10"/>
      <c r="Q34" s="10"/>
      <c r="R34" s="10"/>
      <c r="S34" s="10"/>
      <c r="T34" s="10"/>
    </row>
    <row r="35" spans="2:20" x14ac:dyDescent="0.3">
      <c r="B35" s="10"/>
      <c r="C35" s="10"/>
      <c r="D35" s="10"/>
      <c r="E35" s="10"/>
      <c r="F35" s="10"/>
      <c r="G35" s="10"/>
      <c r="H35" s="10"/>
      <c r="I35" s="10"/>
      <c r="J35" s="10"/>
      <c r="K35" s="10"/>
      <c r="L35" s="10"/>
      <c r="M35" s="10"/>
      <c r="N35" s="10"/>
      <c r="O35" s="10"/>
      <c r="P35" s="10"/>
      <c r="Q35" s="10"/>
      <c r="R35" s="10"/>
      <c r="S35" s="10"/>
      <c r="T35" s="10"/>
    </row>
    <row r="36" spans="2:20" x14ac:dyDescent="0.3">
      <c r="B36" s="10"/>
      <c r="C36" s="10"/>
      <c r="D36" s="10"/>
      <c r="E36" s="10"/>
      <c r="F36" s="10"/>
      <c r="G36" s="10"/>
      <c r="H36" s="10"/>
      <c r="I36" s="10"/>
      <c r="J36" s="10"/>
      <c r="K36" s="10"/>
      <c r="L36" s="10"/>
      <c r="M36" s="10"/>
      <c r="N36" s="10"/>
      <c r="O36" s="10"/>
      <c r="P36" s="10"/>
      <c r="Q36" s="10"/>
      <c r="R36" s="10"/>
      <c r="S36" s="10"/>
      <c r="T36" s="10"/>
    </row>
    <row r="37" spans="2:20" x14ac:dyDescent="0.3">
      <c r="B37" s="10"/>
      <c r="C37" s="10"/>
      <c r="D37" s="10"/>
      <c r="E37" s="10"/>
      <c r="F37" s="10"/>
      <c r="G37" s="10"/>
      <c r="H37" s="10"/>
      <c r="I37" s="10"/>
      <c r="J37" s="10"/>
      <c r="K37" s="10"/>
      <c r="L37" s="10"/>
      <c r="M37" s="10"/>
      <c r="N37" s="10"/>
      <c r="O37" s="10"/>
      <c r="P37" s="10"/>
      <c r="Q37" s="10"/>
      <c r="R37" s="10"/>
      <c r="S37" s="10"/>
      <c r="T37" s="10"/>
    </row>
    <row r="38" spans="2:20" x14ac:dyDescent="0.3">
      <c r="B38" s="10"/>
      <c r="C38" s="10"/>
      <c r="D38" s="10"/>
      <c r="E38" s="10"/>
      <c r="F38" s="10"/>
      <c r="G38" s="10"/>
      <c r="H38" s="10"/>
      <c r="I38" s="10"/>
      <c r="J38" s="10"/>
      <c r="K38" s="10"/>
      <c r="L38" s="10"/>
      <c r="M38" s="10"/>
      <c r="N38" s="10"/>
      <c r="O38" s="10"/>
      <c r="P38" s="10"/>
      <c r="Q38" s="10"/>
      <c r="R38" s="10"/>
      <c r="S38" s="10"/>
      <c r="T38" s="10"/>
    </row>
    <row r="39" spans="2:20" x14ac:dyDescent="0.3">
      <c r="B39" s="10"/>
      <c r="C39" s="10"/>
      <c r="D39" s="10"/>
      <c r="E39" s="10"/>
      <c r="F39" s="10"/>
      <c r="G39" s="10"/>
      <c r="H39" s="10"/>
      <c r="I39" s="10"/>
      <c r="J39" s="10"/>
      <c r="K39" s="10"/>
      <c r="L39" s="10"/>
      <c r="M39" s="10"/>
      <c r="N39" s="10"/>
      <c r="O39" s="10"/>
      <c r="P39" s="10"/>
      <c r="Q39" s="10"/>
      <c r="R39" s="10"/>
      <c r="S39" s="10"/>
      <c r="T39" s="10"/>
    </row>
    <row r="40" spans="2:20" x14ac:dyDescent="0.3">
      <c r="B40" s="10"/>
      <c r="C40" s="10"/>
      <c r="D40" s="10"/>
      <c r="E40" s="10"/>
      <c r="F40" s="10"/>
      <c r="G40" s="10"/>
      <c r="H40" s="10"/>
      <c r="I40" s="10"/>
      <c r="J40" s="10"/>
      <c r="K40" s="10"/>
      <c r="L40" s="10"/>
      <c r="M40" s="10"/>
      <c r="N40" s="10"/>
      <c r="O40" s="10"/>
      <c r="P40" s="10"/>
      <c r="Q40" s="10"/>
      <c r="R40" s="10"/>
      <c r="S40" s="10"/>
      <c r="T40" s="10"/>
    </row>
    <row r="41" spans="2:20" x14ac:dyDescent="0.3">
      <c r="B41" s="10"/>
      <c r="C41" s="10"/>
      <c r="D41" s="10"/>
      <c r="E41" s="10"/>
      <c r="F41" s="10"/>
      <c r="G41" s="10"/>
      <c r="H41" s="10"/>
      <c r="I41" s="10"/>
      <c r="J41" s="10"/>
      <c r="K41" s="10"/>
      <c r="L41" s="10"/>
      <c r="M41" s="10"/>
      <c r="N41" s="10"/>
      <c r="O41" s="10"/>
      <c r="P41" s="10"/>
      <c r="Q41" s="10"/>
      <c r="R41" s="10"/>
      <c r="S41" s="10"/>
      <c r="T41" s="10"/>
    </row>
    <row r="42" spans="2:20" x14ac:dyDescent="0.3">
      <c r="B42" s="10"/>
      <c r="C42" s="10"/>
      <c r="D42" s="10"/>
      <c r="E42" s="10"/>
      <c r="F42" s="10"/>
      <c r="G42" s="10"/>
      <c r="H42" s="10"/>
      <c r="I42" s="10"/>
      <c r="J42" s="10"/>
      <c r="K42" s="10"/>
      <c r="L42" s="10"/>
      <c r="M42" s="10"/>
      <c r="N42" s="10"/>
      <c r="O42" s="10"/>
      <c r="P42" s="10"/>
      <c r="Q42" s="10"/>
      <c r="R42" s="10"/>
      <c r="S42" s="10"/>
      <c r="T42" s="10"/>
    </row>
    <row r="43" spans="2:20" x14ac:dyDescent="0.3">
      <c r="B43" s="10"/>
      <c r="C43" s="10"/>
      <c r="D43" s="10"/>
      <c r="E43" s="10"/>
      <c r="F43" s="10"/>
      <c r="G43" s="10"/>
      <c r="H43" s="10"/>
      <c r="I43" s="10"/>
      <c r="J43" s="10"/>
      <c r="K43" s="10"/>
      <c r="L43" s="10"/>
      <c r="M43" s="10"/>
      <c r="N43" s="10"/>
      <c r="O43" s="10"/>
      <c r="P43" s="10"/>
      <c r="Q43" s="10"/>
      <c r="R43" s="10"/>
      <c r="S43" s="10"/>
      <c r="T43" s="10"/>
    </row>
    <row r="44" spans="2:20" x14ac:dyDescent="0.3">
      <c r="B44" s="10"/>
      <c r="C44" s="10"/>
      <c r="D44" s="10"/>
      <c r="E44" s="10"/>
      <c r="F44" s="10"/>
      <c r="G44" s="10"/>
      <c r="H44" s="10"/>
      <c r="I44" s="10"/>
      <c r="J44" s="10"/>
      <c r="K44" s="10"/>
      <c r="L44" s="10"/>
      <c r="M44" s="10"/>
      <c r="N44" s="10"/>
      <c r="O44" s="10"/>
      <c r="P44" s="10"/>
      <c r="Q44" s="10"/>
      <c r="R44" s="10"/>
      <c r="S44" s="10"/>
      <c r="T44" s="10"/>
    </row>
    <row r="45" spans="2:20" x14ac:dyDescent="0.3">
      <c r="B45" s="10"/>
      <c r="C45" s="10"/>
      <c r="D45" s="10"/>
      <c r="E45" s="10"/>
      <c r="F45" s="10"/>
      <c r="G45" s="10"/>
      <c r="H45" s="10"/>
      <c r="I45" s="10"/>
      <c r="J45" s="10"/>
      <c r="K45" s="10"/>
      <c r="L45" s="10"/>
      <c r="M45" s="10"/>
      <c r="N45" s="10"/>
      <c r="O45" s="10"/>
      <c r="P45" s="10"/>
      <c r="Q45" s="10"/>
      <c r="R45" s="10"/>
      <c r="S45" s="10"/>
      <c r="T45" s="10"/>
    </row>
    <row r="46" spans="2:20" x14ac:dyDescent="0.3">
      <c r="B46" s="10"/>
      <c r="C46" s="10"/>
      <c r="D46" s="10"/>
      <c r="E46" s="10"/>
      <c r="F46" s="10"/>
      <c r="G46" s="10"/>
      <c r="H46" s="10"/>
      <c r="I46" s="10"/>
      <c r="J46" s="10"/>
      <c r="K46" s="10"/>
      <c r="L46" s="10"/>
      <c r="M46" s="10"/>
      <c r="N46" s="10"/>
      <c r="O46" s="10"/>
      <c r="P46" s="10"/>
      <c r="Q46" s="10"/>
      <c r="R46" s="10"/>
      <c r="S46" s="10"/>
      <c r="T46" s="10"/>
    </row>
    <row r="47" spans="2:20" x14ac:dyDescent="0.3">
      <c r="B47" s="10"/>
      <c r="C47" s="10"/>
      <c r="D47" s="10"/>
      <c r="E47" s="10"/>
      <c r="F47" s="10"/>
      <c r="G47" s="10"/>
      <c r="H47" s="10"/>
      <c r="I47" s="10"/>
      <c r="J47" s="10"/>
      <c r="K47" s="10"/>
      <c r="L47" s="10"/>
      <c r="M47" s="10"/>
      <c r="N47" s="10"/>
      <c r="O47" s="10"/>
      <c r="P47" s="10"/>
      <c r="Q47" s="10"/>
      <c r="R47" s="10"/>
      <c r="S47" s="10"/>
      <c r="T47" s="10"/>
    </row>
    <row r="48" spans="2:20" x14ac:dyDescent="0.3">
      <c r="B48" s="10"/>
      <c r="C48" s="10"/>
      <c r="D48" s="10"/>
      <c r="E48" s="10"/>
      <c r="F48" s="10"/>
      <c r="G48" s="10"/>
      <c r="H48" s="10"/>
      <c r="I48" s="10"/>
      <c r="J48" s="10"/>
      <c r="K48" s="10"/>
      <c r="L48" s="10"/>
      <c r="M48" s="10"/>
      <c r="N48" s="10"/>
      <c r="O48" s="10"/>
      <c r="P48" s="10"/>
      <c r="Q48" s="10"/>
      <c r="R48" s="10"/>
      <c r="S48" s="10"/>
      <c r="T48" s="10"/>
    </row>
    <row r="49" spans="2:20" x14ac:dyDescent="0.3">
      <c r="B49" s="10"/>
      <c r="C49" s="10"/>
      <c r="D49" s="10"/>
      <c r="E49" s="10"/>
      <c r="F49" s="10"/>
      <c r="G49" s="10"/>
      <c r="H49" s="10"/>
      <c r="I49" s="10"/>
      <c r="J49" s="10"/>
      <c r="K49" s="10"/>
      <c r="L49" s="10"/>
      <c r="M49" s="10"/>
      <c r="N49" s="10"/>
      <c r="O49" s="10"/>
      <c r="P49" s="10"/>
      <c r="Q49" s="10"/>
      <c r="R49" s="10"/>
      <c r="S49" s="10"/>
      <c r="T49" s="10"/>
    </row>
    <row r="50" spans="2:20" x14ac:dyDescent="0.3">
      <c r="B50" s="10"/>
      <c r="C50" s="10"/>
      <c r="D50" s="10"/>
      <c r="E50" s="10"/>
      <c r="F50" s="10"/>
      <c r="G50" s="10"/>
      <c r="H50" s="10"/>
      <c r="I50" s="10"/>
      <c r="J50" s="10"/>
      <c r="K50" s="10"/>
      <c r="L50" s="10"/>
      <c r="M50" s="10"/>
      <c r="N50" s="10"/>
      <c r="O50" s="10"/>
      <c r="P50" s="10"/>
      <c r="Q50" s="10"/>
      <c r="R50" s="10"/>
      <c r="S50" s="10"/>
      <c r="T50" s="10"/>
    </row>
    <row r="51" spans="2:20" x14ac:dyDescent="0.3">
      <c r="B51" s="10"/>
      <c r="C51" s="10"/>
      <c r="D51" s="10"/>
      <c r="E51" s="10"/>
      <c r="F51" s="10"/>
      <c r="G51" s="10"/>
      <c r="H51" s="10"/>
      <c r="I51" s="10"/>
      <c r="J51" s="10"/>
      <c r="K51" s="10"/>
      <c r="L51" s="10"/>
      <c r="M51" s="10"/>
      <c r="N51" s="10"/>
      <c r="O51" s="10"/>
      <c r="P51" s="10"/>
      <c r="Q51" s="10"/>
      <c r="R51" s="10"/>
      <c r="S51" s="10"/>
      <c r="T51" s="10"/>
    </row>
    <row r="52" spans="2:20" x14ac:dyDescent="0.3">
      <c r="B52" s="10"/>
      <c r="C52" s="10"/>
      <c r="D52" s="10"/>
      <c r="E52" s="10"/>
      <c r="F52" s="10"/>
      <c r="G52" s="10"/>
      <c r="H52" s="10"/>
      <c r="I52" s="10"/>
      <c r="J52" s="10"/>
      <c r="K52" s="10"/>
      <c r="L52" s="10"/>
      <c r="M52" s="10"/>
      <c r="N52" s="10"/>
      <c r="O52" s="10"/>
      <c r="P52" s="10"/>
      <c r="Q52" s="10"/>
      <c r="R52" s="10"/>
      <c r="S52" s="10"/>
      <c r="T52" s="10"/>
    </row>
    <row r="53" spans="2:20" x14ac:dyDescent="0.3">
      <c r="B53" s="10"/>
      <c r="C53" s="10"/>
      <c r="D53" s="10"/>
      <c r="E53" s="10"/>
      <c r="F53" s="10"/>
      <c r="G53" s="10"/>
      <c r="H53" s="10"/>
      <c r="I53" s="10"/>
      <c r="J53" s="10"/>
      <c r="K53" s="10"/>
      <c r="L53" s="10"/>
      <c r="M53" s="10"/>
      <c r="N53" s="10"/>
      <c r="O53" s="10"/>
      <c r="P53" s="10"/>
      <c r="Q53" s="10"/>
      <c r="R53" s="10"/>
      <c r="S53" s="10"/>
      <c r="T53" s="10"/>
    </row>
    <row r="54" spans="2:20" x14ac:dyDescent="0.3">
      <c r="B54" s="10"/>
      <c r="C54" s="10"/>
      <c r="D54" s="10"/>
      <c r="E54" s="10"/>
      <c r="F54" s="10"/>
      <c r="G54" s="10"/>
      <c r="H54" s="10"/>
      <c r="I54" s="10"/>
      <c r="J54" s="10"/>
      <c r="K54" s="10"/>
      <c r="L54" s="10"/>
      <c r="M54" s="10"/>
      <c r="N54" s="10"/>
      <c r="O54" s="10"/>
      <c r="P54" s="10"/>
      <c r="Q54" s="10"/>
      <c r="R54" s="10"/>
      <c r="S54" s="10"/>
      <c r="T54" s="10"/>
    </row>
    <row r="55" spans="2:20" x14ac:dyDescent="0.3">
      <c r="B55" s="10"/>
      <c r="C55" s="10"/>
      <c r="D55" s="10"/>
      <c r="E55" s="10"/>
      <c r="F55" s="10"/>
      <c r="G55" s="10"/>
      <c r="H55" s="10"/>
      <c r="I55" s="10"/>
      <c r="J55" s="10"/>
      <c r="K55" s="10"/>
      <c r="L55" s="10"/>
      <c r="M55" s="10"/>
      <c r="N55" s="10"/>
      <c r="O55" s="10"/>
      <c r="P55" s="10"/>
      <c r="Q55" s="10"/>
      <c r="R55" s="10"/>
      <c r="S55" s="10"/>
      <c r="T55" s="10"/>
    </row>
    <row r="56" spans="2:20" x14ac:dyDescent="0.3">
      <c r="B56" s="10"/>
      <c r="C56" s="10"/>
      <c r="D56" s="10"/>
      <c r="E56" s="10"/>
      <c r="F56" s="10"/>
      <c r="G56" s="10"/>
      <c r="H56" s="10"/>
      <c r="I56" s="10"/>
      <c r="J56" s="10"/>
      <c r="K56" s="10"/>
      <c r="L56" s="10"/>
      <c r="M56" s="10"/>
      <c r="N56" s="10"/>
      <c r="O56" s="10"/>
      <c r="P56" s="10"/>
      <c r="Q56" s="10"/>
      <c r="R56" s="10"/>
      <c r="S56" s="10"/>
      <c r="T56" s="10"/>
    </row>
    <row r="57" spans="2:20" x14ac:dyDescent="0.3">
      <c r="B57" s="10"/>
      <c r="C57" s="10"/>
      <c r="D57" s="10"/>
      <c r="E57" s="10"/>
      <c r="F57" s="10"/>
      <c r="G57" s="10"/>
      <c r="H57" s="10"/>
      <c r="I57" s="10"/>
      <c r="J57" s="10"/>
      <c r="K57" s="10"/>
      <c r="L57" s="10"/>
      <c r="M57" s="10"/>
      <c r="N57" s="10"/>
      <c r="O57" s="10"/>
      <c r="P57" s="10"/>
      <c r="Q57" s="10"/>
      <c r="R57" s="10"/>
      <c r="S57" s="10"/>
      <c r="T57" s="10"/>
    </row>
    <row r="58" spans="2:20" x14ac:dyDescent="0.3">
      <c r="B58" s="10"/>
      <c r="C58" s="10"/>
      <c r="D58" s="10"/>
      <c r="E58" s="10"/>
      <c r="F58" s="10"/>
      <c r="G58" s="10"/>
      <c r="H58" s="10"/>
      <c r="I58" s="10"/>
      <c r="J58" s="10"/>
      <c r="K58" s="10"/>
      <c r="L58" s="10"/>
      <c r="M58" s="10"/>
      <c r="N58" s="10"/>
      <c r="O58" s="10"/>
      <c r="P58" s="10"/>
      <c r="Q58" s="10"/>
      <c r="R58" s="10"/>
      <c r="S58" s="10"/>
      <c r="T58" s="10"/>
    </row>
    <row r="59" spans="2:20" x14ac:dyDescent="0.3">
      <c r="B59" s="10"/>
      <c r="C59" s="10"/>
      <c r="D59" s="10"/>
      <c r="E59" s="10"/>
      <c r="F59" s="10"/>
      <c r="G59" s="10"/>
      <c r="H59" s="10"/>
      <c r="I59" s="10"/>
      <c r="J59" s="10"/>
      <c r="K59" s="10"/>
      <c r="L59" s="10"/>
      <c r="M59" s="10"/>
      <c r="N59" s="10"/>
      <c r="O59" s="10"/>
      <c r="P59" s="10"/>
      <c r="Q59" s="10"/>
      <c r="R59" s="10"/>
      <c r="S59" s="10"/>
      <c r="T59" s="10"/>
    </row>
    <row r="60" spans="2:20" x14ac:dyDescent="0.3">
      <c r="B60" s="10"/>
      <c r="C60" s="10"/>
      <c r="D60" s="10"/>
      <c r="E60" s="10"/>
      <c r="F60" s="10"/>
      <c r="G60" s="10"/>
      <c r="H60" s="10"/>
      <c r="I60" s="10"/>
      <c r="J60" s="10"/>
      <c r="K60" s="10"/>
      <c r="L60" s="10"/>
      <c r="M60" s="10"/>
      <c r="N60" s="10"/>
      <c r="O60" s="10"/>
      <c r="P60" s="10"/>
      <c r="Q60" s="10"/>
      <c r="R60" s="10"/>
      <c r="S60" s="10"/>
      <c r="T60" s="10"/>
    </row>
    <row r="61" spans="2:20" x14ac:dyDescent="0.3">
      <c r="B61" s="10"/>
      <c r="C61" s="10"/>
      <c r="D61" s="10"/>
      <c r="E61" s="10"/>
      <c r="F61" s="10"/>
      <c r="G61" s="10"/>
      <c r="H61" s="10"/>
      <c r="I61" s="10"/>
      <c r="J61" s="10"/>
      <c r="K61" s="10"/>
      <c r="L61" s="10"/>
      <c r="M61" s="10"/>
      <c r="N61" s="10"/>
      <c r="O61" s="10"/>
      <c r="P61" s="10"/>
      <c r="Q61" s="10"/>
      <c r="R61" s="10"/>
      <c r="S61" s="10"/>
      <c r="T61" s="10"/>
    </row>
    <row r="62" spans="2:20" x14ac:dyDescent="0.3">
      <c r="B62" s="10"/>
      <c r="C62" s="10"/>
      <c r="D62" s="10"/>
      <c r="E62" s="10"/>
      <c r="F62" s="10"/>
      <c r="G62" s="10"/>
      <c r="H62" s="10"/>
      <c r="I62" s="10"/>
      <c r="J62" s="10"/>
      <c r="K62" s="10"/>
      <c r="L62" s="10"/>
      <c r="M62" s="10"/>
      <c r="N62" s="10"/>
      <c r="O62" s="10"/>
      <c r="P62" s="10"/>
      <c r="Q62" s="10"/>
      <c r="R62" s="10"/>
      <c r="S62" s="10"/>
      <c r="T62" s="10"/>
    </row>
    <row r="63" spans="2:20" x14ac:dyDescent="0.3">
      <c r="B63" s="10"/>
      <c r="C63" s="10"/>
      <c r="D63" s="10"/>
      <c r="E63" s="10"/>
      <c r="F63" s="10"/>
      <c r="G63" s="10"/>
      <c r="H63" s="10"/>
      <c r="I63" s="10"/>
      <c r="J63" s="10"/>
      <c r="K63" s="10"/>
      <c r="L63" s="10"/>
      <c r="M63" s="10"/>
      <c r="N63" s="10"/>
      <c r="O63" s="10"/>
      <c r="P63" s="10"/>
      <c r="Q63" s="10"/>
      <c r="R63" s="10"/>
      <c r="S63" s="10"/>
      <c r="T63" s="10"/>
    </row>
    <row r="64" spans="2:20" x14ac:dyDescent="0.3">
      <c r="B64" s="10"/>
      <c r="C64" s="10"/>
      <c r="D64" s="10"/>
      <c r="E64" s="10"/>
      <c r="F64" s="10"/>
      <c r="G64" s="10"/>
      <c r="H64" s="10"/>
      <c r="I64" s="10"/>
      <c r="J64" s="10"/>
      <c r="K64" s="10"/>
      <c r="L64" s="10"/>
      <c r="M64" s="10"/>
      <c r="N64" s="10"/>
      <c r="O64" s="10"/>
      <c r="P64" s="10"/>
      <c r="Q64" s="10"/>
      <c r="R64" s="10"/>
      <c r="S64" s="10"/>
      <c r="T64" s="10"/>
    </row>
    <row r="65" spans="2:20" x14ac:dyDescent="0.3">
      <c r="B65" s="10"/>
      <c r="C65" s="10"/>
      <c r="D65" s="10"/>
      <c r="E65" s="10"/>
      <c r="F65" s="10"/>
      <c r="G65" s="10"/>
      <c r="H65" s="10"/>
      <c r="I65" s="10"/>
      <c r="J65" s="10"/>
      <c r="K65" s="10"/>
      <c r="L65" s="10"/>
      <c r="M65" s="10"/>
      <c r="N65" s="10"/>
      <c r="O65" s="10"/>
      <c r="P65" s="10"/>
      <c r="Q65" s="10"/>
      <c r="R65" s="10"/>
      <c r="S65" s="10"/>
      <c r="T65" s="10"/>
    </row>
    <row r="66" spans="2:20" x14ac:dyDescent="0.3">
      <c r="B66" s="10"/>
      <c r="C66" s="10"/>
      <c r="D66" s="10"/>
      <c r="E66" s="10"/>
      <c r="F66" s="10"/>
      <c r="G66" s="10"/>
      <c r="H66" s="10"/>
      <c r="I66" s="10"/>
      <c r="J66" s="10"/>
      <c r="K66" s="10"/>
      <c r="L66" s="10"/>
      <c r="M66" s="10"/>
      <c r="N66" s="10"/>
      <c r="O66" s="10"/>
      <c r="P66" s="10"/>
      <c r="Q66" s="10"/>
      <c r="R66" s="10"/>
      <c r="S66" s="10"/>
      <c r="T66" s="10"/>
    </row>
    <row r="67" spans="2:20" x14ac:dyDescent="0.3">
      <c r="B67" s="10"/>
      <c r="C67" s="10"/>
      <c r="D67" s="10"/>
      <c r="E67" s="10"/>
      <c r="F67" s="10"/>
      <c r="G67" s="10"/>
      <c r="H67" s="10"/>
      <c r="I67" s="10"/>
      <c r="J67" s="10"/>
      <c r="K67" s="10"/>
      <c r="L67" s="10"/>
      <c r="M67" s="10"/>
      <c r="N67" s="10"/>
      <c r="O67" s="10"/>
      <c r="P67" s="10"/>
      <c r="Q67" s="10"/>
      <c r="R67" s="10"/>
      <c r="S67" s="10"/>
      <c r="T67" s="10"/>
    </row>
    <row r="68" spans="2:20" x14ac:dyDescent="0.3">
      <c r="B68" s="10"/>
      <c r="C68" s="10"/>
      <c r="D68" s="10"/>
      <c r="E68" s="10"/>
      <c r="F68" s="10"/>
      <c r="G68" s="10"/>
      <c r="H68" s="10"/>
      <c r="I68" s="10"/>
      <c r="J68" s="10"/>
      <c r="K68" s="10"/>
      <c r="L68" s="10"/>
      <c r="M68" s="10"/>
      <c r="N68" s="10"/>
      <c r="O68" s="10"/>
      <c r="P68" s="10"/>
      <c r="Q68" s="10"/>
      <c r="R68" s="10"/>
      <c r="S68" s="10"/>
      <c r="T68" s="10"/>
    </row>
    <row r="69" spans="2:20" x14ac:dyDescent="0.3">
      <c r="B69" s="10"/>
      <c r="C69" s="10"/>
      <c r="D69" s="10"/>
      <c r="E69" s="10"/>
      <c r="F69" s="10"/>
      <c r="G69" s="10"/>
      <c r="H69" s="10"/>
      <c r="I69" s="10"/>
      <c r="J69" s="10"/>
      <c r="K69" s="10"/>
      <c r="L69" s="10"/>
      <c r="M69" s="10"/>
      <c r="N69" s="10"/>
      <c r="O69" s="10"/>
      <c r="P69" s="10"/>
      <c r="Q69" s="10"/>
      <c r="R69" s="10"/>
      <c r="S69" s="10"/>
      <c r="T69" s="10"/>
    </row>
    <row r="70" spans="2:20" x14ac:dyDescent="0.3">
      <c r="B70" s="10"/>
      <c r="C70" s="10"/>
      <c r="D70" s="10"/>
      <c r="E70" s="10"/>
      <c r="F70" s="10"/>
      <c r="G70" s="10"/>
      <c r="H70" s="10"/>
      <c r="I70" s="10"/>
      <c r="J70" s="10"/>
      <c r="K70" s="10"/>
      <c r="L70" s="10"/>
      <c r="M70" s="10"/>
      <c r="N70" s="10"/>
      <c r="O70" s="10"/>
      <c r="P70" s="10"/>
      <c r="Q70" s="10"/>
      <c r="R70" s="10"/>
      <c r="S70" s="10"/>
      <c r="T70" s="10"/>
    </row>
    <row r="71" spans="2:20" x14ac:dyDescent="0.3">
      <c r="B71" s="10"/>
      <c r="C71" s="10"/>
      <c r="D71" s="10"/>
      <c r="E71" s="10"/>
      <c r="F71" s="10"/>
      <c r="G71" s="10"/>
      <c r="H71" s="10"/>
      <c r="I71" s="10"/>
      <c r="J71" s="10"/>
      <c r="K71" s="10"/>
      <c r="L71" s="10"/>
      <c r="M71" s="10"/>
      <c r="N71" s="10"/>
      <c r="O71" s="10"/>
      <c r="P71" s="10"/>
      <c r="Q71" s="10"/>
      <c r="R71" s="10"/>
      <c r="S71" s="10"/>
      <c r="T71" s="10"/>
    </row>
    <row r="72" spans="2:20" x14ac:dyDescent="0.3">
      <c r="B72" s="10"/>
      <c r="C72" s="10"/>
      <c r="D72" s="10"/>
      <c r="E72" s="10"/>
      <c r="F72" s="10"/>
      <c r="G72" s="10"/>
      <c r="H72" s="10"/>
      <c r="I72" s="10"/>
      <c r="J72" s="10"/>
      <c r="K72" s="10"/>
      <c r="L72" s="10"/>
      <c r="M72" s="10"/>
      <c r="N72" s="10"/>
      <c r="O72" s="10"/>
      <c r="P72" s="10"/>
      <c r="Q72" s="10"/>
      <c r="R72" s="10"/>
      <c r="S72" s="10"/>
      <c r="T72" s="10"/>
    </row>
    <row r="73" spans="2:20" x14ac:dyDescent="0.3">
      <c r="B73" s="10"/>
      <c r="C73" s="10"/>
      <c r="D73" s="10"/>
      <c r="E73" s="10"/>
      <c r="F73" s="10"/>
      <c r="G73" s="10"/>
      <c r="H73" s="10"/>
      <c r="I73" s="10"/>
      <c r="J73" s="10"/>
      <c r="K73" s="10"/>
      <c r="L73" s="10"/>
      <c r="M73" s="10"/>
      <c r="N73" s="10"/>
      <c r="O73" s="10"/>
      <c r="P73" s="10"/>
      <c r="Q73" s="10"/>
      <c r="R73" s="10"/>
      <c r="S73" s="10"/>
      <c r="T73" s="10"/>
    </row>
    <row r="74" spans="2:20" x14ac:dyDescent="0.3">
      <c r="B74" s="10"/>
      <c r="C74" s="10"/>
      <c r="D74" s="10"/>
      <c r="E74" s="10"/>
      <c r="F74" s="10"/>
      <c r="G74" s="10"/>
      <c r="H74" s="10"/>
      <c r="I74" s="10"/>
      <c r="J74" s="10"/>
      <c r="K74" s="10"/>
      <c r="L74" s="10"/>
      <c r="M74" s="10"/>
      <c r="N74" s="10"/>
      <c r="O74" s="10"/>
      <c r="P74" s="10"/>
      <c r="Q74" s="10"/>
      <c r="R74" s="10"/>
      <c r="S74" s="10"/>
      <c r="T74" s="10"/>
    </row>
    <row r="75" spans="2:20" x14ac:dyDescent="0.3">
      <c r="B75" s="10"/>
      <c r="C75" s="10"/>
      <c r="D75" s="10"/>
      <c r="E75" s="10"/>
      <c r="F75" s="10"/>
      <c r="G75" s="10"/>
      <c r="H75" s="10"/>
      <c r="I75" s="10"/>
      <c r="J75" s="10"/>
      <c r="K75" s="10"/>
      <c r="L75" s="10"/>
      <c r="M75" s="10"/>
      <c r="N75" s="10"/>
      <c r="O75" s="10"/>
      <c r="P75" s="10"/>
      <c r="Q75" s="10"/>
      <c r="R75" s="10"/>
      <c r="S75" s="10"/>
      <c r="T75" s="10"/>
    </row>
    <row r="76" spans="2:20" x14ac:dyDescent="0.3">
      <c r="B76" s="10"/>
      <c r="C76" s="10"/>
      <c r="D76" s="10"/>
      <c r="E76" s="10"/>
      <c r="F76" s="10"/>
      <c r="G76" s="10"/>
      <c r="H76" s="10"/>
      <c r="I76" s="10"/>
      <c r="J76" s="10"/>
      <c r="K76" s="10"/>
      <c r="L76" s="10"/>
      <c r="M76" s="10"/>
      <c r="N76" s="10"/>
      <c r="O76" s="10"/>
      <c r="P76" s="10"/>
      <c r="Q76" s="10"/>
      <c r="R76" s="10"/>
      <c r="S76" s="10"/>
      <c r="T76" s="10"/>
    </row>
    <row r="77" spans="2:20" x14ac:dyDescent="0.3">
      <c r="B77" s="10"/>
      <c r="C77" s="10"/>
      <c r="D77" s="10"/>
      <c r="E77" s="10"/>
      <c r="F77" s="10"/>
      <c r="G77" s="10"/>
      <c r="H77" s="10"/>
      <c r="I77" s="10"/>
      <c r="J77" s="10"/>
      <c r="K77" s="10"/>
      <c r="L77" s="10"/>
      <c r="M77" s="10"/>
      <c r="N77" s="10"/>
      <c r="O77" s="10"/>
      <c r="P77" s="10"/>
      <c r="Q77" s="10"/>
      <c r="R77" s="10"/>
      <c r="S77" s="10"/>
      <c r="T77" s="10"/>
    </row>
    <row r="78" spans="2:20" x14ac:dyDescent="0.3">
      <c r="B78" s="10"/>
      <c r="C78" s="10"/>
      <c r="D78" s="10"/>
      <c r="E78" s="10"/>
      <c r="F78" s="10"/>
      <c r="G78" s="10"/>
      <c r="H78" s="10"/>
      <c r="I78" s="10"/>
      <c r="J78" s="10"/>
      <c r="K78" s="10"/>
      <c r="L78" s="10"/>
      <c r="M78" s="10"/>
      <c r="N78" s="10"/>
      <c r="O78" s="10"/>
      <c r="P78" s="10"/>
      <c r="Q78" s="10"/>
      <c r="R78" s="10"/>
      <c r="S78" s="10"/>
      <c r="T78" s="10"/>
    </row>
    <row r="79" spans="2:20" x14ac:dyDescent="0.3">
      <c r="B79" s="10"/>
      <c r="C79" s="10"/>
      <c r="D79" s="10"/>
      <c r="E79" s="10"/>
      <c r="F79" s="10"/>
      <c r="G79" s="10"/>
      <c r="H79" s="10"/>
      <c r="I79" s="10"/>
      <c r="J79" s="10"/>
      <c r="K79" s="10"/>
      <c r="L79" s="10"/>
      <c r="M79" s="10"/>
      <c r="N79" s="10"/>
      <c r="O79" s="10"/>
      <c r="P79" s="10"/>
      <c r="Q79" s="10"/>
      <c r="R79" s="10"/>
      <c r="S79" s="10"/>
      <c r="T79" s="10"/>
    </row>
    <row r="80" spans="2:20" x14ac:dyDescent="0.3">
      <c r="B80" s="10"/>
      <c r="C80" s="10"/>
      <c r="D80" s="10"/>
      <c r="E80" s="10"/>
      <c r="F80" s="10"/>
      <c r="G80" s="10"/>
      <c r="H80" s="10"/>
      <c r="I80" s="10"/>
      <c r="J80" s="10"/>
      <c r="K80" s="10"/>
      <c r="L80" s="10"/>
      <c r="M80" s="10"/>
      <c r="N80" s="10"/>
      <c r="O80" s="10"/>
      <c r="P80" s="10"/>
      <c r="Q80" s="10"/>
      <c r="R80" s="10"/>
      <c r="S80" s="10"/>
      <c r="T80" s="10"/>
    </row>
    <row r="81" spans="2:20" x14ac:dyDescent="0.3">
      <c r="B81" s="10"/>
      <c r="C81" s="10"/>
      <c r="D81" s="10"/>
      <c r="E81" s="10"/>
      <c r="F81" s="10"/>
      <c r="G81" s="10"/>
      <c r="H81" s="10"/>
      <c r="I81" s="10"/>
      <c r="J81" s="10"/>
      <c r="K81" s="10"/>
      <c r="L81" s="10"/>
      <c r="M81" s="10"/>
      <c r="N81" s="10"/>
      <c r="O81" s="10"/>
      <c r="P81" s="10"/>
      <c r="Q81" s="10"/>
      <c r="R81" s="10"/>
      <c r="S81" s="10"/>
      <c r="T81" s="10"/>
    </row>
    <row r="82" spans="2:20" x14ac:dyDescent="0.3">
      <c r="B82" s="10"/>
      <c r="C82" s="10"/>
      <c r="D82" s="10"/>
      <c r="E82" s="10"/>
      <c r="F82" s="10"/>
      <c r="G82" s="10"/>
      <c r="H82" s="10"/>
      <c r="I82" s="10"/>
      <c r="J82" s="10"/>
      <c r="K82" s="10"/>
      <c r="L82" s="10"/>
      <c r="M82" s="10"/>
      <c r="N82" s="10"/>
      <c r="O82" s="10"/>
      <c r="P82" s="10"/>
      <c r="Q82" s="10"/>
      <c r="R82" s="10"/>
      <c r="S82" s="10"/>
      <c r="T82" s="10"/>
    </row>
    <row r="83" spans="2:20" x14ac:dyDescent="0.3">
      <c r="B83" s="10"/>
      <c r="C83" s="10"/>
      <c r="D83" s="10"/>
      <c r="E83" s="10"/>
      <c r="F83" s="10"/>
      <c r="G83" s="10"/>
      <c r="H83" s="10"/>
      <c r="I83" s="10"/>
      <c r="J83" s="10"/>
      <c r="K83" s="10"/>
      <c r="L83" s="10"/>
      <c r="M83" s="10"/>
      <c r="N83" s="10"/>
      <c r="O83" s="10"/>
      <c r="P83" s="10"/>
      <c r="Q83" s="10"/>
      <c r="R83" s="10"/>
      <c r="S83" s="10"/>
      <c r="T83" s="10"/>
    </row>
    <row r="84" spans="2:20" x14ac:dyDescent="0.3">
      <c r="B84" s="10"/>
      <c r="C84" s="10"/>
      <c r="D84" s="10"/>
      <c r="E84" s="10"/>
      <c r="F84" s="10"/>
      <c r="G84" s="10"/>
      <c r="H84" s="10"/>
      <c r="I84" s="10"/>
      <c r="J84" s="10"/>
      <c r="K84" s="10"/>
      <c r="L84" s="10"/>
      <c r="M84" s="10"/>
      <c r="N84" s="10"/>
      <c r="O84" s="10"/>
      <c r="P84" s="10"/>
      <c r="Q84" s="10"/>
      <c r="R84" s="10"/>
      <c r="S84" s="10"/>
      <c r="T84" s="10"/>
    </row>
    <row r="85" spans="2:20" x14ac:dyDescent="0.3">
      <c r="B85" s="10"/>
      <c r="C85" s="10"/>
      <c r="D85" s="10"/>
      <c r="E85" s="10"/>
      <c r="F85" s="10"/>
      <c r="G85" s="10"/>
      <c r="H85" s="10"/>
      <c r="I85" s="10"/>
      <c r="J85" s="10"/>
      <c r="K85" s="10"/>
      <c r="L85" s="10"/>
      <c r="M85" s="10"/>
      <c r="N85" s="10"/>
      <c r="O85" s="10"/>
      <c r="P85" s="10"/>
      <c r="Q85" s="10"/>
      <c r="R85" s="10"/>
      <c r="S85" s="10"/>
      <c r="T85" s="10"/>
    </row>
    <row r="86" spans="2:20" x14ac:dyDescent="0.3">
      <c r="B86" s="10"/>
      <c r="C86" s="10"/>
      <c r="D86" s="10"/>
      <c r="E86" s="10"/>
      <c r="F86" s="10"/>
      <c r="G86" s="10"/>
      <c r="H86" s="10"/>
      <c r="I86" s="10"/>
      <c r="J86" s="10"/>
      <c r="K86" s="10"/>
      <c r="L86" s="10"/>
      <c r="M86" s="10"/>
      <c r="N86" s="10"/>
      <c r="O86" s="10"/>
      <c r="P86" s="10"/>
      <c r="Q86" s="10"/>
      <c r="R86" s="10"/>
      <c r="S86" s="10"/>
      <c r="T86" s="10"/>
    </row>
    <row r="87" spans="2:20" x14ac:dyDescent="0.3">
      <c r="B87" s="10"/>
      <c r="C87" s="10"/>
      <c r="D87" s="10"/>
      <c r="E87" s="10"/>
      <c r="F87" s="10"/>
      <c r="G87" s="10"/>
      <c r="H87" s="10"/>
      <c r="I87" s="10"/>
      <c r="J87" s="10"/>
      <c r="K87" s="10"/>
      <c r="L87" s="10"/>
      <c r="M87" s="10"/>
      <c r="N87" s="10"/>
      <c r="O87" s="10"/>
      <c r="P87" s="10"/>
      <c r="Q87" s="10"/>
      <c r="R87" s="10"/>
      <c r="S87" s="10"/>
      <c r="T87" s="10"/>
    </row>
    <row r="88" spans="2:20" x14ac:dyDescent="0.3">
      <c r="B88" s="10"/>
      <c r="C88" s="10"/>
      <c r="D88" s="10"/>
      <c r="E88" s="10"/>
      <c r="F88" s="10"/>
      <c r="G88" s="10"/>
      <c r="H88" s="10"/>
      <c r="I88" s="10"/>
      <c r="J88" s="10"/>
      <c r="K88" s="10"/>
      <c r="L88" s="10"/>
      <c r="M88" s="10"/>
      <c r="N88" s="10"/>
      <c r="O88" s="10"/>
      <c r="P88" s="10"/>
      <c r="Q88" s="10"/>
      <c r="R88" s="10"/>
      <c r="S88" s="10"/>
      <c r="T88" s="10"/>
    </row>
    <row r="89" spans="2:20" x14ac:dyDescent="0.3">
      <c r="B89" s="10"/>
      <c r="C89" s="10"/>
      <c r="D89" s="10"/>
      <c r="E89" s="10"/>
      <c r="F89" s="10"/>
      <c r="G89" s="10"/>
      <c r="H89" s="10"/>
      <c r="I89" s="10"/>
      <c r="J89" s="10"/>
      <c r="K89" s="10"/>
      <c r="L89" s="10"/>
      <c r="M89" s="10"/>
      <c r="N89" s="10"/>
      <c r="O89" s="10"/>
      <c r="P89" s="10"/>
      <c r="Q89" s="10"/>
      <c r="R89" s="10"/>
      <c r="S89" s="10"/>
      <c r="T89" s="10"/>
    </row>
    <row r="90" spans="2:20" x14ac:dyDescent="0.3">
      <c r="B90" s="10"/>
      <c r="C90" s="10"/>
      <c r="D90" s="10"/>
      <c r="E90" s="10"/>
      <c r="F90" s="10"/>
      <c r="G90" s="10"/>
      <c r="H90" s="10"/>
      <c r="I90" s="10"/>
      <c r="J90" s="10"/>
      <c r="K90" s="10"/>
      <c r="L90" s="10"/>
      <c r="M90" s="10"/>
      <c r="N90" s="10"/>
      <c r="O90" s="10"/>
      <c r="P90" s="10"/>
      <c r="Q90" s="10"/>
      <c r="R90" s="10"/>
      <c r="S90" s="10"/>
      <c r="T90" s="10"/>
    </row>
    <row r="91" spans="2:20" x14ac:dyDescent="0.3">
      <c r="B91" s="10"/>
      <c r="C91" s="10"/>
      <c r="D91" s="10"/>
      <c r="E91" s="10"/>
      <c r="F91" s="10"/>
      <c r="G91" s="10"/>
      <c r="H91" s="10"/>
      <c r="I91" s="10"/>
      <c r="J91" s="10"/>
      <c r="K91" s="10"/>
      <c r="L91" s="10"/>
      <c r="M91" s="10"/>
      <c r="N91" s="10"/>
      <c r="O91" s="10"/>
      <c r="P91" s="10"/>
      <c r="Q91" s="10"/>
      <c r="R91" s="10"/>
      <c r="S91" s="10"/>
      <c r="T91" s="10"/>
    </row>
    <row r="92" spans="2:20" x14ac:dyDescent="0.3">
      <c r="B92" s="10"/>
      <c r="C92" s="10"/>
      <c r="D92" s="10"/>
      <c r="E92" s="10"/>
      <c r="F92" s="10"/>
      <c r="G92" s="10"/>
      <c r="H92" s="10"/>
      <c r="I92" s="10"/>
      <c r="J92" s="10"/>
      <c r="K92" s="10"/>
      <c r="L92" s="10"/>
      <c r="M92" s="10"/>
      <c r="N92" s="10"/>
      <c r="O92" s="10"/>
      <c r="P92" s="10"/>
      <c r="Q92" s="10"/>
      <c r="R92" s="10"/>
      <c r="S92" s="10"/>
      <c r="T92" s="10"/>
    </row>
    <row r="93" spans="2:20" x14ac:dyDescent="0.3">
      <c r="B93" s="10"/>
      <c r="C93" s="10"/>
      <c r="D93" s="10"/>
      <c r="E93" s="10"/>
      <c r="F93" s="10"/>
      <c r="G93" s="10"/>
      <c r="H93" s="10"/>
      <c r="I93" s="10"/>
      <c r="J93" s="10"/>
      <c r="K93" s="10"/>
      <c r="L93" s="10"/>
      <c r="M93" s="10"/>
      <c r="N93" s="10"/>
      <c r="O93" s="10"/>
      <c r="P93" s="10"/>
      <c r="Q93" s="10"/>
      <c r="R93" s="10"/>
      <c r="S93" s="10"/>
      <c r="T93" s="10"/>
    </row>
    <row r="94" spans="2:20" x14ac:dyDescent="0.3">
      <c r="B94" s="10"/>
      <c r="C94" s="10"/>
      <c r="D94" s="10"/>
      <c r="E94" s="10"/>
      <c r="F94" s="10"/>
      <c r="G94" s="10"/>
      <c r="H94" s="10"/>
      <c r="I94" s="10"/>
      <c r="J94" s="10"/>
      <c r="K94" s="10"/>
      <c r="L94" s="10"/>
      <c r="M94" s="10"/>
      <c r="N94" s="10"/>
      <c r="O94" s="10"/>
      <c r="P94" s="10"/>
      <c r="Q94" s="10"/>
      <c r="R94" s="10"/>
      <c r="S94" s="10"/>
      <c r="T94" s="10"/>
    </row>
    <row r="95" spans="2:20" x14ac:dyDescent="0.3">
      <c r="B95" s="10"/>
      <c r="C95" s="10"/>
      <c r="D95" s="10"/>
      <c r="E95" s="10"/>
      <c r="F95" s="10"/>
      <c r="G95" s="10"/>
      <c r="H95" s="10"/>
      <c r="I95" s="10"/>
      <c r="J95" s="10"/>
      <c r="K95" s="10"/>
      <c r="L95" s="10"/>
      <c r="M95" s="10"/>
      <c r="N95" s="10"/>
      <c r="O95" s="10"/>
      <c r="P95" s="10"/>
      <c r="Q95" s="10"/>
      <c r="R95" s="10"/>
      <c r="S95" s="10"/>
      <c r="T95" s="10"/>
    </row>
    <row r="96" spans="2:20" x14ac:dyDescent="0.3">
      <c r="B96" s="10"/>
      <c r="C96" s="10"/>
      <c r="D96" s="10"/>
      <c r="E96" s="10"/>
      <c r="F96" s="10"/>
      <c r="G96" s="10"/>
      <c r="H96" s="10"/>
      <c r="I96" s="10"/>
      <c r="J96" s="10"/>
      <c r="K96" s="10"/>
      <c r="L96" s="10"/>
      <c r="M96" s="10"/>
      <c r="N96" s="10"/>
      <c r="O96" s="10"/>
      <c r="P96" s="10"/>
      <c r="Q96" s="10"/>
      <c r="R96" s="10"/>
      <c r="S96" s="10"/>
      <c r="T96" s="10"/>
    </row>
    <row r="97" spans="2:20" x14ac:dyDescent="0.3">
      <c r="B97" s="10"/>
      <c r="C97" s="10"/>
      <c r="D97" s="10"/>
      <c r="E97" s="10"/>
      <c r="F97" s="10"/>
      <c r="G97" s="10"/>
      <c r="H97" s="10"/>
      <c r="I97" s="10"/>
      <c r="J97" s="10"/>
      <c r="K97" s="10"/>
      <c r="L97" s="10"/>
      <c r="M97" s="10"/>
      <c r="N97" s="10"/>
      <c r="O97" s="10"/>
      <c r="P97" s="10"/>
      <c r="Q97" s="10"/>
      <c r="R97" s="10"/>
      <c r="S97" s="10"/>
      <c r="T97" s="10"/>
    </row>
    <row r="98" spans="2:20" x14ac:dyDescent="0.3">
      <c r="B98" s="10"/>
      <c r="C98" s="10"/>
      <c r="D98" s="10"/>
      <c r="E98" s="10"/>
      <c r="F98" s="10"/>
      <c r="G98" s="10"/>
      <c r="H98" s="10"/>
      <c r="I98" s="10"/>
      <c r="J98" s="10"/>
      <c r="K98" s="10"/>
      <c r="L98" s="10"/>
      <c r="M98" s="10"/>
      <c r="N98" s="10"/>
      <c r="O98" s="10"/>
      <c r="P98" s="10"/>
      <c r="Q98" s="10"/>
      <c r="R98" s="10"/>
      <c r="S98" s="10"/>
      <c r="T98" s="10"/>
    </row>
    <row r="99" spans="2:20" x14ac:dyDescent="0.3">
      <c r="B99" s="10"/>
      <c r="C99" s="10"/>
      <c r="D99" s="10"/>
      <c r="E99" s="10"/>
      <c r="F99" s="10"/>
      <c r="G99" s="10"/>
      <c r="H99" s="10"/>
      <c r="I99" s="10"/>
      <c r="J99" s="10"/>
      <c r="K99" s="10"/>
      <c r="L99" s="10"/>
      <c r="M99" s="10"/>
      <c r="N99" s="10"/>
      <c r="O99" s="10"/>
      <c r="P99" s="10"/>
      <c r="Q99" s="10"/>
      <c r="R99" s="10"/>
      <c r="S99" s="10"/>
      <c r="T99" s="10"/>
    </row>
    <row r="100" spans="2:20" x14ac:dyDescent="0.3">
      <c r="B100" s="10"/>
      <c r="C100" s="10"/>
      <c r="D100" s="10"/>
      <c r="E100" s="10"/>
      <c r="F100" s="10"/>
      <c r="G100" s="10"/>
      <c r="H100" s="10"/>
      <c r="I100" s="10"/>
      <c r="J100" s="10"/>
      <c r="K100" s="10"/>
      <c r="L100" s="10"/>
      <c r="M100" s="10"/>
      <c r="N100" s="10"/>
      <c r="O100" s="10"/>
      <c r="P100" s="10"/>
      <c r="Q100" s="10"/>
      <c r="R100" s="10"/>
      <c r="S100" s="10"/>
      <c r="T100" s="10"/>
    </row>
    <row r="101" spans="2:20" x14ac:dyDescent="0.3">
      <c r="B101" s="10"/>
      <c r="C101" s="10"/>
      <c r="D101" s="10"/>
      <c r="E101" s="10"/>
      <c r="F101" s="10"/>
      <c r="G101" s="10"/>
      <c r="H101" s="10"/>
      <c r="I101" s="10"/>
      <c r="J101" s="10"/>
      <c r="K101" s="10"/>
      <c r="L101" s="10"/>
      <c r="M101" s="10"/>
      <c r="N101" s="10"/>
      <c r="O101" s="10"/>
      <c r="P101" s="10"/>
      <c r="Q101" s="10"/>
      <c r="R101" s="10"/>
      <c r="S101" s="10"/>
      <c r="T101" s="10"/>
    </row>
    <row r="102" spans="2:20" x14ac:dyDescent="0.3">
      <c r="B102" s="10"/>
      <c r="C102" s="10"/>
      <c r="D102" s="10"/>
      <c r="E102" s="10"/>
      <c r="F102" s="10"/>
      <c r="G102" s="10"/>
      <c r="H102" s="10"/>
      <c r="I102" s="10"/>
      <c r="J102" s="10"/>
      <c r="K102" s="10"/>
      <c r="L102" s="10"/>
      <c r="M102" s="10"/>
      <c r="N102" s="10"/>
      <c r="O102" s="10"/>
      <c r="P102" s="10"/>
      <c r="Q102" s="10"/>
      <c r="R102" s="10"/>
      <c r="S102" s="10"/>
      <c r="T102" s="10"/>
    </row>
    <row r="103" spans="2:20" x14ac:dyDescent="0.3">
      <c r="B103" s="10"/>
      <c r="C103" s="10"/>
      <c r="D103" s="10"/>
      <c r="E103" s="10"/>
      <c r="F103" s="10"/>
      <c r="G103" s="10"/>
      <c r="H103" s="10"/>
      <c r="I103" s="10"/>
      <c r="J103" s="10"/>
      <c r="K103" s="10"/>
      <c r="L103" s="10"/>
      <c r="M103" s="10"/>
      <c r="N103" s="10"/>
      <c r="O103" s="10"/>
      <c r="P103" s="10"/>
      <c r="Q103" s="10"/>
      <c r="R103" s="10"/>
      <c r="S103" s="10"/>
      <c r="T103" s="10"/>
    </row>
    <row r="104" spans="2:20" x14ac:dyDescent="0.3">
      <c r="B104" s="10"/>
      <c r="C104" s="10"/>
      <c r="D104" s="10"/>
      <c r="E104" s="10"/>
      <c r="F104" s="10"/>
      <c r="G104" s="10"/>
      <c r="H104" s="10"/>
      <c r="I104" s="10"/>
      <c r="J104" s="10"/>
      <c r="K104" s="10"/>
      <c r="L104" s="10"/>
      <c r="M104" s="10"/>
      <c r="N104" s="10"/>
      <c r="O104" s="10"/>
      <c r="P104" s="10"/>
      <c r="Q104" s="10"/>
      <c r="R104" s="10"/>
      <c r="S104" s="10"/>
      <c r="T104" s="10"/>
    </row>
    <row r="105" spans="2:20" x14ac:dyDescent="0.3">
      <c r="B105" s="10"/>
      <c r="C105" s="10"/>
      <c r="D105" s="10"/>
      <c r="E105" s="10"/>
      <c r="F105" s="10"/>
      <c r="G105" s="10"/>
      <c r="H105" s="10"/>
      <c r="I105" s="10"/>
      <c r="J105" s="10"/>
      <c r="K105" s="10"/>
      <c r="L105" s="10"/>
      <c r="M105" s="10"/>
      <c r="N105" s="10"/>
      <c r="O105" s="10"/>
      <c r="P105" s="10"/>
      <c r="Q105" s="10"/>
      <c r="R105" s="10"/>
      <c r="S105" s="10"/>
      <c r="T105" s="10"/>
    </row>
    <row r="106" spans="2:20" x14ac:dyDescent="0.3">
      <c r="B106" s="10"/>
      <c r="C106" s="10"/>
      <c r="D106" s="10"/>
      <c r="E106" s="10"/>
      <c r="F106" s="10"/>
      <c r="G106" s="10"/>
      <c r="H106" s="10"/>
      <c r="I106" s="10"/>
      <c r="J106" s="10"/>
      <c r="K106" s="10"/>
      <c r="L106" s="10"/>
      <c r="M106" s="10"/>
      <c r="N106" s="10"/>
      <c r="O106" s="10"/>
      <c r="P106" s="10"/>
      <c r="Q106" s="10"/>
      <c r="R106" s="10"/>
      <c r="S106" s="10"/>
      <c r="T106" s="10"/>
    </row>
    <row r="107" spans="2:20" x14ac:dyDescent="0.3">
      <c r="B107" s="10"/>
      <c r="C107" s="10"/>
      <c r="D107" s="10"/>
      <c r="E107" s="10"/>
      <c r="F107" s="10"/>
      <c r="G107" s="10"/>
      <c r="H107" s="10"/>
      <c r="I107" s="10"/>
      <c r="J107" s="10"/>
      <c r="K107" s="10"/>
      <c r="L107" s="10"/>
      <c r="M107" s="10"/>
      <c r="N107" s="10"/>
      <c r="O107" s="10"/>
      <c r="P107" s="10"/>
      <c r="Q107" s="10"/>
      <c r="R107" s="10"/>
      <c r="S107" s="10"/>
      <c r="T107" s="10"/>
    </row>
    <row r="108" spans="2:20" x14ac:dyDescent="0.3">
      <c r="B108" s="10"/>
      <c r="C108" s="10"/>
      <c r="D108" s="10"/>
      <c r="E108" s="10"/>
      <c r="F108" s="10"/>
      <c r="G108" s="10"/>
      <c r="H108" s="10"/>
      <c r="I108" s="10"/>
      <c r="J108" s="10"/>
      <c r="K108" s="10"/>
      <c r="L108" s="10"/>
      <c r="M108" s="10"/>
      <c r="N108" s="10"/>
      <c r="O108" s="10"/>
      <c r="P108" s="10"/>
      <c r="Q108" s="10"/>
      <c r="R108" s="10"/>
      <c r="S108" s="10"/>
      <c r="T108" s="10"/>
    </row>
    <row r="109" spans="2:20" x14ac:dyDescent="0.3">
      <c r="B109" s="10"/>
      <c r="C109" s="10"/>
      <c r="D109" s="10"/>
      <c r="E109" s="10"/>
      <c r="F109" s="10"/>
      <c r="G109" s="10"/>
      <c r="H109" s="10"/>
      <c r="I109" s="10"/>
      <c r="J109" s="10"/>
      <c r="K109" s="10"/>
      <c r="L109" s="10"/>
      <c r="M109" s="10"/>
      <c r="N109" s="10"/>
      <c r="O109" s="10"/>
      <c r="P109" s="10"/>
      <c r="Q109" s="10"/>
      <c r="R109" s="10"/>
      <c r="S109" s="10"/>
      <c r="T109" s="10"/>
    </row>
    <row r="110" spans="2:20" x14ac:dyDescent="0.3">
      <c r="B110" s="10"/>
      <c r="C110" s="10"/>
      <c r="D110" s="10"/>
      <c r="E110" s="10"/>
      <c r="F110" s="10"/>
      <c r="G110" s="10"/>
      <c r="H110" s="10"/>
      <c r="I110" s="10"/>
      <c r="J110" s="10"/>
      <c r="K110" s="10"/>
      <c r="L110" s="10"/>
      <c r="M110" s="10"/>
      <c r="N110" s="10"/>
      <c r="O110" s="10"/>
      <c r="P110" s="10"/>
      <c r="Q110" s="10"/>
      <c r="R110" s="10"/>
      <c r="S110" s="10"/>
      <c r="T110" s="10"/>
    </row>
    <row r="111" spans="2:20" x14ac:dyDescent="0.3">
      <c r="B111" s="10"/>
      <c r="C111" s="10"/>
      <c r="D111" s="10"/>
      <c r="E111" s="10"/>
      <c r="F111" s="10"/>
      <c r="G111" s="10"/>
      <c r="H111" s="10"/>
      <c r="I111" s="10"/>
      <c r="J111" s="10"/>
      <c r="K111" s="10"/>
      <c r="L111" s="10"/>
      <c r="M111" s="10"/>
      <c r="N111" s="10"/>
      <c r="O111" s="10"/>
      <c r="P111" s="10"/>
      <c r="Q111" s="10"/>
      <c r="R111" s="10"/>
      <c r="S111" s="10"/>
      <c r="T111" s="10"/>
    </row>
    <row r="112" spans="2:20" x14ac:dyDescent="0.3">
      <c r="B112" s="10"/>
      <c r="C112" s="10"/>
      <c r="D112" s="10"/>
      <c r="E112" s="10"/>
      <c r="F112" s="10"/>
      <c r="G112" s="10"/>
      <c r="H112" s="10"/>
      <c r="I112" s="10"/>
      <c r="J112" s="10"/>
      <c r="K112" s="10"/>
      <c r="L112" s="10"/>
      <c r="M112" s="10"/>
      <c r="N112" s="10"/>
      <c r="O112" s="10"/>
      <c r="P112" s="10"/>
      <c r="Q112" s="10"/>
      <c r="R112" s="10"/>
      <c r="S112" s="10"/>
      <c r="T112" s="10"/>
    </row>
    <row r="113" spans="2:20" x14ac:dyDescent="0.3">
      <c r="B113" s="10"/>
      <c r="C113" s="10"/>
      <c r="D113" s="10"/>
      <c r="E113" s="10"/>
      <c r="F113" s="10"/>
      <c r="G113" s="10"/>
      <c r="H113" s="10"/>
      <c r="I113" s="10"/>
      <c r="J113" s="10"/>
      <c r="K113" s="10"/>
      <c r="L113" s="10"/>
      <c r="M113" s="10"/>
      <c r="N113" s="10"/>
      <c r="O113" s="10"/>
      <c r="P113" s="10"/>
      <c r="Q113" s="10"/>
      <c r="R113" s="10"/>
      <c r="S113" s="10"/>
      <c r="T113" s="10"/>
    </row>
    <row r="114" spans="2:20" x14ac:dyDescent="0.3">
      <c r="B114" s="10"/>
      <c r="C114" s="10"/>
      <c r="D114" s="10"/>
      <c r="E114" s="10"/>
      <c r="F114" s="10"/>
      <c r="G114" s="10"/>
      <c r="H114" s="10"/>
      <c r="I114" s="10"/>
      <c r="J114" s="10"/>
      <c r="K114" s="10"/>
      <c r="L114" s="10"/>
      <c r="M114" s="10"/>
      <c r="N114" s="10"/>
      <c r="O114" s="10"/>
      <c r="P114" s="10"/>
      <c r="Q114" s="10"/>
      <c r="R114" s="10"/>
      <c r="S114" s="10"/>
      <c r="T114" s="10"/>
    </row>
    <row r="115" spans="2:20" x14ac:dyDescent="0.3">
      <c r="B115" s="10"/>
      <c r="C115" s="10"/>
      <c r="D115" s="10"/>
      <c r="E115" s="10"/>
      <c r="F115" s="10"/>
      <c r="G115" s="10"/>
      <c r="H115" s="10"/>
      <c r="I115" s="10"/>
      <c r="J115" s="10"/>
      <c r="K115" s="10"/>
      <c r="L115" s="10"/>
      <c r="M115" s="10"/>
      <c r="N115" s="10"/>
      <c r="O115" s="10"/>
      <c r="P115" s="10"/>
      <c r="Q115" s="10"/>
      <c r="R115" s="10"/>
      <c r="S115" s="10"/>
      <c r="T115" s="10"/>
    </row>
    <row r="116" spans="2:20" x14ac:dyDescent="0.3">
      <c r="B116" s="10"/>
      <c r="C116" s="10"/>
      <c r="D116" s="10"/>
      <c r="E116" s="10"/>
      <c r="F116" s="10"/>
      <c r="G116" s="10"/>
      <c r="H116" s="10"/>
      <c r="I116" s="10"/>
      <c r="J116" s="10"/>
      <c r="K116" s="10"/>
      <c r="L116" s="10"/>
      <c r="M116" s="10"/>
      <c r="N116" s="10"/>
      <c r="O116" s="10"/>
      <c r="P116" s="10"/>
      <c r="Q116" s="10"/>
      <c r="R116" s="10"/>
      <c r="S116" s="10"/>
      <c r="T116" s="10"/>
    </row>
    <row r="117" spans="2:20" x14ac:dyDescent="0.3">
      <c r="B117" s="10"/>
      <c r="C117" s="10"/>
      <c r="D117" s="10"/>
      <c r="E117" s="10"/>
      <c r="F117" s="10"/>
      <c r="G117" s="10"/>
      <c r="H117" s="10"/>
      <c r="I117" s="10"/>
      <c r="J117" s="10"/>
      <c r="K117" s="10"/>
      <c r="L117" s="10"/>
      <c r="M117" s="10"/>
      <c r="N117" s="10"/>
      <c r="O117" s="10"/>
      <c r="P117" s="10"/>
      <c r="Q117" s="10"/>
      <c r="R117" s="10"/>
      <c r="S117" s="10"/>
      <c r="T117" s="10"/>
    </row>
    <row r="118" spans="2:20" x14ac:dyDescent="0.3">
      <c r="B118" s="10"/>
      <c r="C118" s="10"/>
      <c r="D118" s="10"/>
      <c r="E118" s="10"/>
      <c r="F118" s="10"/>
      <c r="G118" s="10"/>
      <c r="H118" s="10"/>
      <c r="I118" s="10"/>
      <c r="J118" s="10"/>
      <c r="K118" s="10"/>
      <c r="L118" s="10"/>
      <c r="M118" s="10"/>
      <c r="N118" s="10"/>
      <c r="O118" s="10"/>
      <c r="P118" s="10"/>
      <c r="Q118" s="10"/>
      <c r="R118" s="10"/>
      <c r="S118" s="10"/>
      <c r="T118" s="10"/>
    </row>
    <row r="119" spans="2:20" x14ac:dyDescent="0.3">
      <c r="B119" s="10"/>
      <c r="C119" s="10"/>
      <c r="D119" s="10"/>
      <c r="E119" s="10"/>
      <c r="F119" s="10"/>
      <c r="G119" s="10"/>
      <c r="H119" s="10"/>
      <c r="I119" s="10"/>
      <c r="J119" s="10"/>
      <c r="K119" s="10"/>
      <c r="L119" s="10"/>
      <c r="M119" s="10"/>
      <c r="N119" s="10"/>
      <c r="O119" s="10"/>
      <c r="P119" s="10"/>
      <c r="Q119" s="10"/>
      <c r="R119" s="10"/>
      <c r="S119" s="10"/>
      <c r="T119" s="10"/>
    </row>
    <row r="120" spans="2:20" x14ac:dyDescent="0.3">
      <c r="B120" s="10"/>
      <c r="C120" s="10"/>
      <c r="D120" s="10"/>
      <c r="E120" s="10"/>
      <c r="F120" s="10"/>
      <c r="G120" s="10"/>
      <c r="H120" s="10"/>
      <c r="I120" s="10"/>
      <c r="J120" s="10"/>
      <c r="K120" s="10"/>
      <c r="L120" s="10"/>
      <c r="M120" s="10"/>
      <c r="N120" s="10"/>
      <c r="O120" s="10"/>
      <c r="P120" s="10"/>
      <c r="Q120" s="10"/>
      <c r="R120" s="10"/>
      <c r="S120" s="10"/>
      <c r="T120" s="10"/>
    </row>
    <row r="121" spans="2:20" x14ac:dyDescent="0.3">
      <c r="B121" s="10"/>
      <c r="C121" s="10"/>
      <c r="D121" s="10"/>
      <c r="E121" s="10"/>
      <c r="F121" s="10"/>
      <c r="G121" s="10"/>
      <c r="H121" s="10"/>
      <c r="I121" s="10"/>
      <c r="J121" s="10"/>
      <c r="K121" s="10"/>
      <c r="L121" s="10"/>
      <c r="M121" s="10"/>
      <c r="N121" s="10"/>
      <c r="O121" s="10"/>
      <c r="P121" s="10"/>
      <c r="Q121" s="10"/>
      <c r="R121" s="10"/>
      <c r="S121" s="10"/>
      <c r="T121" s="10"/>
    </row>
    <row r="122" spans="2:20" x14ac:dyDescent="0.3">
      <c r="B122" s="10"/>
      <c r="C122" s="10"/>
      <c r="D122" s="10"/>
      <c r="E122" s="10"/>
      <c r="F122" s="10"/>
      <c r="G122" s="10"/>
      <c r="H122" s="10"/>
      <c r="I122" s="10"/>
      <c r="J122" s="10"/>
      <c r="K122" s="10"/>
      <c r="L122" s="10"/>
      <c r="M122" s="10"/>
      <c r="N122" s="10"/>
      <c r="O122" s="10"/>
      <c r="P122" s="10"/>
      <c r="Q122" s="10"/>
      <c r="R122" s="10"/>
      <c r="S122" s="10"/>
      <c r="T122" s="10"/>
    </row>
    <row r="123" spans="2:20" x14ac:dyDescent="0.3">
      <c r="B123" s="10"/>
      <c r="C123" s="10"/>
      <c r="D123" s="10"/>
      <c r="E123" s="10"/>
      <c r="F123" s="10"/>
      <c r="G123" s="10"/>
      <c r="H123" s="10"/>
      <c r="I123" s="10"/>
      <c r="J123" s="10"/>
      <c r="K123" s="10"/>
      <c r="L123" s="10"/>
      <c r="M123" s="10"/>
      <c r="N123" s="10"/>
      <c r="O123" s="10"/>
      <c r="P123" s="10"/>
      <c r="Q123" s="10"/>
      <c r="R123" s="10"/>
      <c r="S123" s="10"/>
      <c r="T123" s="10"/>
    </row>
    <row r="124" spans="2:20" x14ac:dyDescent="0.3">
      <c r="B124" s="10"/>
      <c r="C124" s="10"/>
      <c r="D124" s="10"/>
      <c r="E124" s="10"/>
      <c r="F124" s="10"/>
      <c r="G124" s="10"/>
      <c r="H124" s="10"/>
      <c r="I124" s="10"/>
      <c r="J124" s="10"/>
      <c r="K124" s="10"/>
      <c r="L124" s="10"/>
      <c r="M124" s="10"/>
      <c r="N124" s="10"/>
      <c r="O124" s="10"/>
      <c r="P124" s="10"/>
      <c r="Q124" s="10"/>
      <c r="R124" s="10"/>
      <c r="S124" s="10"/>
      <c r="T124" s="10"/>
    </row>
    <row r="125" spans="2:20" x14ac:dyDescent="0.3">
      <c r="B125" s="10"/>
      <c r="C125" s="10"/>
      <c r="D125" s="10"/>
      <c r="E125" s="10"/>
      <c r="F125" s="10"/>
      <c r="G125" s="10"/>
      <c r="H125" s="10"/>
      <c r="I125" s="10"/>
      <c r="J125" s="10"/>
      <c r="K125" s="10"/>
      <c r="L125" s="10"/>
      <c r="M125" s="10"/>
      <c r="N125" s="10"/>
      <c r="O125" s="10"/>
      <c r="P125" s="10"/>
      <c r="Q125" s="10"/>
      <c r="R125" s="10"/>
      <c r="S125" s="10"/>
      <c r="T125" s="10"/>
    </row>
    <row r="126" spans="2:20" x14ac:dyDescent="0.3">
      <c r="B126" s="10"/>
      <c r="C126" s="10"/>
      <c r="D126" s="10"/>
      <c r="E126" s="10"/>
      <c r="F126" s="10"/>
      <c r="G126" s="10"/>
      <c r="H126" s="10"/>
      <c r="I126" s="10"/>
      <c r="J126" s="10"/>
      <c r="K126" s="10"/>
      <c r="L126" s="10"/>
      <c r="M126" s="10"/>
      <c r="N126" s="10"/>
      <c r="O126" s="10"/>
      <c r="P126" s="10"/>
      <c r="Q126" s="10"/>
      <c r="R126" s="10"/>
      <c r="S126" s="10"/>
      <c r="T126" s="10"/>
    </row>
    <row r="127" spans="2:20" x14ac:dyDescent="0.3">
      <c r="B127" s="10"/>
      <c r="C127" s="10"/>
      <c r="D127" s="10"/>
      <c r="E127" s="10"/>
      <c r="F127" s="10"/>
      <c r="G127" s="10"/>
      <c r="H127" s="10"/>
      <c r="I127" s="10"/>
      <c r="J127" s="10"/>
      <c r="K127" s="10"/>
      <c r="L127" s="10"/>
      <c r="M127" s="10"/>
      <c r="N127" s="10"/>
      <c r="O127" s="10"/>
      <c r="P127" s="10"/>
      <c r="Q127" s="10"/>
      <c r="R127" s="10"/>
      <c r="S127" s="10"/>
      <c r="T127" s="10"/>
    </row>
    <row r="128" spans="2:20" x14ac:dyDescent="0.3">
      <c r="B128" s="10"/>
      <c r="C128" s="10"/>
      <c r="D128" s="10"/>
      <c r="E128" s="10"/>
      <c r="F128" s="10"/>
      <c r="G128" s="10"/>
      <c r="H128" s="10"/>
      <c r="I128" s="10"/>
      <c r="J128" s="10"/>
      <c r="K128" s="10"/>
      <c r="L128" s="10"/>
      <c r="M128" s="10"/>
      <c r="N128" s="10"/>
      <c r="O128" s="10"/>
      <c r="P128" s="10"/>
      <c r="Q128" s="10"/>
      <c r="R128" s="10"/>
      <c r="S128" s="10"/>
      <c r="T128" s="10"/>
    </row>
    <row r="129" spans="2:20" x14ac:dyDescent="0.3">
      <c r="B129" s="10"/>
      <c r="C129" s="10"/>
      <c r="D129" s="10"/>
      <c r="E129" s="10"/>
      <c r="F129" s="10"/>
      <c r="G129" s="10"/>
      <c r="H129" s="10"/>
      <c r="I129" s="10"/>
      <c r="J129" s="10"/>
      <c r="K129" s="10"/>
      <c r="L129" s="10"/>
      <c r="M129" s="10"/>
      <c r="N129" s="10"/>
      <c r="O129" s="10"/>
      <c r="P129" s="10"/>
      <c r="Q129" s="10"/>
      <c r="R129" s="10"/>
      <c r="S129" s="10"/>
      <c r="T129" s="10"/>
    </row>
    <row r="130" spans="2:20" x14ac:dyDescent="0.3">
      <c r="B130" s="10"/>
      <c r="C130" s="10"/>
      <c r="D130" s="10"/>
      <c r="E130" s="10"/>
      <c r="F130" s="10"/>
      <c r="G130" s="10"/>
      <c r="H130" s="10"/>
      <c r="I130" s="10"/>
      <c r="J130" s="10"/>
      <c r="K130" s="10"/>
      <c r="L130" s="10"/>
      <c r="M130" s="10"/>
      <c r="N130" s="10"/>
      <c r="O130" s="10"/>
      <c r="P130" s="10"/>
      <c r="Q130" s="10"/>
      <c r="R130" s="10"/>
      <c r="S130" s="10"/>
      <c r="T130" s="10"/>
    </row>
    <row r="131" spans="2:20" x14ac:dyDescent="0.3">
      <c r="B131" s="10"/>
      <c r="C131" s="10"/>
      <c r="D131" s="10"/>
      <c r="E131" s="10"/>
      <c r="F131" s="10"/>
      <c r="G131" s="10"/>
      <c r="H131" s="10"/>
      <c r="I131" s="10"/>
      <c r="J131" s="10"/>
      <c r="K131" s="10"/>
      <c r="L131" s="10"/>
      <c r="M131" s="10"/>
      <c r="N131" s="10"/>
      <c r="O131" s="10"/>
      <c r="P131" s="10"/>
      <c r="Q131" s="10"/>
      <c r="R131" s="10"/>
      <c r="S131" s="10"/>
      <c r="T131" s="10"/>
    </row>
    <row r="132" spans="2:20" x14ac:dyDescent="0.3">
      <c r="B132" s="10"/>
      <c r="C132" s="10"/>
      <c r="D132" s="10"/>
      <c r="E132" s="10"/>
      <c r="F132" s="10"/>
      <c r="G132" s="10"/>
      <c r="H132" s="10"/>
      <c r="I132" s="10"/>
      <c r="J132" s="10"/>
      <c r="K132" s="10"/>
      <c r="L132" s="10"/>
      <c r="M132" s="10"/>
      <c r="N132" s="10"/>
      <c r="O132" s="10"/>
      <c r="P132" s="10"/>
      <c r="Q132" s="10"/>
      <c r="R132" s="10"/>
      <c r="S132" s="10"/>
      <c r="T132" s="10"/>
    </row>
    <row r="133" spans="2:20" x14ac:dyDescent="0.3">
      <c r="B133" s="10"/>
      <c r="C133" s="10"/>
      <c r="D133" s="10"/>
      <c r="E133" s="10"/>
      <c r="F133" s="10"/>
      <c r="G133" s="10"/>
      <c r="H133" s="10"/>
      <c r="I133" s="10"/>
      <c r="J133" s="10"/>
      <c r="K133" s="10"/>
      <c r="L133" s="10"/>
      <c r="M133" s="10"/>
      <c r="N133" s="10"/>
      <c r="O133" s="10"/>
      <c r="P133" s="10"/>
      <c r="Q133" s="10"/>
      <c r="R133" s="10"/>
      <c r="S133" s="10"/>
      <c r="T133" s="10"/>
    </row>
    <row r="134" spans="2:20" x14ac:dyDescent="0.3">
      <c r="B134" s="10"/>
      <c r="C134" s="10"/>
      <c r="D134" s="10"/>
      <c r="E134" s="10"/>
      <c r="F134" s="10"/>
      <c r="G134" s="10"/>
      <c r="H134" s="10"/>
      <c r="I134" s="10"/>
      <c r="J134" s="10"/>
      <c r="K134" s="10"/>
      <c r="L134" s="10"/>
      <c r="M134" s="10"/>
      <c r="N134" s="10"/>
      <c r="O134" s="10"/>
      <c r="P134" s="10"/>
      <c r="Q134" s="10"/>
      <c r="R134" s="10"/>
      <c r="S134" s="10"/>
      <c r="T134" s="10"/>
    </row>
    <row r="135" spans="2:20" x14ac:dyDescent="0.3">
      <c r="B135" s="10"/>
      <c r="C135" s="10"/>
      <c r="D135" s="10"/>
      <c r="E135" s="10"/>
      <c r="F135" s="10"/>
      <c r="G135" s="10"/>
      <c r="H135" s="10"/>
      <c r="I135" s="10"/>
      <c r="J135" s="10"/>
      <c r="K135" s="10"/>
      <c r="L135" s="10"/>
      <c r="M135" s="10"/>
      <c r="N135" s="10"/>
      <c r="O135" s="10"/>
      <c r="P135" s="10"/>
      <c r="Q135" s="10"/>
      <c r="R135" s="10"/>
      <c r="S135" s="10"/>
      <c r="T135" s="10"/>
    </row>
    <row r="136" spans="2:20" x14ac:dyDescent="0.3">
      <c r="B136" s="10"/>
      <c r="C136" s="10"/>
      <c r="D136" s="10"/>
      <c r="E136" s="10"/>
      <c r="F136" s="10"/>
      <c r="G136" s="10"/>
      <c r="H136" s="10"/>
      <c r="I136" s="10"/>
      <c r="J136" s="10"/>
      <c r="K136" s="10"/>
      <c r="L136" s="10"/>
      <c r="M136" s="10"/>
      <c r="N136" s="10"/>
      <c r="O136" s="10"/>
      <c r="P136" s="10"/>
      <c r="Q136" s="10"/>
      <c r="R136" s="10"/>
      <c r="S136" s="10"/>
      <c r="T136" s="10"/>
    </row>
    <row r="137" spans="2:20" x14ac:dyDescent="0.3">
      <c r="B137" s="10"/>
      <c r="C137" s="10"/>
      <c r="D137" s="10"/>
      <c r="E137" s="10"/>
      <c r="F137" s="10"/>
      <c r="G137" s="10"/>
      <c r="H137" s="10"/>
      <c r="I137" s="10"/>
      <c r="J137" s="10"/>
      <c r="K137" s="10"/>
      <c r="L137" s="10"/>
      <c r="M137" s="10"/>
      <c r="N137" s="10"/>
      <c r="O137" s="10"/>
      <c r="P137" s="10"/>
      <c r="Q137" s="10"/>
      <c r="R137" s="10"/>
      <c r="S137" s="10"/>
      <c r="T137" s="10"/>
    </row>
    <row r="138" spans="2:20" x14ac:dyDescent="0.3">
      <c r="B138" s="10"/>
      <c r="C138" s="10"/>
      <c r="D138" s="10"/>
      <c r="E138" s="10"/>
      <c r="F138" s="10"/>
      <c r="G138" s="10"/>
      <c r="H138" s="10"/>
      <c r="I138" s="10"/>
      <c r="J138" s="10"/>
      <c r="K138" s="10"/>
      <c r="L138" s="10"/>
      <c r="M138" s="10"/>
      <c r="N138" s="10"/>
      <c r="O138" s="10"/>
      <c r="P138" s="10"/>
      <c r="Q138" s="10"/>
      <c r="R138" s="10"/>
      <c r="S138" s="10"/>
      <c r="T138" s="10"/>
    </row>
    <row r="139" spans="2:20" x14ac:dyDescent="0.3">
      <c r="B139" s="10"/>
      <c r="C139" s="10"/>
      <c r="D139" s="10"/>
      <c r="E139" s="10"/>
      <c r="F139" s="10"/>
      <c r="G139" s="10"/>
      <c r="H139" s="10"/>
      <c r="I139" s="10"/>
      <c r="J139" s="10"/>
      <c r="K139" s="10"/>
      <c r="L139" s="10"/>
      <c r="M139" s="10"/>
      <c r="N139" s="10"/>
      <c r="O139" s="10"/>
      <c r="P139" s="10"/>
      <c r="Q139" s="10"/>
      <c r="R139" s="10"/>
      <c r="S139" s="10"/>
      <c r="T139" s="10"/>
    </row>
    <row r="140" spans="2:20" x14ac:dyDescent="0.3">
      <c r="B140" s="10"/>
      <c r="C140" s="10"/>
      <c r="D140" s="10"/>
      <c r="E140" s="10"/>
      <c r="F140" s="10"/>
      <c r="G140" s="10"/>
      <c r="H140" s="10"/>
      <c r="I140" s="10"/>
      <c r="J140" s="10"/>
      <c r="K140" s="10"/>
      <c r="L140" s="10"/>
      <c r="M140" s="10"/>
      <c r="N140" s="10"/>
      <c r="O140" s="10"/>
      <c r="P140" s="10"/>
      <c r="Q140" s="10"/>
      <c r="R140" s="10"/>
      <c r="S140" s="10"/>
      <c r="T140" s="10"/>
    </row>
    <row r="141" spans="2:20" x14ac:dyDescent="0.3">
      <c r="B141" s="10"/>
      <c r="C141" s="10"/>
      <c r="D141" s="10"/>
      <c r="E141" s="10"/>
      <c r="F141" s="10"/>
      <c r="G141" s="10"/>
      <c r="H141" s="10"/>
      <c r="I141" s="10"/>
      <c r="J141" s="10"/>
      <c r="K141" s="10"/>
      <c r="L141" s="10"/>
      <c r="M141" s="10"/>
      <c r="N141" s="10"/>
      <c r="O141" s="10"/>
      <c r="P141" s="10"/>
      <c r="Q141" s="10"/>
      <c r="R141" s="10"/>
      <c r="S141" s="10"/>
      <c r="T141" s="10"/>
    </row>
    <row r="142" spans="2:20" x14ac:dyDescent="0.3">
      <c r="B142" s="10"/>
      <c r="C142" s="10"/>
      <c r="D142" s="10"/>
      <c r="E142" s="10"/>
      <c r="F142" s="10"/>
      <c r="G142" s="10"/>
      <c r="H142" s="10"/>
      <c r="I142" s="10"/>
      <c r="J142" s="10"/>
      <c r="K142" s="10"/>
      <c r="L142" s="10"/>
      <c r="M142" s="10"/>
      <c r="N142" s="10"/>
      <c r="O142" s="10"/>
      <c r="P142" s="10"/>
      <c r="Q142" s="10"/>
      <c r="R142" s="10"/>
      <c r="S142" s="10"/>
      <c r="T142" s="10"/>
    </row>
    <row r="143" spans="2:20" x14ac:dyDescent="0.3">
      <c r="B143" s="10"/>
      <c r="C143" s="10"/>
      <c r="D143" s="10"/>
      <c r="E143" s="10"/>
      <c r="F143" s="10"/>
      <c r="G143" s="10"/>
      <c r="H143" s="10"/>
      <c r="I143" s="10"/>
      <c r="J143" s="10"/>
      <c r="K143" s="10"/>
      <c r="L143" s="10"/>
      <c r="M143" s="10"/>
      <c r="N143" s="10"/>
      <c r="O143" s="10"/>
      <c r="P143" s="10"/>
      <c r="Q143" s="10"/>
      <c r="R143" s="10"/>
      <c r="S143" s="10"/>
      <c r="T143" s="10"/>
    </row>
    <row r="144" spans="2:20" x14ac:dyDescent="0.3">
      <c r="B144" s="10"/>
      <c r="C144" s="10"/>
      <c r="D144" s="10"/>
      <c r="E144" s="10"/>
      <c r="F144" s="10"/>
      <c r="G144" s="10"/>
      <c r="H144" s="10"/>
      <c r="I144" s="10"/>
      <c r="J144" s="10"/>
      <c r="K144" s="10"/>
      <c r="L144" s="10"/>
      <c r="M144" s="10"/>
      <c r="N144" s="10"/>
      <c r="O144" s="10"/>
      <c r="P144" s="10"/>
      <c r="Q144" s="10"/>
      <c r="R144" s="10"/>
      <c r="S144" s="10"/>
      <c r="T144" s="10"/>
    </row>
    <row r="145" spans="2:20" x14ac:dyDescent="0.3">
      <c r="B145" s="10"/>
      <c r="C145" s="10"/>
      <c r="D145" s="10"/>
      <c r="E145" s="10"/>
      <c r="F145" s="10"/>
      <c r="G145" s="10"/>
      <c r="H145" s="10"/>
      <c r="I145" s="10"/>
      <c r="J145" s="10"/>
      <c r="K145" s="10"/>
      <c r="L145" s="10"/>
      <c r="M145" s="10"/>
      <c r="N145" s="10"/>
      <c r="O145" s="10"/>
      <c r="P145" s="10"/>
      <c r="Q145" s="10"/>
      <c r="R145" s="10"/>
      <c r="S145" s="10"/>
      <c r="T145" s="10"/>
    </row>
    <row r="146" spans="2:20" x14ac:dyDescent="0.3">
      <c r="B146" s="10"/>
      <c r="C146" s="10"/>
      <c r="D146" s="10"/>
      <c r="E146" s="10"/>
      <c r="F146" s="10"/>
      <c r="G146" s="10"/>
      <c r="H146" s="10"/>
      <c r="I146" s="10"/>
      <c r="J146" s="10"/>
      <c r="K146" s="10"/>
      <c r="L146" s="10"/>
      <c r="M146" s="10"/>
      <c r="N146" s="10"/>
      <c r="O146" s="10"/>
      <c r="P146" s="10"/>
      <c r="Q146" s="10"/>
      <c r="R146" s="10"/>
      <c r="S146" s="10"/>
      <c r="T146" s="10"/>
    </row>
    <row r="147" spans="2:20" x14ac:dyDescent="0.3">
      <c r="B147" s="10"/>
      <c r="C147" s="10"/>
      <c r="D147" s="10"/>
      <c r="E147" s="10"/>
      <c r="F147" s="10"/>
      <c r="G147" s="10"/>
      <c r="H147" s="10"/>
      <c r="I147" s="10"/>
      <c r="J147" s="10"/>
      <c r="K147" s="10"/>
      <c r="L147" s="10"/>
      <c r="M147" s="10"/>
      <c r="N147" s="10"/>
      <c r="O147" s="10"/>
      <c r="P147" s="10"/>
      <c r="Q147" s="10"/>
      <c r="R147" s="10"/>
      <c r="S147" s="10"/>
      <c r="T147" s="10"/>
    </row>
    <row r="148" spans="2:20" x14ac:dyDescent="0.3">
      <c r="B148" s="10"/>
      <c r="C148" s="10"/>
      <c r="D148" s="10"/>
      <c r="E148" s="10"/>
      <c r="F148" s="10"/>
      <c r="G148" s="10"/>
      <c r="H148" s="10"/>
      <c r="I148" s="10"/>
      <c r="J148" s="10"/>
      <c r="K148" s="10"/>
      <c r="L148" s="10"/>
      <c r="M148" s="10"/>
      <c r="N148" s="10"/>
      <c r="O148" s="10"/>
      <c r="P148" s="10"/>
      <c r="Q148" s="10"/>
      <c r="R148" s="10"/>
      <c r="S148" s="10"/>
      <c r="T148" s="10"/>
    </row>
    <row r="149" spans="2:20" x14ac:dyDescent="0.3">
      <c r="B149" s="10"/>
      <c r="C149" s="10"/>
      <c r="D149" s="10"/>
      <c r="E149" s="10"/>
      <c r="F149" s="10"/>
      <c r="G149" s="10"/>
      <c r="H149" s="10"/>
      <c r="I149" s="10"/>
      <c r="J149" s="10"/>
      <c r="K149" s="10"/>
      <c r="L149" s="10"/>
      <c r="M149" s="10"/>
      <c r="N149" s="10"/>
      <c r="O149" s="10"/>
      <c r="P149" s="10"/>
      <c r="Q149" s="10"/>
      <c r="R149" s="10"/>
      <c r="S149" s="10"/>
      <c r="T149" s="10"/>
    </row>
    <row r="150" spans="2:20" x14ac:dyDescent="0.3">
      <c r="B150" s="10"/>
      <c r="C150" s="10"/>
      <c r="D150" s="10"/>
      <c r="E150" s="10"/>
      <c r="F150" s="10"/>
      <c r="G150" s="10"/>
      <c r="H150" s="10"/>
      <c r="I150" s="10"/>
      <c r="J150" s="10"/>
      <c r="K150" s="10"/>
      <c r="L150" s="10"/>
      <c r="M150" s="10"/>
      <c r="N150" s="10"/>
      <c r="O150" s="10"/>
      <c r="P150" s="10"/>
      <c r="Q150" s="10"/>
      <c r="R150" s="10"/>
      <c r="S150" s="10"/>
      <c r="T150" s="10"/>
    </row>
    <row r="151" spans="2:20" x14ac:dyDescent="0.3">
      <c r="B151" s="10"/>
      <c r="C151" s="10"/>
      <c r="D151" s="10"/>
      <c r="E151" s="10"/>
      <c r="F151" s="10"/>
      <c r="G151" s="10"/>
      <c r="H151" s="10"/>
      <c r="I151" s="10"/>
      <c r="J151" s="10"/>
      <c r="K151" s="10"/>
      <c r="L151" s="10"/>
      <c r="M151" s="10"/>
      <c r="N151" s="10"/>
      <c r="O151" s="10"/>
      <c r="P151" s="10"/>
      <c r="Q151" s="10"/>
      <c r="R151" s="10"/>
      <c r="S151" s="10"/>
      <c r="T151" s="10"/>
    </row>
    <row r="152" spans="2:20" x14ac:dyDescent="0.3">
      <c r="B152" s="10"/>
      <c r="C152" s="10"/>
      <c r="D152" s="10"/>
      <c r="E152" s="10"/>
      <c r="F152" s="10"/>
      <c r="G152" s="10"/>
      <c r="H152" s="10"/>
      <c r="I152" s="10"/>
      <c r="J152" s="10"/>
      <c r="K152" s="10"/>
      <c r="L152" s="10"/>
      <c r="M152" s="10"/>
      <c r="N152" s="10"/>
      <c r="O152" s="10"/>
      <c r="P152" s="10"/>
      <c r="Q152" s="10"/>
      <c r="R152" s="10"/>
      <c r="S152" s="10"/>
      <c r="T152" s="10"/>
    </row>
    <row r="153" spans="2:20" x14ac:dyDescent="0.3">
      <c r="B153" s="10"/>
      <c r="C153" s="10"/>
      <c r="D153" s="10"/>
      <c r="E153" s="10"/>
      <c r="F153" s="10"/>
      <c r="G153" s="10"/>
      <c r="H153" s="10"/>
      <c r="I153" s="10"/>
      <c r="J153" s="10"/>
      <c r="K153" s="10"/>
      <c r="L153" s="10"/>
      <c r="M153" s="10"/>
      <c r="N153" s="10"/>
      <c r="O153" s="10"/>
      <c r="P153" s="10"/>
      <c r="Q153" s="10"/>
      <c r="R153" s="10"/>
      <c r="S153" s="10"/>
      <c r="T153" s="10"/>
    </row>
    <row r="154" spans="2:20" x14ac:dyDescent="0.3">
      <c r="B154" s="10"/>
      <c r="C154" s="10"/>
      <c r="D154" s="10"/>
      <c r="E154" s="10"/>
      <c r="F154" s="10"/>
      <c r="G154" s="10"/>
      <c r="H154" s="10"/>
      <c r="I154" s="10"/>
      <c r="J154" s="10"/>
      <c r="K154" s="10"/>
      <c r="L154" s="10"/>
      <c r="M154" s="10"/>
      <c r="N154" s="10"/>
      <c r="O154" s="10"/>
      <c r="P154" s="10"/>
      <c r="Q154" s="10"/>
      <c r="R154" s="10"/>
      <c r="S154" s="10"/>
      <c r="T154" s="10"/>
    </row>
    <row r="155" spans="2:20" x14ac:dyDescent="0.3">
      <c r="B155" s="10"/>
      <c r="C155" s="10"/>
      <c r="D155" s="10"/>
      <c r="E155" s="10"/>
      <c r="F155" s="10"/>
      <c r="G155" s="10"/>
      <c r="H155" s="10"/>
      <c r="I155" s="10"/>
      <c r="J155" s="10"/>
      <c r="K155" s="10"/>
      <c r="L155" s="10"/>
      <c r="M155" s="10"/>
      <c r="N155" s="10"/>
      <c r="O155" s="10"/>
      <c r="P155" s="10"/>
      <c r="Q155" s="10"/>
      <c r="R155" s="10"/>
      <c r="S155" s="10"/>
      <c r="T155" s="10"/>
    </row>
    <row r="156" spans="2:20" x14ac:dyDescent="0.3">
      <c r="B156" s="10"/>
      <c r="C156" s="10"/>
      <c r="D156" s="10"/>
      <c r="E156" s="10"/>
      <c r="F156" s="10"/>
      <c r="G156" s="10"/>
      <c r="H156" s="10"/>
      <c r="I156" s="10"/>
      <c r="J156" s="10"/>
      <c r="K156" s="10"/>
      <c r="L156" s="10"/>
      <c r="M156" s="10"/>
      <c r="N156" s="10"/>
      <c r="O156" s="10"/>
      <c r="P156" s="10"/>
      <c r="Q156" s="10"/>
      <c r="R156" s="10"/>
      <c r="S156" s="10"/>
      <c r="T156" s="10"/>
    </row>
    <row r="157" spans="2:20" x14ac:dyDescent="0.3">
      <c r="B157" s="10"/>
      <c r="C157" s="10"/>
      <c r="D157" s="10"/>
      <c r="E157" s="10"/>
      <c r="F157" s="10"/>
      <c r="G157" s="10"/>
      <c r="H157" s="10"/>
      <c r="I157" s="10"/>
      <c r="J157" s="10"/>
      <c r="K157" s="10"/>
      <c r="L157" s="10"/>
      <c r="M157" s="10"/>
      <c r="N157" s="10"/>
      <c r="O157" s="10"/>
      <c r="P157" s="10"/>
      <c r="Q157" s="10"/>
      <c r="R157" s="10"/>
      <c r="S157" s="10"/>
      <c r="T157" s="10"/>
    </row>
    <row r="158" spans="2:20" x14ac:dyDescent="0.3">
      <c r="B158" s="10"/>
      <c r="C158" s="10"/>
      <c r="D158" s="10"/>
      <c r="E158" s="10"/>
      <c r="F158" s="10"/>
      <c r="G158" s="10"/>
      <c r="H158" s="10"/>
      <c r="I158" s="10"/>
      <c r="J158" s="10"/>
      <c r="K158" s="10"/>
      <c r="L158" s="10"/>
      <c r="M158" s="10"/>
      <c r="N158" s="10"/>
      <c r="O158" s="10"/>
      <c r="P158" s="10"/>
      <c r="Q158" s="10"/>
      <c r="R158" s="10"/>
      <c r="S158" s="10"/>
      <c r="T158" s="10"/>
    </row>
    <row r="159" spans="2:20" x14ac:dyDescent="0.3">
      <c r="B159" s="10"/>
      <c r="C159" s="10"/>
      <c r="D159" s="10"/>
      <c r="E159" s="10"/>
      <c r="F159" s="10"/>
      <c r="G159" s="10"/>
      <c r="H159" s="10"/>
      <c r="I159" s="10"/>
      <c r="J159" s="10"/>
      <c r="K159" s="10"/>
      <c r="L159" s="10"/>
      <c r="M159" s="10"/>
      <c r="N159" s="10"/>
      <c r="O159" s="10"/>
      <c r="P159" s="10"/>
      <c r="Q159" s="10"/>
      <c r="R159" s="10"/>
      <c r="S159" s="10"/>
      <c r="T159" s="10"/>
    </row>
    <row r="160" spans="2:20" x14ac:dyDescent="0.3">
      <c r="B160" s="10"/>
      <c r="C160" s="10"/>
      <c r="D160" s="10"/>
      <c r="E160" s="10"/>
      <c r="F160" s="10"/>
      <c r="G160" s="10"/>
      <c r="H160" s="10"/>
      <c r="I160" s="10"/>
      <c r="J160" s="10"/>
      <c r="K160" s="10"/>
      <c r="L160" s="10"/>
      <c r="M160" s="10"/>
      <c r="N160" s="10"/>
      <c r="O160" s="10"/>
      <c r="P160" s="10"/>
      <c r="Q160" s="10"/>
      <c r="R160" s="10"/>
      <c r="S160" s="10"/>
      <c r="T160" s="10"/>
    </row>
    <row r="161" spans="2:20" x14ac:dyDescent="0.3">
      <c r="B161" s="10"/>
      <c r="C161" s="10"/>
      <c r="D161" s="10"/>
      <c r="E161" s="10"/>
      <c r="F161" s="10"/>
      <c r="G161" s="10"/>
      <c r="H161" s="10"/>
      <c r="I161" s="10"/>
      <c r="J161" s="10"/>
      <c r="K161" s="10"/>
      <c r="L161" s="10"/>
      <c r="M161" s="10"/>
      <c r="N161" s="10"/>
      <c r="O161" s="10"/>
      <c r="P161" s="10"/>
      <c r="Q161" s="10"/>
      <c r="R161" s="10"/>
      <c r="S161" s="10"/>
      <c r="T161" s="10"/>
    </row>
    <row r="162" spans="2:20" x14ac:dyDescent="0.3">
      <c r="B162" s="10"/>
      <c r="C162" s="10"/>
      <c r="D162" s="10"/>
      <c r="E162" s="10"/>
      <c r="F162" s="10"/>
      <c r="G162" s="10"/>
      <c r="H162" s="10"/>
      <c r="I162" s="10"/>
      <c r="J162" s="10"/>
      <c r="K162" s="10"/>
      <c r="L162" s="10"/>
      <c r="M162" s="10"/>
      <c r="N162" s="10"/>
      <c r="O162" s="10"/>
      <c r="P162" s="10"/>
      <c r="Q162" s="10"/>
      <c r="R162" s="10"/>
      <c r="S162" s="10"/>
      <c r="T162" s="10"/>
    </row>
    <row r="163" spans="2:20" x14ac:dyDescent="0.3">
      <c r="B163" s="10"/>
      <c r="C163" s="10"/>
      <c r="D163" s="10"/>
      <c r="E163" s="10"/>
      <c r="F163" s="10"/>
      <c r="G163" s="10"/>
      <c r="H163" s="10"/>
      <c r="I163" s="10"/>
      <c r="J163" s="10"/>
      <c r="K163" s="10"/>
      <c r="L163" s="10"/>
      <c r="M163" s="10"/>
      <c r="N163" s="10"/>
      <c r="O163" s="10"/>
      <c r="P163" s="10"/>
      <c r="Q163" s="10"/>
      <c r="R163" s="10"/>
      <c r="S163" s="10"/>
      <c r="T163" s="10"/>
    </row>
    <row r="164" spans="2:20" x14ac:dyDescent="0.3">
      <c r="B164" s="10"/>
      <c r="C164" s="10"/>
      <c r="D164" s="10"/>
      <c r="E164" s="10"/>
      <c r="F164" s="10"/>
      <c r="G164" s="10"/>
      <c r="H164" s="10"/>
      <c r="I164" s="10"/>
      <c r="J164" s="10"/>
      <c r="K164" s="10"/>
      <c r="L164" s="10"/>
      <c r="M164" s="10"/>
      <c r="N164" s="10"/>
      <c r="O164" s="10"/>
      <c r="P164" s="10"/>
      <c r="Q164" s="10"/>
      <c r="R164" s="10"/>
      <c r="S164" s="10"/>
      <c r="T164" s="10"/>
    </row>
    <row r="165" spans="2:20" x14ac:dyDescent="0.3">
      <c r="B165" s="10"/>
      <c r="C165" s="10"/>
      <c r="D165" s="10"/>
      <c r="E165" s="10"/>
      <c r="F165" s="10"/>
      <c r="G165" s="10"/>
      <c r="H165" s="10"/>
      <c r="I165" s="10"/>
      <c r="J165" s="10"/>
      <c r="K165" s="10"/>
      <c r="L165" s="10"/>
      <c r="M165" s="10"/>
      <c r="N165" s="10"/>
      <c r="O165" s="10"/>
      <c r="P165" s="10"/>
      <c r="Q165" s="10"/>
      <c r="R165" s="10"/>
      <c r="S165" s="10"/>
      <c r="T165" s="10"/>
    </row>
    <row r="166" spans="2:20" x14ac:dyDescent="0.3">
      <c r="B166" s="10"/>
      <c r="C166" s="10"/>
      <c r="D166" s="10"/>
      <c r="E166" s="10"/>
      <c r="F166" s="10"/>
      <c r="G166" s="10"/>
      <c r="H166" s="10"/>
      <c r="I166" s="10"/>
      <c r="J166" s="10"/>
      <c r="K166" s="10"/>
      <c r="L166" s="10"/>
      <c r="M166" s="10"/>
      <c r="N166" s="10"/>
      <c r="O166" s="10"/>
      <c r="P166" s="10"/>
      <c r="Q166" s="10"/>
      <c r="R166" s="10"/>
      <c r="S166" s="10"/>
      <c r="T166" s="10"/>
    </row>
    <row r="167" spans="2:20" x14ac:dyDescent="0.3">
      <c r="B167" s="10"/>
      <c r="C167" s="10"/>
      <c r="D167" s="10"/>
      <c r="E167" s="10"/>
      <c r="F167" s="10"/>
      <c r="G167" s="10"/>
      <c r="H167" s="10"/>
      <c r="I167" s="10"/>
      <c r="J167" s="10"/>
      <c r="K167" s="10"/>
      <c r="L167" s="10"/>
      <c r="M167" s="10"/>
      <c r="N167" s="10"/>
      <c r="O167" s="10"/>
      <c r="P167" s="10"/>
      <c r="Q167" s="10"/>
      <c r="R167" s="10"/>
      <c r="S167" s="10"/>
      <c r="T167" s="10"/>
    </row>
    <row r="168" spans="2:20" x14ac:dyDescent="0.3">
      <c r="B168" s="10"/>
      <c r="C168" s="10"/>
      <c r="D168" s="10"/>
      <c r="E168" s="10"/>
      <c r="F168" s="10"/>
      <c r="G168" s="10"/>
      <c r="H168" s="10"/>
      <c r="I168" s="10"/>
      <c r="J168" s="10"/>
      <c r="K168" s="10"/>
      <c r="L168" s="10"/>
      <c r="M168" s="10"/>
      <c r="N168" s="10"/>
      <c r="O168" s="10"/>
      <c r="P168" s="10"/>
      <c r="Q168" s="10"/>
      <c r="R168" s="10"/>
      <c r="S168" s="10"/>
      <c r="T168" s="10"/>
    </row>
    <row r="169" spans="2:20" x14ac:dyDescent="0.3">
      <c r="B169" s="10"/>
      <c r="C169" s="10"/>
      <c r="D169" s="10"/>
      <c r="E169" s="10"/>
      <c r="F169" s="10"/>
      <c r="G169" s="10"/>
      <c r="H169" s="10"/>
      <c r="I169" s="10"/>
      <c r="J169" s="10"/>
      <c r="K169" s="10"/>
      <c r="L169" s="10"/>
      <c r="M169" s="10"/>
      <c r="N169" s="10"/>
      <c r="O169" s="10"/>
      <c r="P169" s="10"/>
      <c r="Q169" s="10"/>
      <c r="R169" s="10"/>
      <c r="S169" s="10"/>
      <c r="T169" s="10"/>
    </row>
    <row r="170" spans="2:20" x14ac:dyDescent="0.3">
      <c r="B170" s="10"/>
      <c r="C170" s="10"/>
      <c r="D170" s="10"/>
      <c r="E170" s="10"/>
      <c r="F170" s="10"/>
      <c r="G170" s="10"/>
      <c r="H170" s="10"/>
      <c r="I170" s="10"/>
      <c r="J170" s="10"/>
      <c r="K170" s="10"/>
      <c r="L170" s="10"/>
      <c r="M170" s="10"/>
      <c r="N170" s="10"/>
      <c r="O170" s="10"/>
      <c r="P170" s="10"/>
      <c r="Q170" s="10"/>
      <c r="R170" s="10"/>
      <c r="S170" s="10"/>
      <c r="T170" s="10"/>
    </row>
    <row r="171" spans="2:20" x14ac:dyDescent="0.3">
      <c r="B171" s="10"/>
      <c r="C171" s="10"/>
      <c r="D171" s="10"/>
      <c r="E171" s="10"/>
      <c r="F171" s="10"/>
      <c r="G171" s="10"/>
      <c r="H171" s="10"/>
      <c r="I171" s="10"/>
      <c r="J171" s="10"/>
      <c r="K171" s="10"/>
      <c r="L171" s="10"/>
      <c r="M171" s="10"/>
      <c r="N171" s="10"/>
      <c r="O171" s="10"/>
      <c r="P171" s="10"/>
      <c r="Q171" s="10"/>
      <c r="R171" s="10"/>
      <c r="S171" s="10"/>
      <c r="T171" s="10"/>
    </row>
    <row r="172" spans="2:20" x14ac:dyDescent="0.3">
      <c r="B172" s="10"/>
      <c r="C172" s="10"/>
      <c r="D172" s="10"/>
      <c r="E172" s="10"/>
      <c r="F172" s="10"/>
      <c r="G172" s="10"/>
      <c r="H172" s="10"/>
      <c r="I172" s="10"/>
      <c r="J172" s="10"/>
      <c r="K172" s="10"/>
      <c r="L172" s="10"/>
      <c r="M172" s="10"/>
      <c r="N172" s="10"/>
      <c r="O172" s="10"/>
      <c r="P172" s="10"/>
      <c r="Q172" s="10"/>
      <c r="R172" s="10"/>
      <c r="S172" s="10"/>
      <c r="T172" s="10"/>
    </row>
    <row r="173" spans="2:20" x14ac:dyDescent="0.3">
      <c r="B173" s="10"/>
      <c r="C173" s="10"/>
      <c r="D173" s="10"/>
      <c r="E173" s="10"/>
      <c r="F173" s="10"/>
      <c r="G173" s="10"/>
      <c r="H173" s="10"/>
      <c r="I173" s="10"/>
      <c r="J173" s="10"/>
      <c r="K173" s="10"/>
      <c r="L173" s="10"/>
      <c r="M173" s="10"/>
      <c r="N173" s="10"/>
      <c r="O173" s="10"/>
      <c r="P173" s="10"/>
      <c r="Q173" s="10"/>
      <c r="R173" s="10"/>
      <c r="S173" s="10"/>
      <c r="T173" s="10"/>
    </row>
    <row r="174" spans="2:20" x14ac:dyDescent="0.3">
      <c r="B174" s="10"/>
      <c r="C174" s="10"/>
      <c r="D174" s="10"/>
      <c r="E174" s="10"/>
      <c r="F174" s="10"/>
      <c r="G174" s="10"/>
      <c r="H174" s="10"/>
      <c r="I174" s="10"/>
      <c r="J174" s="10"/>
      <c r="K174" s="10"/>
      <c r="L174" s="10"/>
      <c r="M174" s="10"/>
      <c r="N174" s="10"/>
      <c r="O174" s="10"/>
      <c r="P174" s="10"/>
      <c r="Q174" s="10"/>
      <c r="R174" s="10"/>
      <c r="S174" s="10"/>
      <c r="T174" s="10"/>
    </row>
    <row r="175" spans="2:20" x14ac:dyDescent="0.3">
      <c r="B175" s="10"/>
      <c r="C175" s="10"/>
      <c r="D175" s="10"/>
      <c r="E175" s="10"/>
      <c r="F175" s="10"/>
      <c r="G175" s="10"/>
      <c r="H175" s="10"/>
      <c r="I175" s="10"/>
      <c r="J175" s="10"/>
      <c r="K175" s="10"/>
      <c r="L175" s="10"/>
      <c r="M175" s="10"/>
      <c r="N175" s="10"/>
      <c r="O175" s="10"/>
      <c r="P175" s="10"/>
      <c r="Q175" s="10"/>
      <c r="R175" s="10"/>
      <c r="S175" s="10"/>
      <c r="T175" s="10"/>
    </row>
    <row r="176" spans="2:20" x14ac:dyDescent="0.3">
      <c r="B176" s="10"/>
      <c r="C176" s="10"/>
      <c r="D176" s="10"/>
      <c r="E176" s="10"/>
      <c r="F176" s="10"/>
      <c r="G176" s="10"/>
      <c r="H176" s="10"/>
      <c r="I176" s="10"/>
      <c r="J176" s="10"/>
      <c r="K176" s="10"/>
      <c r="L176" s="10"/>
      <c r="M176" s="10"/>
      <c r="N176" s="10"/>
      <c r="O176" s="10"/>
      <c r="P176" s="10"/>
      <c r="Q176" s="10"/>
      <c r="R176" s="10"/>
      <c r="S176" s="10"/>
      <c r="T176" s="10"/>
    </row>
    <row r="177" spans="2:20" x14ac:dyDescent="0.3">
      <c r="B177" s="10"/>
      <c r="C177" s="10"/>
      <c r="D177" s="10"/>
      <c r="E177" s="10"/>
      <c r="F177" s="10"/>
      <c r="G177" s="10"/>
      <c r="H177" s="10"/>
      <c r="I177" s="10"/>
      <c r="J177" s="10"/>
      <c r="K177" s="10"/>
      <c r="L177" s="10"/>
      <c r="M177" s="10"/>
      <c r="N177" s="10"/>
      <c r="O177" s="10"/>
      <c r="P177" s="10"/>
      <c r="Q177" s="10"/>
      <c r="R177" s="10"/>
      <c r="S177" s="10"/>
      <c r="T177" s="10"/>
    </row>
    <row r="178" spans="2:20" x14ac:dyDescent="0.3">
      <c r="B178" s="10"/>
      <c r="C178" s="10"/>
      <c r="D178" s="10"/>
      <c r="E178" s="10"/>
      <c r="F178" s="10"/>
      <c r="G178" s="10"/>
      <c r="H178" s="10"/>
      <c r="I178" s="10"/>
      <c r="J178" s="10"/>
      <c r="K178" s="10"/>
      <c r="L178" s="10"/>
      <c r="M178" s="10"/>
      <c r="N178" s="10"/>
      <c r="O178" s="10"/>
      <c r="P178" s="10"/>
      <c r="Q178" s="10"/>
      <c r="R178" s="10"/>
      <c r="S178" s="10"/>
      <c r="T178" s="10"/>
    </row>
    <row r="179" spans="2:20" x14ac:dyDescent="0.3">
      <c r="B179" s="10"/>
      <c r="C179" s="10"/>
      <c r="D179" s="10"/>
      <c r="E179" s="10"/>
      <c r="F179" s="10"/>
      <c r="G179" s="10"/>
      <c r="H179" s="10"/>
      <c r="I179" s="10"/>
      <c r="J179" s="10"/>
      <c r="K179" s="10"/>
      <c r="L179" s="10"/>
      <c r="M179" s="10"/>
      <c r="N179" s="10"/>
      <c r="O179" s="10"/>
      <c r="P179" s="10"/>
      <c r="Q179" s="10"/>
      <c r="R179" s="10"/>
      <c r="S179" s="10"/>
      <c r="T179" s="10"/>
    </row>
    <row r="180" spans="2:20" x14ac:dyDescent="0.3">
      <c r="B180" s="10"/>
      <c r="C180" s="10"/>
      <c r="D180" s="10"/>
      <c r="E180" s="10"/>
      <c r="F180" s="10"/>
      <c r="G180" s="10"/>
      <c r="H180" s="10"/>
      <c r="I180" s="10"/>
      <c r="J180" s="10"/>
      <c r="K180" s="10"/>
      <c r="L180" s="10"/>
      <c r="M180" s="10"/>
      <c r="N180" s="10"/>
      <c r="O180" s="10"/>
      <c r="P180" s="10"/>
      <c r="Q180" s="10"/>
      <c r="R180" s="10"/>
      <c r="S180" s="10"/>
      <c r="T180" s="10"/>
    </row>
    <row r="181" spans="2:20" x14ac:dyDescent="0.3">
      <c r="B181" s="10"/>
      <c r="C181" s="10"/>
      <c r="D181" s="10"/>
      <c r="E181" s="10"/>
      <c r="F181" s="10"/>
      <c r="G181" s="10"/>
      <c r="H181" s="10"/>
      <c r="I181" s="10"/>
      <c r="J181" s="10"/>
      <c r="K181" s="10"/>
      <c r="L181" s="10"/>
      <c r="M181" s="10"/>
      <c r="N181" s="10"/>
      <c r="O181" s="10"/>
      <c r="P181" s="10"/>
      <c r="Q181" s="10"/>
      <c r="R181" s="10"/>
      <c r="S181" s="10"/>
      <c r="T181" s="10"/>
    </row>
    <row r="182" spans="2:20" x14ac:dyDescent="0.3">
      <c r="B182" s="10"/>
      <c r="C182" s="10"/>
      <c r="D182" s="10"/>
      <c r="E182" s="10"/>
      <c r="F182" s="10"/>
      <c r="G182" s="10"/>
      <c r="H182" s="10"/>
      <c r="I182" s="10"/>
      <c r="J182" s="10"/>
      <c r="K182" s="10"/>
      <c r="L182" s="10"/>
      <c r="M182" s="10"/>
      <c r="N182" s="10"/>
      <c r="O182" s="10"/>
      <c r="P182" s="10"/>
      <c r="Q182" s="10"/>
      <c r="R182" s="10"/>
      <c r="S182" s="10"/>
      <c r="T182" s="10"/>
    </row>
    <row r="183" spans="2:20" x14ac:dyDescent="0.3">
      <c r="B183" s="10"/>
      <c r="C183" s="10"/>
      <c r="D183" s="10"/>
      <c r="E183" s="10"/>
      <c r="F183" s="10"/>
      <c r="G183" s="10"/>
      <c r="H183" s="10"/>
      <c r="I183" s="10"/>
      <c r="J183" s="10"/>
      <c r="K183" s="10"/>
      <c r="L183" s="10"/>
      <c r="M183" s="10"/>
      <c r="N183" s="10"/>
      <c r="O183" s="10"/>
      <c r="P183" s="10"/>
      <c r="Q183" s="10"/>
      <c r="R183" s="10"/>
      <c r="S183" s="10"/>
      <c r="T183" s="10"/>
    </row>
    <row r="184" spans="2:20" x14ac:dyDescent="0.3">
      <c r="B184" s="10"/>
      <c r="C184" s="10"/>
      <c r="D184" s="10"/>
      <c r="E184" s="10"/>
      <c r="F184" s="10"/>
      <c r="G184" s="10"/>
      <c r="H184" s="10"/>
      <c r="I184" s="10"/>
      <c r="J184" s="10"/>
      <c r="K184" s="10"/>
      <c r="L184" s="10"/>
      <c r="M184" s="10"/>
      <c r="N184" s="10"/>
      <c r="O184" s="10"/>
      <c r="P184" s="10"/>
      <c r="Q184" s="10"/>
      <c r="R184" s="10"/>
      <c r="S184" s="10"/>
      <c r="T184" s="10"/>
    </row>
    <row r="185" spans="2:20" x14ac:dyDescent="0.3">
      <c r="B185" s="10"/>
      <c r="C185" s="10"/>
      <c r="D185" s="10"/>
      <c r="E185" s="10"/>
      <c r="F185" s="10"/>
      <c r="G185" s="10"/>
      <c r="H185" s="10"/>
      <c r="I185" s="10"/>
      <c r="J185" s="10"/>
      <c r="K185" s="10"/>
      <c r="L185" s="10"/>
      <c r="M185" s="10"/>
      <c r="N185" s="10"/>
      <c r="O185" s="10"/>
      <c r="P185" s="10"/>
      <c r="Q185" s="10"/>
      <c r="R185" s="10"/>
      <c r="S185" s="10"/>
      <c r="T185" s="10"/>
    </row>
    <row r="186" spans="2:20" x14ac:dyDescent="0.3">
      <c r="B186" s="10"/>
      <c r="C186" s="10"/>
      <c r="D186" s="10"/>
      <c r="E186" s="10"/>
      <c r="F186" s="10"/>
      <c r="G186" s="10"/>
      <c r="H186" s="10"/>
      <c r="I186" s="10"/>
      <c r="J186" s="10"/>
      <c r="K186" s="10"/>
      <c r="L186" s="10"/>
      <c r="M186" s="10"/>
      <c r="N186" s="10"/>
      <c r="O186" s="10"/>
      <c r="P186" s="10"/>
      <c r="Q186" s="10"/>
      <c r="R186" s="10"/>
      <c r="S186" s="10"/>
      <c r="T186" s="10"/>
    </row>
    <row r="187" spans="2:20" x14ac:dyDescent="0.3">
      <c r="B187" s="10"/>
      <c r="C187" s="10"/>
      <c r="D187" s="10"/>
      <c r="E187" s="10"/>
      <c r="F187" s="10"/>
      <c r="G187" s="10"/>
      <c r="H187" s="10"/>
      <c r="I187" s="10"/>
      <c r="J187" s="10"/>
      <c r="K187" s="10"/>
      <c r="L187" s="10"/>
      <c r="M187" s="10"/>
      <c r="N187" s="10"/>
      <c r="O187" s="10"/>
      <c r="P187" s="10"/>
      <c r="Q187" s="10"/>
      <c r="R187" s="10"/>
      <c r="S187" s="10"/>
      <c r="T187" s="10"/>
    </row>
    <row r="188" spans="2:20" x14ac:dyDescent="0.3">
      <c r="B188" s="10"/>
      <c r="C188" s="10"/>
      <c r="D188" s="10"/>
      <c r="E188" s="10"/>
      <c r="F188" s="10"/>
      <c r="G188" s="10"/>
      <c r="H188" s="10"/>
      <c r="I188" s="10"/>
      <c r="J188" s="10"/>
      <c r="K188" s="10"/>
      <c r="L188" s="10"/>
      <c r="M188" s="10"/>
      <c r="N188" s="10"/>
      <c r="O188" s="10"/>
      <c r="P188" s="10"/>
      <c r="Q188" s="10"/>
      <c r="R188" s="10"/>
      <c r="S188" s="10"/>
      <c r="T188" s="10"/>
    </row>
    <row r="189" spans="2:20" x14ac:dyDescent="0.3">
      <c r="B189" s="10"/>
      <c r="C189" s="10"/>
      <c r="D189" s="10"/>
      <c r="E189" s="10"/>
      <c r="F189" s="10"/>
      <c r="G189" s="10"/>
      <c r="H189" s="10"/>
      <c r="I189" s="10"/>
      <c r="J189" s="10"/>
      <c r="K189" s="10"/>
      <c r="L189" s="10"/>
      <c r="M189" s="10"/>
      <c r="N189" s="10"/>
      <c r="O189" s="10"/>
      <c r="P189" s="10"/>
      <c r="Q189" s="10"/>
      <c r="R189" s="10"/>
      <c r="S189" s="10"/>
      <c r="T189" s="10"/>
    </row>
    <row r="190" spans="2:20" x14ac:dyDescent="0.3">
      <c r="B190" s="10"/>
      <c r="C190" s="10"/>
      <c r="D190" s="10"/>
      <c r="E190" s="10"/>
      <c r="F190" s="10"/>
      <c r="G190" s="10"/>
      <c r="H190" s="10"/>
      <c r="I190" s="10"/>
      <c r="J190" s="10"/>
      <c r="K190" s="10"/>
      <c r="L190" s="10"/>
      <c r="M190" s="10"/>
      <c r="N190" s="10"/>
      <c r="O190" s="10"/>
      <c r="P190" s="10"/>
      <c r="Q190" s="10"/>
      <c r="R190" s="10"/>
      <c r="S190" s="10"/>
      <c r="T190" s="10"/>
    </row>
    <row r="191" spans="2:20" x14ac:dyDescent="0.3">
      <c r="B191" s="10"/>
      <c r="C191" s="10"/>
      <c r="D191" s="10"/>
      <c r="E191" s="10"/>
      <c r="F191" s="10"/>
      <c r="G191" s="10"/>
      <c r="H191" s="10"/>
      <c r="I191" s="10"/>
      <c r="J191" s="10"/>
      <c r="K191" s="10"/>
      <c r="L191" s="10"/>
      <c r="M191" s="10"/>
      <c r="N191" s="10"/>
      <c r="O191" s="10"/>
      <c r="P191" s="10"/>
      <c r="Q191" s="10"/>
      <c r="R191" s="10"/>
      <c r="S191" s="10"/>
      <c r="T191" s="10"/>
    </row>
    <row r="192" spans="2:20" x14ac:dyDescent="0.3">
      <c r="B192" s="10"/>
      <c r="C192" s="10"/>
      <c r="D192" s="10"/>
      <c r="E192" s="10"/>
      <c r="F192" s="10"/>
      <c r="G192" s="10"/>
      <c r="H192" s="10"/>
      <c r="I192" s="10"/>
      <c r="J192" s="10"/>
      <c r="K192" s="10"/>
      <c r="L192" s="10"/>
      <c r="M192" s="10"/>
      <c r="N192" s="10"/>
      <c r="O192" s="10"/>
      <c r="P192" s="10"/>
      <c r="Q192" s="10"/>
      <c r="R192" s="10"/>
      <c r="S192" s="10"/>
      <c r="T192" s="10"/>
    </row>
    <row r="193" spans="2:20" x14ac:dyDescent="0.3">
      <c r="B193" s="10"/>
      <c r="C193" s="10"/>
      <c r="D193" s="10"/>
      <c r="E193" s="10"/>
      <c r="F193" s="10"/>
      <c r="G193" s="10"/>
      <c r="H193" s="10"/>
      <c r="I193" s="10"/>
      <c r="J193" s="10"/>
      <c r="K193" s="10"/>
      <c r="L193" s="10"/>
      <c r="M193" s="10"/>
      <c r="N193" s="10"/>
      <c r="O193" s="10"/>
      <c r="P193" s="10"/>
      <c r="Q193" s="10"/>
      <c r="R193" s="10"/>
      <c r="S193" s="10"/>
      <c r="T193" s="10"/>
    </row>
    <row r="194" spans="2:20" x14ac:dyDescent="0.3">
      <c r="B194" s="10"/>
      <c r="C194" s="10"/>
      <c r="D194" s="10"/>
      <c r="E194" s="10"/>
      <c r="F194" s="10"/>
      <c r="G194" s="10"/>
      <c r="H194" s="10"/>
      <c r="I194" s="10"/>
      <c r="J194" s="10"/>
      <c r="K194" s="10"/>
      <c r="L194" s="10"/>
      <c r="M194" s="10"/>
      <c r="N194" s="10"/>
      <c r="O194" s="10"/>
      <c r="P194" s="10"/>
      <c r="Q194" s="10"/>
      <c r="R194" s="10"/>
      <c r="S194" s="10"/>
      <c r="T194" s="10"/>
    </row>
    <row r="195" spans="2:20" x14ac:dyDescent="0.3">
      <c r="B195" s="10"/>
      <c r="C195" s="10"/>
      <c r="D195" s="10"/>
      <c r="E195" s="10"/>
      <c r="F195" s="10"/>
      <c r="G195" s="10"/>
      <c r="H195" s="10"/>
      <c r="I195" s="10"/>
      <c r="J195" s="10"/>
      <c r="K195" s="10"/>
      <c r="L195" s="10"/>
      <c r="M195" s="10"/>
      <c r="N195" s="10"/>
      <c r="O195" s="10"/>
      <c r="P195" s="10"/>
      <c r="Q195" s="10"/>
      <c r="R195" s="10"/>
      <c r="S195" s="10"/>
      <c r="T195" s="10"/>
    </row>
    <row r="196" spans="2:20" x14ac:dyDescent="0.3">
      <c r="B196" s="10"/>
      <c r="C196" s="10"/>
      <c r="D196" s="10"/>
      <c r="E196" s="10"/>
      <c r="F196" s="10"/>
      <c r="G196" s="10"/>
      <c r="H196" s="10"/>
      <c r="I196" s="10"/>
      <c r="J196" s="10"/>
      <c r="K196" s="10"/>
      <c r="L196" s="10"/>
      <c r="M196" s="10"/>
      <c r="N196" s="10"/>
      <c r="O196" s="10"/>
      <c r="P196" s="10"/>
      <c r="Q196" s="10"/>
      <c r="R196" s="10"/>
      <c r="S196" s="10"/>
      <c r="T196" s="10"/>
    </row>
    <row r="197" spans="2:20" x14ac:dyDescent="0.3">
      <c r="B197" s="10"/>
      <c r="C197" s="10"/>
      <c r="D197" s="10"/>
      <c r="E197" s="10"/>
      <c r="F197" s="10"/>
      <c r="G197" s="10"/>
      <c r="H197" s="10"/>
      <c r="I197" s="10"/>
      <c r="J197" s="10"/>
      <c r="K197" s="10"/>
      <c r="L197" s="10"/>
      <c r="M197" s="10"/>
      <c r="N197" s="10"/>
      <c r="O197" s="10"/>
      <c r="P197" s="10"/>
      <c r="Q197" s="10"/>
      <c r="R197" s="10"/>
      <c r="S197" s="10"/>
      <c r="T197" s="10"/>
    </row>
    <row r="198" spans="2:20" x14ac:dyDescent="0.3">
      <c r="B198" s="10"/>
      <c r="C198" s="10"/>
      <c r="D198" s="10"/>
      <c r="E198" s="10"/>
      <c r="F198" s="10"/>
      <c r="G198" s="10"/>
      <c r="H198" s="10"/>
      <c r="I198" s="10"/>
      <c r="J198" s="10"/>
      <c r="K198" s="10"/>
      <c r="L198" s="10"/>
      <c r="M198" s="10"/>
      <c r="N198" s="10"/>
      <c r="O198" s="10"/>
      <c r="P198" s="10"/>
      <c r="Q198" s="10"/>
      <c r="R198" s="10"/>
      <c r="S198" s="10"/>
      <c r="T198" s="10"/>
    </row>
    <row r="199" spans="2:20" x14ac:dyDescent="0.3">
      <c r="B199" s="10"/>
      <c r="C199" s="10"/>
      <c r="D199" s="10"/>
      <c r="E199" s="10"/>
      <c r="F199" s="10"/>
      <c r="G199" s="10"/>
      <c r="H199" s="10"/>
      <c r="I199" s="10"/>
      <c r="J199" s="10"/>
      <c r="K199" s="10"/>
      <c r="L199" s="10"/>
      <c r="M199" s="10"/>
      <c r="N199" s="10"/>
      <c r="O199" s="10"/>
      <c r="P199" s="10"/>
      <c r="Q199" s="10"/>
      <c r="R199" s="10"/>
      <c r="S199" s="10"/>
      <c r="T199" s="10"/>
    </row>
    <row r="200" spans="2:20" x14ac:dyDescent="0.3">
      <c r="B200" s="10"/>
      <c r="C200" s="10"/>
      <c r="D200" s="10"/>
      <c r="E200" s="10"/>
      <c r="F200" s="10"/>
      <c r="G200" s="10"/>
      <c r="H200" s="10"/>
      <c r="I200" s="10"/>
      <c r="J200" s="10"/>
      <c r="K200" s="10"/>
      <c r="L200" s="10"/>
      <c r="M200" s="10"/>
      <c r="N200" s="10"/>
      <c r="O200" s="10"/>
      <c r="P200" s="10"/>
      <c r="Q200" s="10"/>
      <c r="R200" s="10"/>
      <c r="S200" s="10"/>
      <c r="T200" s="10"/>
    </row>
    <row r="201" spans="2:20" x14ac:dyDescent="0.3">
      <c r="B201" s="10"/>
      <c r="C201" s="10"/>
      <c r="D201" s="10"/>
      <c r="E201" s="10"/>
      <c r="F201" s="10"/>
      <c r="G201" s="10"/>
      <c r="H201" s="10"/>
      <c r="I201" s="10"/>
      <c r="J201" s="10"/>
      <c r="K201" s="10"/>
      <c r="L201" s="10"/>
      <c r="M201" s="10"/>
      <c r="N201" s="10"/>
      <c r="O201" s="10"/>
      <c r="P201" s="10"/>
      <c r="Q201" s="10"/>
      <c r="R201" s="10"/>
      <c r="S201" s="10"/>
      <c r="T201" s="10"/>
    </row>
    <row r="202" spans="2:20" x14ac:dyDescent="0.3">
      <c r="B202" s="10"/>
      <c r="C202" s="10"/>
      <c r="D202" s="10"/>
      <c r="E202" s="10"/>
      <c r="F202" s="10"/>
      <c r="G202" s="10"/>
      <c r="H202" s="10"/>
      <c r="I202" s="10"/>
      <c r="J202" s="10"/>
      <c r="K202" s="10"/>
      <c r="L202" s="10"/>
      <c r="M202" s="10"/>
      <c r="N202" s="10"/>
      <c r="O202" s="10"/>
      <c r="P202" s="10"/>
      <c r="Q202" s="10"/>
      <c r="R202" s="10"/>
      <c r="S202" s="10"/>
      <c r="T202" s="10"/>
    </row>
    <row r="203" spans="2:20" x14ac:dyDescent="0.3">
      <c r="B203" s="10"/>
      <c r="C203" s="10"/>
      <c r="D203" s="10"/>
      <c r="E203" s="10"/>
      <c r="F203" s="10"/>
      <c r="G203" s="10"/>
      <c r="H203" s="10"/>
      <c r="I203" s="10"/>
      <c r="J203" s="10"/>
      <c r="K203" s="10"/>
      <c r="L203" s="10"/>
      <c r="M203" s="10"/>
      <c r="N203" s="10"/>
      <c r="O203" s="10"/>
      <c r="P203" s="10"/>
      <c r="Q203" s="10"/>
      <c r="R203" s="10"/>
      <c r="S203" s="10"/>
      <c r="T203" s="10"/>
    </row>
    <row r="204" spans="2:20" x14ac:dyDescent="0.3">
      <c r="B204" s="10"/>
      <c r="C204" s="10"/>
      <c r="D204" s="10"/>
      <c r="E204" s="10"/>
      <c r="F204" s="10"/>
      <c r="G204" s="10"/>
      <c r="H204" s="10"/>
      <c r="I204" s="10"/>
      <c r="J204" s="10"/>
      <c r="K204" s="10"/>
      <c r="L204" s="10"/>
      <c r="M204" s="10"/>
      <c r="N204" s="10"/>
      <c r="O204" s="10"/>
      <c r="P204" s="10"/>
      <c r="Q204" s="10"/>
      <c r="R204" s="10"/>
      <c r="S204" s="10"/>
      <c r="T204" s="10"/>
    </row>
    <row r="205" spans="2:20" x14ac:dyDescent="0.3">
      <c r="B205" s="10"/>
      <c r="C205" s="10"/>
      <c r="D205" s="10"/>
      <c r="E205" s="10"/>
      <c r="F205" s="10"/>
      <c r="G205" s="10"/>
      <c r="H205" s="10"/>
      <c r="I205" s="10"/>
      <c r="J205" s="10"/>
      <c r="K205" s="10"/>
      <c r="L205" s="10"/>
      <c r="M205" s="10"/>
      <c r="N205" s="10"/>
      <c r="O205" s="10"/>
      <c r="P205" s="10"/>
      <c r="Q205" s="10"/>
      <c r="R205" s="10"/>
      <c r="S205" s="10"/>
      <c r="T205" s="10"/>
    </row>
    <row r="206" spans="2:20" x14ac:dyDescent="0.3">
      <c r="B206" s="10"/>
      <c r="C206" s="10"/>
      <c r="D206" s="10"/>
      <c r="E206" s="10"/>
      <c r="F206" s="10"/>
      <c r="G206" s="10"/>
      <c r="H206" s="10"/>
      <c r="I206" s="10"/>
      <c r="J206" s="10"/>
      <c r="K206" s="10"/>
      <c r="L206" s="10"/>
      <c r="M206" s="10"/>
      <c r="N206" s="10"/>
      <c r="O206" s="10"/>
      <c r="P206" s="10"/>
      <c r="Q206" s="10"/>
      <c r="R206" s="10"/>
      <c r="S206" s="10"/>
      <c r="T206" s="10"/>
    </row>
    <row r="207" spans="2:20" x14ac:dyDescent="0.3">
      <c r="B207" s="10"/>
      <c r="C207" s="10"/>
      <c r="D207" s="10"/>
      <c r="E207" s="10"/>
      <c r="F207" s="10"/>
      <c r="G207" s="10"/>
      <c r="H207" s="10"/>
      <c r="I207" s="10"/>
      <c r="J207" s="10"/>
      <c r="K207" s="10"/>
      <c r="L207" s="10"/>
      <c r="M207" s="10"/>
      <c r="N207" s="10"/>
      <c r="O207" s="10"/>
      <c r="P207" s="10"/>
      <c r="Q207" s="10"/>
      <c r="R207" s="10"/>
      <c r="S207" s="10"/>
      <c r="T207" s="10"/>
    </row>
    <row r="208" spans="2:20" x14ac:dyDescent="0.3">
      <c r="B208" s="10"/>
      <c r="C208" s="10"/>
      <c r="D208" s="10"/>
      <c r="E208" s="10"/>
      <c r="F208" s="10"/>
      <c r="G208" s="10"/>
      <c r="H208" s="10"/>
      <c r="I208" s="10"/>
      <c r="J208" s="10"/>
      <c r="K208" s="10"/>
      <c r="L208" s="10"/>
      <c r="M208" s="10"/>
      <c r="N208" s="10"/>
      <c r="O208" s="10"/>
      <c r="P208" s="10"/>
      <c r="Q208" s="10"/>
      <c r="R208" s="10"/>
      <c r="S208" s="10"/>
      <c r="T208" s="10"/>
    </row>
    <row r="209" spans="2:20" x14ac:dyDescent="0.3">
      <c r="B209" s="10"/>
      <c r="C209" s="10"/>
      <c r="D209" s="10"/>
      <c r="E209" s="10"/>
      <c r="F209" s="10"/>
      <c r="G209" s="10"/>
      <c r="H209" s="10"/>
      <c r="I209" s="10"/>
      <c r="J209" s="10"/>
      <c r="K209" s="10"/>
      <c r="L209" s="10"/>
      <c r="M209" s="10"/>
      <c r="N209" s="10"/>
      <c r="O209" s="10"/>
      <c r="P209" s="10"/>
      <c r="Q209" s="10"/>
      <c r="R209" s="10"/>
      <c r="S209" s="10"/>
      <c r="T209" s="10"/>
    </row>
    <row r="210" spans="2:20" x14ac:dyDescent="0.3">
      <c r="B210" s="10"/>
      <c r="C210" s="10"/>
      <c r="D210" s="10"/>
      <c r="E210" s="10"/>
      <c r="F210" s="10"/>
      <c r="G210" s="10"/>
      <c r="H210" s="10"/>
      <c r="I210" s="10"/>
      <c r="J210" s="10"/>
      <c r="K210" s="10"/>
      <c r="L210" s="10"/>
      <c r="M210" s="10"/>
      <c r="N210" s="10"/>
      <c r="O210" s="10"/>
      <c r="P210" s="10"/>
      <c r="Q210" s="10"/>
      <c r="R210" s="10"/>
      <c r="S210" s="10"/>
      <c r="T210" s="10"/>
    </row>
    <row r="211" spans="2:20" x14ac:dyDescent="0.3">
      <c r="B211" s="10"/>
      <c r="C211" s="10"/>
      <c r="D211" s="10"/>
      <c r="E211" s="10"/>
      <c r="F211" s="10"/>
      <c r="G211" s="10"/>
      <c r="H211" s="10"/>
      <c r="I211" s="10"/>
      <c r="J211" s="10"/>
      <c r="K211" s="10"/>
      <c r="L211" s="10"/>
      <c r="M211" s="10"/>
      <c r="N211" s="10"/>
      <c r="O211" s="10"/>
      <c r="P211" s="10"/>
      <c r="Q211" s="10"/>
      <c r="R211" s="10"/>
      <c r="S211" s="10"/>
      <c r="T211" s="10"/>
    </row>
    <row r="212" spans="2:20" x14ac:dyDescent="0.3">
      <c r="B212" s="10"/>
      <c r="C212" s="10"/>
      <c r="D212" s="10"/>
      <c r="E212" s="10"/>
      <c r="F212" s="10"/>
      <c r="G212" s="10"/>
      <c r="H212" s="10"/>
      <c r="I212" s="10"/>
      <c r="J212" s="10"/>
      <c r="K212" s="10"/>
      <c r="L212" s="10"/>
      <c r="M212" s="10"/>
      <c r="N212" s="10"/>
      <c r="O212" s="10"/>
      <c r="P212" s="10"/>
      <c r="Q212" s="10"/>
      <c r="R212" s="10"/>
      <c r="S212" s="10"/>
      <c r="T212" s="10"/>
    </row>
    <row r="213" spans="2:20" x14ac:dyDescent="0.3">
      <c r="B213" s="10"/>
      <c r="C213" s="10"/>
      <c r="D213" s="10"/>
      <c r="E213" s="10"/>
      <c r="F213" s="10"/>
      <c r="G213" s="10"/>
      <c r="H213" s="10"/>
      <c r="I213" s="10"/>
      <c r="J213" s="10"/>
      <c r="K213" s="10"/>
      <c r="L213" s="10"/>
      <c r="M213" s="10"/>
      <c r="N213" s="10"/>
      <c r="O213" s="10"/>
      <c r="P213" s="10"/>
      <c r="Q213" s="10"/>
      <c r="R213" s="10"/>
      <c r="S213" s="10"/>
      <c r="T213" s="10"/>
    </row>
    <row r="214" spans="2:20" x14ac:dyDescent="0.3">
      <c r="B214" s="10"/>
      <c r="C214" s="10"/>
      <c r="D214" s="10"/>
      <c r="E214" s="10"/>
      <c r="F214" s="10"/>
      <c r="G214" s="10"/>
      <c r="H214" s="10"/>
      <c r="I214" s="10"/>
      <c r="J214" s="10"/>
      <c r="K214" s="10"/>
      <c r="L214" s="10"/>
      <c r="M214" s="10"/>
      <c r="N214" s="10"/>
      <c r="O214" s="10"/>
      <c r="P214" s="10"/>
      <c r="Q214" s="10"/>
      <c r="R214" s="10"/>
      <c r="S214" s="10"/>
      <c r="T214" s="10"/>
    </row>
    <row r="215" spans="2:20" x14ac:dyDescent="0.3">
      <c r="B215" s="10"/>
      <c r="C215" s="10"/>
      <c r="D215" s="10"/>
      <c r="E215" s="10"/>
      <c r="F215" s="10"/>
      <c r="G215" s="10"/>
      <c r="H215" s="10"/>
      <c r="I215" s="10"/>
      <c r="J215" s="10"/>
      <c r="K215" s="10"/>
      <c r="L215" s="10"/>
      <c r="M215" s="10"/>
      <c r="N215" s="10"/>
      <c r="O215" s="10"/>
      <c r="P215" s="10"/>
      <c r="Q215" s="10"/>
      <c r="R215" s="10"/>
      <c r="S215" s="10"/>
      <c r="T215" s="10"/>
    </row>
    <row r="216" spans="2:20" x14ac:dyDescent="0.3">
      <c r="B216" s="10"/>
      <c r="C216" s="10"/>
      <c r="D216" s="10"/>
      <c r="E216" s="10"/>
      <c r="F216" s="10"/>
      <c r="G216" s="10"/>
      <c r="H216" s="10"/>
      <c r="I216" s="10"/>
      <c r="J216" s="10"/>
      <c r="K216" s="10"/>
      <c r="L216" s="10"/>
      <c r="M216" s="10"/>
      <c r="N216" s="10"/>
      <c r="O216" s="10"/>
      <c r="P216" s="10"/>
      <c r="Q216" s="10"/>
      <c r="R216" s="10"/>
      <c r="S216" s="10"/>
      <c r="T216" s="10"/>
    </row>
    <row r="217" spans="2:20" x14ac:dyDescent="0.3">
      <c r="B217" s="10"/>
      <c r="C217" s="10"/>
      <c r="D217" s="10"/>
      <c r="E217" s="10"/>
      <c r="F217" s="10"/>
      <c r="G217" s="10"/>
      <c r="H217" s="10"/>
      <c r="I217" s="10"/>
      <c r="J217" s="10"/>
      <c r="K217" s="10"/>
      <c r="L217" s="10"/>
      <c r="M217" s="10"/>
      <c r="N217" s="10"/>
      <c r="O217" s="10"/>
      <c r="P217" s="10"/>
      <c r="Q217" s="10"/>
      <c r="R217" s="10"/>
      <c r="S217" s="10"/>
      <c r="T217" s="10"/>
    </row>
    <row r="218" spans="2:20" x14ac:dyDescent="0.3">
      <c r="B218" s="10"/>
      <c r="C218" s="10"/>
      <c r="D218" s="10"/>
      <c r="E218" s="10"/>
      <c r="F218" s="10"/>
      <c r="G218" s="10"/>
      <c r="H218" s="10"/>
      <c r="I218" s="10"/>
      <c r="J218" s="10"/>
      <c r="K218" s="10"/>
      <c r="L218" s="10"/>
      <c r="M218" s="10"/>
      <c r="N218" s="10"/>
      <c r="O218" s="10"/>
      <c r="P218" s="10"/>
      <c r="Q218" s="10"/>
      <c r="R218" s="10"/>
      <c r="S218" s="10"/>
      <c r="T218" s="10"/>
    </row>
    <row r="219" spans="2:20" x14ac:dyDescent="0.3">
      <c r="B219" s="10"/>
      <c r="C219" s="10"/>
      <c r="D219" s="10"/>
      <c r="E219" s="10"/>
      <c r="F219" s="10"/>
      <c r="G219" s="10"/>
      <c r="H219" s="10"/>
      <c r="I219" s="10"/>
      <c r="J219" s="10"/>
      <c r="K219" s="10"/>
      <c r="L219" s="10"/>
      <c r="M219" s="10"/>
      <c r="N219" s="10"/>
      <c r="O219" s="10"/>
      <c r="P219" s="10"/>
      <c r="Q219" s="10"/>
      <c r="R219" s="10"/>
      <c r="S219" s="10"/>
      <c r="T219" s="10"/>
    </row>
    <row r="220" spans="2:20" x14ac:dyDescent="0.3">
      <c r="B220" s="10"/>
      <c r="C220" s="10"/>
      <c r="D220" s="10"/>
      <c r="E220" s="10"/>
      <c r="F220" s="10"/>
      <c r="G220" s="10"/>
      <c r="H220" s="10"/>
      <c r="I220" s="10"/>
      <c r="J220" s="10"/>
      <c r="K220" s="10"/>
      <c r="L220" s="10"/>
      <c r="M220" s="10"/>
      <c r="N220" s="10"/>
      <c r="O220" s="10"/>
      <c r="P220" s="10"/>
      <c r="Q220" s="10"/>
      <c r="R220" s="10"/>
      <c r="S220" s="10"/>
      <c r="T220" s="10"/>
    </row>
    <row r="221" spans="2:20" x14ac:dyDescent="0.3">
      <c r="B221" s="10"/>
      <c r="C221" s="10"/>
      <c r="D221" s="10"/>
      <c r="E221" s="10"/>
      <c r="F221" s="10"/>
      <c r="G221" s="10"/>
      <c r="H221" s="10"/>
      <c r="I221" s="10"/>
      <c r="J221" s="10"/>
      <c r="K221" s="10"/>
      <c r="L221" s="10"/>
      <c r="M221" s="10"/>
      <c r="N221" s="10"/>
      <c r="O221" s="10"/>
      <c r="P221" s="10"/>
      <c r="Q221" s="10"/>
      <c r="R221" s="10"/>
      <c r="S221" s="10"/>
      <c r="T221" s="10"/>
    </row>
    <row r="222" spans="2:20" x14ac:dyDescent="0.3">
      <c r="B222" s="10"/>
      <c r="C222" s="10"/>
      <c r="D222" s="10"/>
      <c r="E222" s="10"/>
      <c r="F222" s="10"/>
      <c r="G222" s="10"/>
      <c r="H222" s="10"/>
      <c r="I222" s="10"/>
      <c r="J222" s="10"/>
      <c r="K222" s="10"/>
      <c r="L222" s="10"/>
      <c r="M222" s="10"/>
      <c r="N222" s="10"/>
      <c r="O222" s="10"/>
      <c r="P222" s="10"/>
      <c r="Q222" s="10"/>
      <c r="R222" s="10"/>
      <c r="S222" s="10"/>
      <c r="T222" s="10"/>
    </row>
    <row r="223" spans="2:20" x14ac:dyDescent="0.3">
      <c r="B223" s="10"/>
      <c r="C223" s="10"/>
      <c r="D223" s="10"/>
      <c r="E223" s="10"/>
      <c r="F223" s="10"/>
      <c r="G223" s="10"/>
      <c r="H223" s="10"/>
      <c r="I223" s="10"/>
      <c r="J223" s="10"/>
      <c r="K223" s="10"/>
      <c r="L223" s="10"/>
      <c r="M223" s="10"/>
      <c r="N223" s="10"/>
      <c r="O223" s="10"/>
      <c r="P223" s="10"/>
      <c r="Q223" s="10"/>
      <c r="R223" s="10"/>
      <c r="S223" s="10"/>
      <c r="T223" s="10"/>
    </row>
    <row r="224" spans="2:20" x14ac:dyDescent="0.3">
      <c r="B224" s="10"/>
      <c r="C224" s="10"/>
      <c r="D224" s="10"/>
      <c r="E224" s="10"/>
      <c r="F224" s="10"/>
      <c r="G224" s="10"/>
      <c r="H224" s="10"/>
      <c r="I224" s="10"/>
      <c r="J224" s="10"/>
      <c r="K224" s="10"/>
      <c r="L224" s="10"/>
      <c r="M224" s="10"/>
      <c r="N224" s="10"/>
      <c r="O224" s="10"/>
      <c r="P224" s="10"/>
      <c r="Q224" s="10"/>
      <c r="R224" s="10"/>
      <c r="S224" s="10"/>
      <c r="T224" s="10"/>
    </row>
    <row r="225" spans="2:20" x14ac:dyDescent="0.3">
      <c r="B225" s="10"/>
      <c r="C225" s="10"/>
      <c r="D225" s="10"/>
      <c r="E225" s="10"/>
      <c r="F225" s="10"/>
      <c r="G225" s="10"/>
      <c r="H225" s="10"/>
      <c r="I225" s="10"/>
      <c r="J225" s="10"/>
      <c r="K225" s="10"/>
      <c r="L225" s="10"/>
      <c r="M225" s="10"/>
      <c r="N225" s="10"/>
      <c r="O225" s="10"/>
      <c r="P225" s="10"/>
      <c r="Q225" s="10"/>
      <c r="R225" s="10"/>
      <c r="S225" s="10"/>
      <c r="T225" s="10"/>
    </row>
    <row r="226" spans="2:20" x14ac:dyDescent="0.3">
      <c r="B226" s="10"/>
      <c r="C226" s="10"/>
      <c r="D226" s="10"/>
      <c r="E226" s="10"/>
      <c r="F226" s="10"/>
      <c r="G226" s="10"/>
      <c r="H226" s="10"/>
      <c r="I226" s="10"/>
      <c r="J226" s="10"/>
      <c r="K226" s="10"/>
      <c r="L226" s="10"/>
      <c r="M226" s="10"/>
      <c r="N226" s="10"/>
      <c r="O226" s="10"/>
      <c r="P226" s="10"/>
      <c r="Q226" s="10"/>
      <c r="R226" s="10"/>
      <c r="S226" s="10"/>
      <c r="T226" s="10"/>
    </row>
    <row r="227" spans="2:20" x14ac:dyDescent="0.3">
      <c r="B227" s="10"/>
      <c r="C227" s="10"/>
      <c r="D227" s="10"/>
      <c r="E227" s="10"/>
      <c r="F227" s="10"/>
      <c r="G227" s="10"/>
      <c r="H227" s="10"/>
      <c r="I227" s="10"/>
      <c r="J227" s="10"/>
      <c r="K227" s="10"/>
      <c r="L227" s="10"/>
      <c r="M227" s="10"/>
      <c r="N227" s="10"/>
      <c r="O227" s="10"/>
      <c r="P227" s="10"/>
      <c r="Q227" s="10"/>
      <c r="R227" s="10"/>
      <c r="S227" s="10"/>
      <c r="T227" s="10"/>
    </row>
    <row r="228" spans="2:20" x14ac:dyDescent="0.3">
      <c r="B228" s="10"/>
      <c r="C228" s="10"/>
      <c r="D228" s="10"/>
      <c r="E228" s="10"/>
      <c r="F228" s="10"/>
      <c r="G228" s="10"/>
      <c r="H228" s="10"/>
      <c r="I228" s="10"/>
      <c r="J228" s="10"/>
      <c r="K228" s="10"/>
      <c r="L228" s="10"/>
      <c r="M228" s="10"/>
      <c r="N228" s="10"/>
      <c r="O228" s="10"/>
      <c r="P228" s="10"/>
      <c r="Q228" s="10"/>
      <c r="R228" s="10"/>
      <c r="S228" s="10"/>
      <c r="T228" s="10"/>
    </row>
    <row r="229" spans="2:20" x14ac:dyDescent="0.3">
      <c r="B229" s="10"/>
      <c r="C229" s="10"/>
      <c r="D229" s="10"/>
      <c r="E229" s="10"/>
      <c r="F229" s="10"/>
      <c r="G229" s="10"/>
      <c r="H229" s="10"/>
      <c r="I229" s="10"/>
      <c r="J229" s="10"/>
      <c r="K229" s="10"/>
      <c r="L229" s="10"/>
      <c r="M229" s="10"/>
      <c r="N229" s="10"/>
      <c r="O229" s="10"/>
      <c r="P229" s="10"/>
      <c r="Q229" s="10"/>
      <c r="R229" s="10"/>
      <c r="S229" s="10"/>
      <c r="T229" s="10"/>
    </row>
    <row r="230" spans="2:20" x14ac:dyDescent="0.3">
      <c r="B230" s="10"/>
      <c r="C230" s="10"/>
      <c r="D230" s="10"/>
      <c r="E230" s="10"/>
      <c r="F230" s="10"/>
      <c r="G230" s="10"/>
      <c r="H230" s="10"/>
      <c r="I230" s="10"/>
      <c r="J230" s="10"/>
      <c r="K230" s="10"/>
      <c r="L230" s="10"/>
      <c r="M230" s="10"/>
      <c r="N230" s="10"/>
      <c r="O230" s="10"/>
      <c r="P230" s="10"/>
      <c r="Q230" s="10"/>
      <c r="R230" s="10"/>
      <c r="S230" s="10"/>
      <c r="T230" s="10"/>
    </row>
    <row r="231" spans="2:20" x14ac:dyDescent="0.3">
      <c r="B231" s="10"/>
      <c r="C231" s="10"/>
      <c r="D231" s="10"/>
      <c r="E231" s="10"/>
      <c r="F231" s="10"/>
      <c r="G231" s="10"/>
      <c r="H231" s="10"/>
      <c r="I231" s="10"/>
      <c r="J231" s="10"/>
      <c r="K231" s="10"/>
      <c r="L231" s="10"/>
      <c r="M231" s="10"/>
      <c r="N231" s="10"/>
      <c r="O231" s="10"/>
      <c r="P231" s="10"/>
      <c r="Q231" s="10"/>
      <c r="R231" s="10"/>
      <c r="S231" s="10"/>
      <c r="T231" s="10"/>
    </row>
    <row r="232" spans="2:20" x14ac:dyDescent="0.3">
      <c r="B232" s="10"/>
      <c r="C232" s="10"/>
      <c r="D232" s="10"/>
      <c r="E232" s="10"/>
      <c r="F232" s="10"/>
      <c r="G232" s="10"/>
      <c r="H232" s="10"/>
      <c r="I232" s="10"/>
      <c r="J232" s="10"/>
      <c r="K232" s="10"/>
      <c r="L232" s="10"/>
      <c r="M232" s="10"/>
      <c r="N232" s="10"/>
      <c r="O232" s="10"/>
      <c r="P232" s="10"/>
      <c r="Q232" s="10"/>
      <c r="R232" s="10"/>
      <c r="S232" s="10"/>
      <c r="T232" s="10"/>
    </row>
    <row r="233" spans="2:20" x14ac:dyDescent="0.3">
      <c r="B233" s="10"/>
      <c r="C233" s="10"/>
      <c r="D233" s="10"/>
      <c r="E233" s="10"/>
      <c r="F233" s="10"/>
      <c r="G233" s="10"/>
      <c r="H233" s="10"/>
      <c r="I233" s="10"/>
      <c r="J233" s="10"/>
      <c r="K233" s="10"/>
      <c r="L233" s="10"/>
      <c r="M233" s="10"/>
      <c r="N233" s="10"/>
      <c r="O233" s="10"/>
      <c r="P233" s="10"/>
      <c r="Q233" s="10"/>
      <c r="R233" s="10"/>
      <c r="S233" s="10"/>
      <c r="T233" s="10"/>
    </row>
    <row r="234" spans="2:20" x14ac:dyDescent="0.3">
      <c r="B234" s="10"/>
      <c r="C234" s="10"/>
      <c r="D234" s="10"/>
      <c r="E234" s="10"/>
      <c r="F234" s="10"/>
      <c r="G234" s="10"/>
      <c r="H234" s="10"/>
      <c r="I234" s="10"/>
      <c r="J234" s="10"/>
      <c r="K234" s="10"/>
      <c r="L234" s="10"/>
      <c r="M234" s="10"/>
      <c r="N234" s="10"/>
      <c r="O234" s="10"/>
      <c r="P234" s="10"/>
      <c r="Q234" s="10"/>
      <c r="R234" s="10"/>
      <c r="S234" s="10"/>
      <c r="T234" s="10"/>
    </row>
    <row r="235" spans="2:20" x14ac:dyDescent="0.3">
      <c r="B235" s="10"/>
      <c r="C235" s="10"/>
      <c r="D235" s="10"/>
      <c r="E235" s="10"/>
      <c r="F235" s="10"/>
      <c r="G235" s="10"/>
      <c r="H235" s="10"/>
      <c r="I235" s="10"/>
      <c r="J235" s="10"/>
      <c r="K235" s="10"/>
      <c r="L235" s="10"/>
      <c r="M235" s="10"/>
      <c r="N235" s="10"/>
      <c r="O235" s="10"/>
      <c r="P235" s="10"/>
      <c r="Q235" s="10"/>
      <c r="R235" s="10"/>
      <c r="S235" s="10"/>
      <c r="T235" s="10"/>
    </row>
    <row r="236" spans="2:20" x14ac:dyDescent="0.3">
      <c r="B236" s="10"/>
      <c r="C236" s="10"/>
      <c r="D236" s="10"/>
      <c r="E236" s="10"/>
      <c r="F236" s="10"/>
      <c r="G236" s="10"/>
      <c r="H236" s="10"/>
      <c r="I236" s="10"/>
      <c r="J236" s="10"/>
      <c r="K236" s="10"/>
      <c r="L236" s="10"/>
      <c r="M236" s="10"/>
      <c r="N236" s="10"/>
      <c r="O236" s="10"/>
      <c r="P236" s="10"/>
      <c r="Q236" s="10"/>
      <c r="R236" s="10"/>
      <c r="S236" s="10"/>
      <c r="T236" s="10"/>
    </row>
    <row r="237" spans="2:20" x14ac:dyDescent="0.3">
      <c r="B237" s="10"/>
      <c r="C237" s="10"/>
      <c r="D237" s="10"/>
      <c r="E237" s="10"/>
      <c r="F237" s="10"/>
      <c r="G237" s="10"/>
      <c r="H237" s="10"/>
      <c r="I237" s="10"/>
      <c r="J237" s="10"/>
      <c r="K237" s="10"/>
      <c r="L237" s="10"/>
      <c r="M237" s="10"/>
      <c r="N237" s="10"/>
      <c r="O237" s="10"/>
      <c r="P237" s="10"/>
      <c r="Q237" s="10"/>
      <c r="R237" s="10"/>
      <c r="S237" s="10"/>
      <c r="T237" s="10"/>
    </row>
    <row r="238" spans="2:20" x14ac:dyDescent="0.3">
      <c r="B238" s="10"/>
      <c r="C238" s="10"/>
      <c r="D238" s="10"/>
      <c r="E238" s="10"/>
      <c r="F238" s="10"/>
      <c r="G238" s="10"/>
      <c r="H238" s="10"/>
      <c r="I238" s="10"/>
      <c r="J238" s="10"/>
      <c r="K238" s="10"/>
      <c r="L238" s="10"/>
      <c r="M238" s="10"/>
      <c r="N238" s="10"/>
      <c r="O238" s="10"/>
      <c r="P238" s="10"/>
      <c r="Q238" s="10"/>
      <c r="R238" s="10"/>
      <c r="S238" s="10"/>
      <c r="T238" s="10"/>
    </row>
    <row r="239" spans="2:20" x14ac:dyDescent="0.3">
      <c r="B239" s="10"/>
      <c r="C239" s="10"/>
      <c r="D239" s="10"/>
      <c r="E239" s="10"/>
      <c r="F239" s="10"/>
      <c r="G239" s="10"/>
      <c r="H239" s="10"/>
      <c r="I239" s="10"/>
      <c r="J239" s="10"/>
      <c r="K239" s="10"/>
      <c r="L239" s="10"/>
      <c r="M239" s="10"/>
      <c r="N239" s="10"/>
      <c r="O239" s="10"/>
      <c r="P239" s="10"/>
      <c r="Q239" s="10"/>
      <c r="R239" s="10"/>
      <c r="S239" s="10"/>
      <c r="T239" s="10"/>
    </row>
    <row r="240" spans="2:20" x14ac:dyDescent="0.3">
      <c r="B240" s="10"/>
      <c r="C240" s="10"/>
      <c r="D240" s="10"/>
      <c r="E240" s="10"/>
      <c r="F240" s="10"/>
      <c r="G240" s="10"/>
      <c r="H240" s="10"/>
      <c r="I240" s="10"/>
      <c r="J240" s="10"/>
      <c r="K240" s="10"/>
      <c r="L240" s="10"/>
      <c r="M240" s="10"/>
      <c r="N240" s="10"/>
      <c r="O240" s="10"/>
      <c r="P240" s="10"/>
      <c r="Q240" s="10"/>
      <c r="R240" s="10"/>
      <c r="S240" s="10"/>
      <c r="T240" s="10"/>
    </row>
    <row r="241" spans="2:20" x14ac:dyDescent="0.3">
      <c r="B241" s="10"/>
      <c r="C241" s="10"/>
      <c r="D241" s="10"/>
      <c r="E241" s="10"/>
      <c r="F241" s="10"/>
      <c r="G241" s="10"/>
      <c r="H241" s="10"/>
      <c r="I241" s="10"/>
      <c r="J241" s="10"/>
      <c r="K241" s="10"/>
      <c r="L241" s="10"/>
      <c r="M241" s="10"/>
      <c r="N241" s="10"/>
      <c r="O241" s="10"/>
      <c r="P241" s="10"/>
      <c r="Q241" s="10"/>
      <c r="R241" s="10"/>
      <c r="S241" s="10"/>
      <c r="T241" s="10"/>
    </row>
    <row r="242" spans="2:20" x14ac:dyDescent="0.3">
      <c r="B242" s="10"/>
      <c r="C242" s="10"/>
      <c r="D242" s="10"/>
      <c r="E242" s="10"/>
      <c r="F242" s="10"/>
      <c r="G242" s="10"/>
      <c r="H242" s="10"/>
      <c r="I242" s="10"/>
      <c r="J242" s="10"/>
      <c r="K242" s="10"/>
      <c r="L242" s="10"/>
      <c r="M242" s="10"/>
      <c r="N242" s="10"/>
      <c r="O242" s="10"/>
      <c r="P242" s="10"/>
      <c r="Q242" s="10"/>
      <c r="R242" s="10"/>
      <c r="S242" s="10"/>
      <c r="T242" s="10"/>
    </row>
    <row r="243" spans="2:20" x14ac:dyDescent="0.3">
      <c r="B243" s="10"/>
      <c r="C243" s="10"/>
      <c r="D243" s="10"/>
      <c r="E243" s="10"/>
      <c r="F243" s="10"/>
      <c r="G243" s="10"/>
      <c r="H243" s="10"/>
      <c r="I243" s="10"/>
      <c r="J243" s="10"/>
      <c r="K243" s="10"/>
      <c r="L243" s="10"/>
      <c r="M243" s="10"/>
      <c r="N243" s="10"/>
      <c r="O243" s="10"/>
      <c r="P243" s="10"/>
      <c r="Q243" s="10"/>
      <c r="R243" s="10"/>
      <c r="S243" s="10"/>
      <c r="T243" s="10"/>
    </row>
    <row r="244" spans="2:20" x14ac:dyDescent="0.3">
      <c r="B244" s="10"/>
      <c r="C244" s="10"/>
      <c r="D244" s="10"/>
      <c r="E244" s="10"/>
      <c r="F244" s="10"/>
      <c r="G244" s="10"/>
      <c r="H244" s="10"/>
      <c r="I244" s="10"/>
      <c r="J244" s="10"/>
      <c r="K244" s="10"/>
      <c r="L244" s="10"/>
      <c r="M244" s="10"/>
      <c r="N244" s="10"/>
      <c r="O244" s="10"/>
      <c r="P244" s="10"/>
      <c r="Q244" s="10"/>
      <c r="R244" s="10"/>
      <c r="S244" s="10"/>
      <c r="T244" s="10"/>
    </row>
    <row r="245" spans="2:20" x14ac:dyDescent="0.3">
      <c r="B245" s="10"/>
      <c r="C245" s="10"/>
      <c r="D245" s="10"/>
      <c r="E245" s="10"/>
      <c r="F245" s="10"/>
      <c r="G245" s="10"/>
      <c r="H245" s="10"/>
      <c r="I245" s="10"/>
      <c r="J245" s="10"/>
      <c r="K245" s="10"/>
      <c r="L245" s="10"/>
      <c r="M245" s="10"/>
      <c r="N245" s="10"/>
      <c r="O245" s="10"/>
      <c r="P245" s="10"/>
      <c r="Q245" s="10"/>
      <c r="R245" s="10"/>
      <c r="S245" s="10"/>
      <c r="T245" s="10"/>
    </row>
    <row r="246" spans="2:20" x14ac:dyDescent="0.3">
      <c r="B246" s="10"/>
      <c r="C246" s="10"/>
      <c r="D246" s="10"/>
      <c r="E246" s="10"/>
      <c r="F246" s="10"/>
      <c r="G246" s="10"/>
      <c r="H246" s="10"/>
      <c r="I246" s="10"/>
      <c r="J246" s="10"/>
      <c r="K246" s="10"/>
      <c r="L246" s="10"/>
      <c r="M246" s="10"/>
      <c r="N246" s="10"/>
      <c r="O246" s="10"/>
      <c r="P246" s="10"/>
      <c r="Q246" s="10"/>
      <c r="R246" s="10"/>
      <c r="S246" s="10"/>
      <c r="T246" s="10"/>
    </row>
    <row r="247" spans="2:20" x14ac:dyDescent="0.3">
      <c r="B247" s="10"/>
      <c r="C247" s="10"/>
      <c r="D247" s="10"/>
      <c r="E247" s="10"/>
      <c r="F247" s="10"/>
      <c r="G247" s="10"/>
      <c r="H247" s="10"/>
      <c r="I247" s="10"/>
      <c r="J247" s="10"/>
      <c r="K247" s="10"/>
      <c r="L247" s="10"/>
      <c r="M247" s="10"/>
      <c r="N247" s="10"/>
      <c r="O247" s="10"/>
      <c r="P247" s="10"/>
      <c r="Q247" s="10"/>
      <c r="R247" s="10"/>
      <c r="S247" s="10"/>
      <c r="T247" s="10"/>
    </row>
    <row r="248" spans="2:20" x14ac:dyDescent="0.3">
      <c r="B248" s="10"/>
      <c r="C248" s="10"/>
      <c r="D248" s="10"/>
      <c r="E248" s="10"/>
      <c r="F248" s="10"/>
      <c r="G248" s="10"/>
      <c r="H248" s="10"/>
      <c r="I248" s="10"/>
      <c r="J248" s="10"/>
      <c r="K248" s="10"/>
      <c r="L248" s="10"/>
      <c r="M248" s="10"/>
      <c r="N248" s="10"/>
      <c r="O248" s="10"/>
      <c r="P248" s="10"/>
      <c r="Q248" s="10"/>
      <c r="R248" s="10"/>
      <c r="S248" s="10"/>
      <c r="T248" s="10"/>
    </row>
    <row r="249" spans="2:20" x14ac:dyDescent="0.3">
      <c r="B249" s="10"/>
      <c r="C249" s="10"/>
      <c r="D249" s="10"/>
      <c r="E249" s="10"/>
      <c r="F249" s="10"/>
      <c r="G249" s="10"/>
      <c r="H249" s="10"/>
      <c r="I249" s="10"/>
      <c r="J249" s="10"/>
      <c r="K249" s="10"/>
      <c r="L249" s="10"/>
      <c r="M249" s="10"/>
      <c r="N249" s="10"/>
      <c r="O249" s="10"/>
      <c r="P249" s="10"/>
      <c r="Q249" s="10"/>
      <c r="R249" s="10"/>
      <c r="S249" s="10"/>
      <c r="T249" s="10"/>
    </row>
    <row r="250" spans="2:20" x14ac:dyDescent="0.3">
      <c r="B250" s="10"/>
      <c r="C250" s="10"/>
      <c r="D250" s="10"/>
      <c r="E250" s="10"/>
      <c r="F250" s="10"/>
      <c r="G250" s="10"/>
      <c r="H250" s="10"/>
      <c r="I250" s="10"/>
      <c r="J250" s="10"/>
      <c r="K250" s="10"/>
      <c r="L250" s="10"/>
      <c r="M250" s="10"/>
      <c r="N250" s="10"/>
      <c r="O250" s="10"/>
      <c r="P250" s="10"/>
      <c r="Q250" s="10"/>
      <c r="R250" s="10"/>
      <c r="S250" s="10"/>
      <c r="T250" s="10"/>
    </row>
    <row r="251" spans="2:20" x14ac:dyDescent="0.3">
      <c r="B251" s="10"/>
      <c r="C251" s="10"/>
      <c r="D251" s="10"/>
      <c r="E251" s="10"/>
      <c r="F251" s="10"/>
      <c r="G251" s="10"/>
      <c r="H251" s="10"/>
      <c r="I251" s="10"/>
      <c r="J251" s="10"/>
      <c r="K251" s="10"/>
      <c r="L251" s="10"/>
      <c r="M251" s="10"/>
      <c r="N251" s="10"/>
      <c r="O251" s="10"/>
      <c r="P251" s="10"/>
      <c r="Q251" s="10"/>
      <c r="R251" s="10"/>
      <c r="S251" s="10"/>
      <c r="T251" s="10"/>
    </row>
    <row r="252" spans="2:20" x14ac:dyDescent="0.3">
      <c r="B252" s="10"/>
      <c r="C252" s="10"/>
      <c r="D252" s="10"/>
      <c r="E252" s="10"/>
      <c r="F252" s="10"/>
      <c r="G252" s="10"/>
      <c r="H252" s="10"/>
      <c r="I252" s="10"/>
      <c r="J252" s="10"/>
      <c r="K252" s="10"/>
      <c r="L252" s="10"/>
      <c r="M252" s="10"/>
      <c r="N252" s="10"/>
      <c r="O252" s="10"/>
      <c r="P252" s="10"/>
      <c r="Q252" s="10"/>
      <c r="R252" s="10"/>
      <c r="S252" s="10"/>
      <c r="T252" s="10"/>
    </row>
    <row r="253" spans="2:20" x14ac:dyDescent="0.3">
      <c r="B253" s="10"/>
      <c r="C253" s="10"/>
      <c r="D253" s="10"/>
      <c r="E253" s="10"/>
      <c r="F253" s="10"/>
      <c r="G253" s="10"/>
      <c r="H253" s="10"/>
      <c r="I253" s="10"/>
      <c r="J253" s="10"/>
      <c r="K253" s="10"/>
      <c r="L253" s="10"/>
      <c r="M253" s="10"/>
      <c r="N253" s="10"/>
      <c r="O253" s="10"/>
      <c r="P253" s="10"/>
      <c r="Q253" s="10"/>
      <c r="R253" s="10"/>
      <c r="S253" s="10"/>
      <c r="T253" s="10"/>
    </row>
    <row r="254" spans="2:20" x14ac:dyDescent="0.3">
      <c r="B254" s="10"/>
      <c r="C254" s="10"/>
      <c r="D254" s="10"/>
      <c r="E254" s="10"/>
      <c r="F254" s="10"/>
      <c r="G254" s="10"/>
      <c r="H254" s="10"/>
      <c r="I254" s="10"/>
      <c r="J254" s="10"/>
      <c r="K254" s="10"/>
      <c r="L254" s="10"/>
      <c r="M254" s="10"/>
      <c r="N254" s="10"/>
      <c r="O254" s="10"/>
      <c r="P254" s="10"/>
      <c r="Q254" s="10"/>
      <c r="R254" s="10"/>
      <c r="S254" s="10"/>
      <c r="T254" s="10"/>
    </row>
    <row r="255" spans="2:20" x14ac:dyDescent="0.3">
      <c r="B255" s="10"/>
      <c r="C255" s="10"/>
      <c r="D255" s="10"/>
      <c r="E255" s="10"/>
      <c r="F255" s="10"/>
      <c r="G255" s="10"/>
      <c r="H255" s="10"/>
      <c r="I255" s="10"/>
      <c r="J255" s="10"/>
      <c r="K255" s="10"/>
      <c r="L255" s="10"/>
      <c r="M255" s="10"/>
      <c r="N255" s="10"/>
      <c r="O255" s="10"/>
      <c r="P255" s="10"/>
      <c r="Q255" s="10"/>
      <c r="R255" s="10"/>
      <c r="S255" s="10"/>
      <c r="T255" s="10"/>
    </row>
    <row r="256" spans="2:20" x14ac:dyDescent="0.3">
      <c r="B256" s="10"/>
      <c r="C256" s="10"/>
      <c r="D256" s="10"/>
      <c r="E256" s="10"/>
      <c r="F256" s="10"/>
      <c r="G256" s="10"/>
      <c r="H256" s="10"/>
      <c r="I256" s="10"/>
      <c r="J256" s="10"/>
      <c r="K256" s="10"/>
      <c r="L256" s="10"/>
      <c r="M256" s="10"/>
      <c r="N256" s="10"/>
      <c r="O256" s="10"/>
      <c r="P256" s="10"/>
      <c r="Q256" s="10"/>
      <c r="R256" s="10"/>
      <c r="S256" s="10"/>
      <c r="T256" s="10"/>
    </row>
    <row r="257" spans="2:20" x14ac:dyDescent="0.3">
      <c r="B257" s="10"/>
      <c r="C257" s="10"/>
      <c r="D257" s="10"/>
      <c r="E257" s="10"/>
      <c r="F257" s="10"/>
      <c r="G257" s="10"/>
      <c r="H257" s="10"/>
      <c r="I257" s="10"/>
      <c r="J257" s="10"/>
      <c r="K257" s="10"/>
      <c r="L257" s="10"/>
      <c r="M257" s="10"/>
      <c r="N257" s="10"/>
      <c r="O257" s="10"/>
      <c r="P257" s="10"/>
      <c r="Q257" s="10"/>
      <c r="R257" s="10"/>
      <c r="S257" s="10"/>
      <c r="T257" s="10"/>
    </row>
    <row r="258" spans="2:20" x14ac:dyDescent="0.3">
      <c r="B258" s="10"/>
      <c r="C258" s="10"/>
      <c r="D258" s="10"/>
      <c r="E258" s="10"/>
      <c r="F258" s="10"/>
      <c r="G258" s="10"/>
      <c r="H258" s="10"/>
      <c r="I258" s="10"/>
      <c r="J258" s="10"/>
      <c r="K258" s="10"/>
      <c r="L258" s="10"/>
      <c r="M258" s="10"/>
      <c r="N258" s="10"/>
      <c r="O258" s="10"/>
      <c r="P258" s="10"/>
      <c r="Q258" s="10"/>
      <c r="R258" s="10"/>
      <c r="S258" s="10"/>
      <c r="T258" s="10"/>
    </row>
    <row r="259" spans="2:20" x14ac:dyDescent="0.3">
      <c r="B259" s="10"/>
      <c r="C259" s="10"/>
      <c r="D259" s="10"/>
      <c r="E259" s="10"/>
      <c r="F259" s="10"/>
      <c r="G259" s="10"/>
      <c r="H259" s="10"/>
      <c r="I259" s="10"/>
      <c r="J259" s="10"/>
      <c r="K259" s="10"/>
      <c r="L259" s="10"/>
      <c r="M259" s="10"/>
      <c r="N259" s="10"/>
      <c r="O259" s="10"/>
      <c r="P259" s="10"/>
      <c r="Q259" s="10"/>
      <c r="R259" s="10"/>
      <c r="S259" s="10"/>
      <c r="T259" s="10"/>
    </row>
    <row r="260" spans="2:20" x14ac:dyDescent="0.3">
      <c r="B260" s="10"/>
      <c r="C260" s="10"/>
      <c r="D260" s="10"/>
      <c r="E260" s="10"/>
      <c r="F260" s="10"/>
      <c r="G260" s="10"/>
      <c r="H260" s="10"/>
      <c r="I260" s="10"/>
      <c r="J260" s="10"/>
      <c r="K260" s="10"/>
      <c r="L260" s="10"/>
      <c r="M260" s="10"/>
      <c r="N260" s="10"/>
      <c r="O260" s="10"/>
      <c r="P260" s="10"/>
      <c r="Q260" s="10"/>
      <c r="R260" s="10"/>
      <c r="S260" s="10"/>
      <c r="T260" s="10"/>
    </row>
    <row r="261" spans="2:20" x14ac:dyDescent="0.3">
      <c r="B261" s="10"/>
      <c r="C261" s="10"/>
      <c r="D261" s="10"/>
      <c r="E261" s="10"/>
      <c r="F261" s="10"/>
      <c r="G261" s="10"/>
      <c r="H261" s="10"/>
      <c r="I261" s="10"/>
      <c r="J261" s="10"/>
      <c r="K261" s="10"/>
      <c r="L261" s="10"/>
      <c r="M261" s="10"/>
      <c r="N261" s="10"/>
      <c r="O261" s="10"/>
      <c r="P261" s="10"/>
      <c r="Q261" s="10"/>
      <c r="R261" s="10"/>
      <c r="S261" s="10"/>
      <c r="T261" s="10"/>
    </row>
    <row r="262" spans="2:20" x14ac:dyDescent="0.3">
      <c r="B262" s="10"/>
      <c r="C262" s="10"/>
      <c r="D262" s="10"/>
      <c r="E262" s="10"/>
      <c r="F262" s="10"/>
      <c r="G262" s="10"/>
      <c r="H262" s="10"/>
      <c r="I262" s="10"/>
      <c r="J262" s="10"/>
      <c r="K262" s="10"/>
      <c r="L262" s="10"/>
      <c r="M262" s="10"/>
      <c r="N262" s="10"/>
      <c r="O262" s="10"/>
      <c r="P262" s="10"/>
      <c r="Q262" s="10"/>
      <c r="R262" s="10"/>
      <c r="S262" s="10"/>
      <c r="T262" s="10"/>
    </row>
    <row r="263" spans="2:20" x14ac:dyDescent="0.3">
      <c r="B263" s="10"/>
      <c r="C263" s="10"/>
      <c r="D263" s="10"/>
      <c r="E263" s="10"/>
      <c r="F263" s="10"/>
      <c r="G263" s="10"/>
      <c r="H263" s="10"/>
      <c r="I263" s="10"/>
      <c r="J263" s="10"/>
      <c r="K263" s="10"/>
      <c r="L263" s="10"/>
      <c r="M263" s="10"/>
      <c r="N263" s="10"/>
      <c r="O263" s="10"/>
      <c r="P263" s="10"/>
      <c r="Q263" s="10"/>
      <c r="R263" s="10"/>
      <c r="S263" s="10"/>
      <c r="T263" s="10"/>
    </row>
    <row r="264" spans="2:20" x14ac:dyDescent="0.3">
      <c r="B264" s="10"/>
      <c r="C264" s="10"/>
      <c r="D264" s="10"/>
      <c r="E264" s="10"/>
      <c r="F264" s="10"/>
      <c r="G264" s="10"/>
      <c r="H264" s="10"/>
      <c r="I264" s="10"/>
      <c r="J264" s="10"/>
      <c r="K264" s="10"/>
      <c r="L264" s="10"/>
      <c r="M264" s="10"/>
      <c r="N264" s="10"/>
      <c r="O264" s="10"/>
      <c r="P264" s="10"/>
      <c r="Q264" s="10"/>
      <c r="R264" s="10"/>
      <c r="S264" s="10"/>
      <c r="T264" s="10"/>
    </row>
    <row r="265" spans="2:20" x14ac:dyDescent="0.3">
      <c r="B265" s="10"/>
      <c r="C265" s="10"/>
      <c r="D265" s="10"/>
      <c r="E265" s="10"/>
      <c r="F265" s="10"/>
      <c r="G265" s="10"/>
      <c r="H265" s="10"/>
      <c r="I265" s="10"/>
      <c r="J265" s="10"/>
      <c r="K265" s="10"/>
      <c r="L265" s="10"/>
      <c r="M265" s="10"/>
      <c r="N265" s="10"/>
      <c r="O265" s="10"/>
      <c r="P265" s="10"/>
      <c r="Q265" s="10"/>
      <c r="R265" s="10"/>
      <c r="S265" s="10"/>
      <c r="T265" s="10"/>
    </row>
    <row r="266" spans="2:20" x14ac:dyDescent="0.3">
      <c r="B266" s="10"/>
      <c r="C266" s="10"/>
      <c r="D266" s="10"/>
      <c r="E266" s="10"/>
      <c r="F266" s="10"/>
      <c r="G266" s="10"/>
      <c r="H266" s="10"/>
      <c r="I266" s="10"/>
      <c r="J266" s="10"/>
      <c r="K266" s="10"/>
      <c r="L266" s="10"/>
      <c r="M266" s="10"/>
      <c r="N266" s="10"/>
      <c r="O266" s="10"/>
      <c r="P266" s="10"/>
      <c r="Q266" s="10"/>
      <c r="R266" s="10"/>
      <c r="S266" s="10"/>
      <c r="T266" s="10"/>
    </row>
    <row r="267" spans="2:20" x14ac:dyDescent="0.3">
      <c r="B267" s="10"/>
      <c r="C267" s="10"/>
      <c r="D267" s="10"/>
      <c r="E267" s="10"/>
      <c r="F267" s="10"/>
      <c r="G267" s="10"/>
      <c r="H267" s="10"/>
      <c r="I267" s="10"/>
      <c r="J267" s="10"/>
      <c r="K267" s="10"/>
      <c r="L267" s="10"/>
      <c r="M267" s="10"/>
      <c r="N267" s="10"/>
      <c r="O267" s="10"/>
      <c r="P267" s="10"/>
      <c r="Q267" s="10"/>
      <c r="R267" s="10"/>
      <c r="S267" s="10"/>
      <c r="T267" s="10"/>
    </row>
    <row r="268" spans="2:20" x14ac:dyDescent="0.3">
      <c r="B268" s="10"/>
      <c r="C268" s="10"/>
      <c r="D268" s="10"/>
      <c r="E268" s="10"/>
      <c r="F268" s="10"/>
      <c r="G268" s="10"/>
      <c r="H268" s="10"/>
      <c r="I268" s="10"/>
      <c r="J268" s="10"/>
      <c r="K268" s="10"/>
      <c r="L268" s="10"/>
      <c r="M268" s="10"/>
      <c r="N268" s="10"/>
      <c r="O268" s="10"/>
      <c r="P268" s="10"/>
      <c r="Q268" s="10"/>
      <c r="R268" s="10"/>
      <c r="S268" s="10"/>
      <c r="T268" s="10"/>
    </row>
    <row r="269" spans="2:20" x14ac:dyDescent="0.3">
      <c r="B269" s="10"/>
      <c r="C269" s="10"/>
      <c r="D269" s="10"/>
      <c r="E269" s="10"/>
      <c r="F269" s="10"/>
      <c r="G269" s="10"/>
      <c r="H269" s="10"/>
      <c r="I269" s="10"/>
      <c r="J269" s="10"/>
      <c r="K269" s="10"/>
      <c r="L269" s="10"/>
      <c r="M269" s="10"/>
      <c r="N269" s="10"/>
      <c r="O269" s="10"/>
      <c r="P269" s="10"/>
      <c r="Q269" s="10"/>
      <c r="R269" s="10"/>
      <c r="S269" s="10"/>
      <c r="T269" s="10"/>
    </row>
    <row r="270" spans="2:20" x14ac:dyDescent="0.3">
      <c r="B270" s="10"/>
      <c r="C270" s="10"/>
      <c r="D270" s="10"/>
      <c r="E270" s="10"/>
      <c r="F270" s="10"/>
      <c r="G270" s="10"/>
      <c r="H270" s="10"/>
      <c r="I270" s="10"/>
      <c r="J270" s="10"/>
      <c r="K270" s="10"/>
      <c r="L270" s="10"/>
      <c r="M270" s="10"/>
      <c r="N270" s="10"/>
      <c r="O270" s="10"/>
      <c r="P270" s="10"/>
      <c r="Q270" s="10"/>
      <c r="R270" s="10"/>
      <c r="S270" s="10"/>
      <c r="T270" s="10"/>
    </row>
    <row r="271" spans="2:20" x14ac:dyDescent="0.3">
      <c r="B271" s="10"/>
      <c r="C271" s="10"/>
      <c r="D271" s="10"/>
      <c r="E271" s="10"/>
      <c r="F271" s="10"/>
      <c r="G271" s="10"/>
      <c r="H271" s="10"/>
      <c r="I271" s="10"/>
      <c r="J271" s="10"/>
      <c r="K271" s="10"/>
      <c r="L271" s="10"/>
      <c r="M271" s="10"/>
      <c r="N271" s="10"/>
      <c r="O271" s="10"/>
      <c r="P271" s="10"/>
      <c r="Q271" s="10"/>
      <c r="R271" s="10"/>
      <c r="S271" s="10"/>
      <c r="T271" s="10"/>
    </row>
    <row r="272" spans="2:20" x14ac:dyDescent="0.3">
      <c r="B272" s="10"/>
      <c r="C272" s="10"/>
      <c r="D272" s="10"/>
      <c r="E272" s="10"/>
      <c r="F272" s="10"/>
      <c r="G272" s="10"/>
      <c r="H272" s="10"/>
      <c r="I272" s="10"/>
      <c r="J272" s="10"/>
      <c r="K272" s="10"/>
      <c r="L272" s="10"/>
      <c r="M272" s="10"/>
      <c r="N272" s="10"/>
      <c r="O272" s="10"/>
      <c r="P272" s="10"/>
      <c r="Q272" s="10"/>
      <c r="R272" s="10"/>
      <c r="S272" s="10"/>
      <c r="T272" s="10"/>
    </row>
    <row r="273" spans="2:20" x14ac:dyDescent="0.3">
      <c r="B273" s="10"/>
      <c r="C273" s="10"/>
      <c r="D273" s="10"/>
      <c r="E273" s="10"/>
      <c r="F273" s="10"/>
      <c r="G273" s="10"/>
      <c r="H273" s="10"/>
      <c r="I273" s="10"/>
      <c r="J273" s="10"/>
      <c r="K273" s="10"/>
      <c r="L273" s="10"/>
      <c r="M273" s="10"/>
      <c r="N273" s="10"/>
      <c r="O273" s="10"/>
      <c r="P273" s="10"/>
      <c r="Q273" s="10"/>
      <c r="R273" s="10"/>
      <c r="S273" s="10"/>
      <c r="T273" s="10"/>
    </row>
    <row r="274" spans="2:20" x14ac:dyDescent="0.3">
      <c r="B274" s="10"/>
      <c r="C274" s="10"/>
      <c r="D274" s="10"/>
      <c r="E274" s="10"/>
      <c r="F274" s="10"/>
      <c r="G274" s="10"/>
      <c r="H274" s="10"/>
      <c r="I274" s="10"/>
      <c r="J274" s="10"/>
      <c r="K274" s="10"/>
      <c r="L274" s="10"/>
      <c r="M274" s="10"/>
      <c r="N274" s="10"/>
      <c r="O274" s="10"/>
      <c r="P274" s="10"/>
      <c r="Q274" s="10"/>
      <c r="R274" s="10"/>
      <c r="S274" s="10"/>
      <c r="T274" s="10"/>
    </row>
    <row r="275" spans="2:20" x14ac:dyDescent="0.3">
      <c r="B275" s="10"/>
      <c r="C275" s="10"/>
      <c r="D275" s="10"/>
      <c r="E275" s="10"/>
      <c r="F275" s="10"/>
      <c r="G275" s="10"/>
      <c r="H275" s="10"/>
      <c r="I275" s="10"/>
      <c r="J275" s="10"/>
      <c r="K275" s="10"/>
      <c r="L275" s="10"/>
      <c r="M275" s="10"/>
      <c r="N275" s="10"/>
      <c r="O275" s="10"/>
      <c r="P275" s="10"/>
      <c r="Q275" s="10"/>
      <c r="R275" s="10"/>
      <c r="S275" s="10"/>
      <c r="T275" s="10"/>
    </row>
    <row r="276" spans="2:20" x14ac:dyDescent="0.3">
      <c r="B276" s="10"/>
      <c r="C276" s="10"/>
      <c r="D276" s="10"/>
      <c r="E276" s="10"/>
      <c r="F276" s="10"/>
      <c r="G276" s="10"/>
      <c r="H276" s="10"/>
      <c r="I276" s="10"/>
      <c r="J276" s="10"/>
      <c r="K276" s="10"/>
      <c r="L276" s="10"/>
      <c r="M276" s="10"/>
      <c r="N276" s="10"/>
      <c r="O276" s="10"/>
      <c r="P276" s="10"/>
      <c r="Q276" s="10"/>
      <c r="R276" s="10"/>
      <c r="S276" s="10"/>
      <c r="T276" s="10"/>
    </row>
    <row r="277" spans="2:20" x14ac:dyDescent="0.3">
      <c r="B277" s="10"/>
      <c r="C277" s="10"/>
      <c r="D277" s="10"/>
      <c r="E277" s="10"/>
      <c r="F277" s="10"/>
      <c r="G277" s="10"/>
      <c r="H277" s="10"/>
      <c r="I277" s="10"/>
      <c r="J277" s="10"/>
      <c r="K277" s="10"/>
      <c r="L277" s="10"/>
      <c r="M277" s="10"/>
      <c r="N277" s="10"/>
      <c r="O277" s="10"/>
      <c r="P277" s="10"/>
      <c r="Q277" s="10"/>
      <c r="R277" s="10"/>
      <c r="S277" s="10"/>
      <c r="T277" s="10"/>
    </row>
    <row r="278" spans="2:20" x14ac:dyDescent="0.3">
      <c r="B278" s="10"/>
      <c r="C278" s="10"/>
      <c r="D278" s="10"/>
      <c r="E278" s="10"/>
      <c r="F278" s="10"/>
      <c r="G278" s="10"/>
      <c r="H278" s="10"/>
      <c r="I278" s="10"/>
      <c r="J278" s="10"/>
      <c r="K278" s="10"/>
      <c r="L278" s="10"/>
      <c r="M278" s="10"/>
      <c r="N278" s="10"/>
      <c r="O278" s="10"/>
      <c r="P278" s="10"/>
      <c r="Q278" s="10"/>
      <c r="R278" s="10"/>
      <c r="S278" s="10"/>
      <c r="T278" s="10"/>
    </row>
    <row r="279" spans="2:20" x14ac:dyDescent="0.3">
      <c r="B279" s="10"/>
      <c r="C279" s="10"/>
      <c r="D279" s="10"/>
      <c r="E279" s="10"/>
      <c r="F279" s="10"/>
      <c r="G279" s="10"/>
      <c r="H279" s="10"/>
      <c r="I279" s="10"/>
      <c r="J279" s="10"/>
      <c r="K279" s="10"/>
      <c r="L279" s="10"/>
      <c r="M279" s="10"/>
      <c r="N279" s="10"/>
      <c r="O279" s="10"/>
      <c r="P279" s="10"/>
      <c r="Q279" s="10"/>
      <c r="R279" s="10"/>
      <c r="S279" s="10"/>
      <c r="T279" s="10"/>
    </row>
    <row r="280" spans="2:20" x14ac:dyDescent="0.3">
      <c r="B280" s="10"/>
      <c r="C280" s="10"/>
      <c r="D280" s="10"/>
      <c r="E280" s="10"/>
      <c r="F280" s="10"/>
      <c r="G280" s="10"/>
      <c r="H280" s="10"/>
      <c r="I280" s="10"/>
      <c r="J280" s="10"/>
      <c r="K280" s="10"/>
      <c r="L280" s="10"/>
      <c r="M280" s="10"/>
      <c r="N280" s="10"/>
      <c r="O280" s="10"/>
      <c r="P280" s="10"/>
      <c r="Q280" s="10"/>
      <c r="R280" s="10"/>
      <c r="S280" s="10"/>
      <c r="T280" s="10"/>
    </row>
    <row r="281" spans="2:20" x14ac:dyDescent="0.3">
      <c r="B281" s="10"/>
      <c r="C281" s="10"/>
      <c r="D281" s="10"/>
      <c r="E281" s="10"/>
      <c r="F281" s="10"/>
      <c r="G281" s="10"/>
      <c r="H281" s="10"/>
      <c r="I281" s="10"/>
      <c r="J281" s="10"/>
      <c r="K281" s="10"/>
      <c r="L281" s="10"/>
      <c r="M281" s="10"/>
      <c r="N281" s="10"/>
      <c r="O281" s="10"/>
      <c r="P281" s="10"/>
      <c r="Q281" s="10"/>
      <c r="R281" s="10"/>
      <c r="S281" s="10"/>
      <c r="T281" s="10"/>
    </row>
    <row r="282" spans="2:20" x14ac:dyDescent="0.3">
      <c r="B282" s="10"/>
      <c r="C282" s="10"/>
      <c r="D282" s="10"/>
      <c r="E282" s="10"/>
      <c r="F282" s="10"/>
      <c r="G282" s="10"/>
      <c r="H282" s="10"/>
      <c r="I282" s="10"/>
      <c r="J282" s="10"/>
      <c r="K282" s="10"/>
      <c r="L282" s="10"/>
      <c r="M282" s="10"/>
      <c r="N282" s="10"/>
      <c r="O282" s="10"/>
      <c r="P282" s="10"/>
      <c r="Q282" s="10"/>
      <c r="R282" s="10"/>
      <c r="S282" s="10"/>
      <c r="T282" s="10"/>
    </row>
    <row r="283" spans="2:20" x14ac:dyDescent="0.3">
      <c r="B283" s="10"/>
      <c r="C283" s="10"/>
      <c r="D283" s="10"/>
      <c r="E283" s="10"/>
      <c r="F283" s="10"/>
      <c r="G283" s="10"/>
      <c r="H283" s="10"/>
      <c r="I283" s="10"/>
      <c r="J283" s="10"/>
      <c r="K283" s="10"/>
      <c r="L283" s="10"/>
      <c r="M283" s="10"/>
      <c r="N283" s="10"/>
      <c r="O283" s="10"/>
      <c r="P283" s="10"/>
      <c r="Q283" s="10"/>
      <c r="R283" s="10"/>
      <c r="S283" s="10"/>
      <c r="T283" s="10"/>
    </row>
    <row r="284" spans="2:20" x14ac:dyDescent="0.3">
      <c r="B284" s="10"/>
      <c r="C284" s="10"/>
      <c r="D284" s="10"/>
      <c r="E284" s="10"/>
      <c r="F284" s="10"/>
      <c r="G284" s="10"/>
      <c r="H284" s="10"/>
      <c r="I284" s="10"/>
      <c r="J284" s="10"/>
      <c r="K284" s="10"/>
      <c r="L284" s="10"/>
      <c r="M284" s="10"/>
      <c r="N284" s="10"/>
      <c r="O284" s="10"/>
      <c r="P284" s="10"/>
      <c r="Q284" s="10"/>
      <c r="R284" s="10"/>
      <c r="S284" s="10"/>
      <c r="T284" s="10"/>
    </row>
    <row r="285" spans="2:20" x14ac:dyDescent="0.3">
      <c r="B285" s="10"/>
      <c r="C285" s="10"/>
      <c r="D285" s="10"/>
      <c r="E285" s="10"/>
      <c r="F285" s="10"/>
      <c r="G285" s="10"/>
      <c r="H285" s="10"/>
      <c r="I285" s="10"/>
      <c r="J285" s="10"/>
      <c r="K285" s="10"/>
      <c r="L285" s="10"/>
      <c r="M285" s="10"/>
      <c r="N285" s="10"/>
      <c r="O285" s="10"/>
      <c r="P285" s="10"/>
      <c r="Q285" s="10"/>
      <c r="R285" s="10"/>
      <c r="S285" s="10"/>
      <c r="T285" s="10"/>
    </row>
    <row r="286" spans="2:20" x14ac:dyDescent="0.3">
      <c r="B286" s="10"/>
      <c r="C286" s="10"/>
      <c r="D286" s="10"/>
      <c r="E286" s="10"/>
      <c r="F286" s="10"/>
      <c r="G286" s="10"/>
      <c r="H286" s="10"/>
      <c r="I286" s="10"/>
      <c r="J286" s="10"/>
      <c r="K286" s="10"/>
      <c r="L286" s="10"/>
      <c r="M286" s="10"/>
      <c r="N286" s="10"/>
      <c r="O286" s="10"/>
      <c r="P286" s="10"/>
      <c r="Q286" s="10"/>
      <c r="R286" s="10"/>
      <c r="S286" s="10"/>
      <c r="T286" s="10"/>
    </row>
    <row r="287" spans="2:20" x14ac:dyDescent="0.3">
      <c r="B287" s="10"/>
      <c r="C287" s="10"/>
      <c r="D287" s="10"/>
      <c r="E287" s="10"/>
      <c r="F287" s="10"/>
      <c r="G287" s="10"/>
      <c r="H287" s="10"/>
      <c r="I287" s="10"/>
      <c r="J287" s="10"/>
      <c r="K287" s="10"/>
      <c r="L287" s="10"/>
      <c r="M287" s="10"/>
      <c r="N287" s="10"/>
      <c r="O287" s="10"/>
      <c r="P287" s="10"/>
      <c r="Q287" s="10"/>
      <c r="R287" s="10"/>
      <c r="S287" s="10"/>
      <c r="T287" s="10"/>
    </row>
    <row r="288" spans="2:20" x14ac:dyDescent="0.3">
      <c r="B288" s="10"/>
      <c r="C288" s="10"/>
      <c r="D288" s="10"/>
      <c r="E288" s="10"/>
      <c r="F288" s="10"/>
      <c r="G288" s="10"/>
      <c r="H288" s="10"/>
      <c r="I288" s="10"/>
      <c r="J288" s="10"/>
      <c r="K288" s="10"/>
      <c r="L288" s="10"/>
      <c r="M288" s="10"/>
      <c r="N288" s="10"/>
      <c r="O288" s="10"/>
      <c r="P288" s="10"/>
      <c r="Q288" s="10"/>
      <c r="R288" s="10"/>
      <c r="S288" s="10"/>
      <c r="T288" s="10"/>
    </row>
    <row r="289" spans="2:20" x14ac:dyDescent="0.3">
      <c r="B289" s="10"/>
      <c r="C289" s="10"/>
      <c r="D289" s="10"/>
      <c r="E289" s="10"/>
      <c r="F289" s="10"/>
      <c r="G289" s="10"/>
      <c r="H289" s="10"/>
      <c r="I289" s="10"/>
      <c r="J289" s="10"/>
      <c r="K289" s="10"/>
      <c r="L289" s="10"/>
      <c r="M289" s="10"/>
      <c r="N289" s="10"/>
      <c r="O289" s="10"/>
      <c r="P289" s="10"/>
      <c r="Q289" s="10"/>
      <c r="R289" s="10"/>
      <c r="S289" s="10"/>
      <c r="T289" s="10"/>
    </row>
    <row r="290" spans="2:20" x14ac:dyDescent="0.3">
      <c r="B290" s="10"/>
      <c r="C290" s="10"/>
      <c r="D290" s="10"/>
      <c r="E290" s="10"/>
      <c r="F290" s="10"/>
      <c r="G290" s="10"/>
      <c r="H290" s="10"/>
      <c r="I290" s="10"/>
      <c r="J290" s="10"/>
      <c r="K290" s="10"/>
      <c r="L290" s="10"/>
      <c r="M290" s="10"/>
      <c r="N290" s="10"/>
      <c r="O290" s="10"/>
      <c r="P290" s="10"/>
      <c r="Q290" s="10"/>
      <c r="R290" s="10"/>
      <c r="S290" s="10"/>
      <c r="T290" s="10"/>
    </row>
    <row r="291" spans="2:20" x14ac:dyDescent="0.3">
      <c r="B291" s="10"/>
      <c r="C291" s="10"/>
      <c r="D291" s="10"/>
      <c r="E291" s="10"/>
      <c r="F291" s="10"/>
      <c r="G291" s="10"/>
      <c r="H291" s="10"/>
      <c r="I291" s="10"/>
      <c r="J291" s="10"/>
      <c r="K291" s="10"/>
      <c r="L291" s="10"/>
      <c r="M291" s="10"/>
      <c r="N291" s="10"/>
      <c r="O291" s="10"/>
      <c r="P291" s="10"/>
      <c r="Q291" s="10"/>
      <c r="R291" s="10"/>
      <c r="S291" s="10"/>
      <c r="T291" s="10"/>
    </row>
    <row r="292" spans="2:20" x14ac:dyDescent="0.3">
      <c r="B292" s="10"/>
      <c r="C292" s="10"/>
      <c r="D292" s="10"/>
      <c r="E292" s="10"/>
      <c r="F292" s="10"/>
      <c r="G292" s="10"/>
      <c r="H292" s="10"/>
      <c r="I292" s="10"/>
      <c r="J292" s="10"/>
      <c r="K292" s="10"/>
      <c r="L292" s="10"/>
      <c r="M292" s="10"/>
      <c r="N292" s="10"/>
      <c r="O292" s="10"/>
      <c r="P292" s="10"/>
      <c r="Q292" s="10"/>
      <c r="R292" s="10"/>
      <c r="S292" s="10"/>
      <c r="T292" s="10"/>
    </row>
    <row r="293" spans="2:20" x14ac:dyDescent="0.3">
      <c r="B293" s="10"/>
      <c r="C293" s="10"/>
      <c r="D293" s="10"/>
      <c r="E293" s="10"/>
      <c r="F293" s="10"/>
      <c r="G293" s="10"/>
      <c r="H293" s="10"/>
      <c r="I293" s="10"/>
      <c r="J293" s="10"/>
      <c r="K293" s="10"/>
      <c r="L293" s="10"/>
      <c r="M293" s="10"/>
      <c r="N293" s="10"/>
      <c r="O293" s="10"/>
      <c r="P293" s="10"/>
      <c r="Q293" s="10"/>
      <c r="R293" s="10"/>
      <c r="S293" s="10"/>
      <c r="T293" s="10"/>
    </row>
    <row r="294" spans="2:20" x14ac:dyDescent="0.3">
      <c r="B294" s="10"/>
      <c r="C294" s="10"/>
      <c r="D294" s="10"/>
      <c r="E294" s="10"/>
      <c r="F294" s="10"/>
      <c r="G294" s="10"/>
      <c r="H294" s="10"/>
      <c r="I294" s="10"/>
      <c r="J294" s="10"/>
      <c r="K294" s="10"/>
      <c r="L294" s="10"/>
      <c r="M294" s="10"/>
      <c r="N294" s="10"/>
      <c r="O294" s="10"/>
      <c r="P294" s="10"/>
      <c r="Q294" s="10"/>
      <c r="R294" s="10"/>
      <c r="S294" s="10"/>
      <c r="T294" s="10"/>
    </row>
    <row r="295" spans="2:20" x14ac:dyDescent="0.3">
      <c r="B295" s="10"/>
      <c r="C295" s="10"/>
      <c r="D295" s="10"/>
      <c r="E295" s="10"/>
      <c r="F295" s="10"/>
      <c r="G295" s="10"/>
      <c r="H295" s="10"/>
      <c r="I295" s="10"/>
      <c r="J295" s="10"/>
      <c r="K295" s="10"/>
      <c r="L295" s="10"/>
      <c r="M295" s="10"/>
      <c r="N295" s="10"/>
      <c r="O295" s="10"/>
      <c r="P295" s="10"/>
      <c r="Q295" s="10"/>
      <c r="R295" s="10"/>
      <c r="S295" s="10"/>
      <c r="T295" s="10"/>
    </row>
    <row r="296" spans="2:20" x14ac:dyDescent="0.3">
      <c r="B296" s="10"/>
      <c r="C296" s="10"/>
      <c r="D296" s="10"/>
      <c r="E296" s="10"/>
      <c r="F296" s="10"/>
      <c r="G296" s="10"/>
      <c r="H296" s="10"/>
      <c r="I296" s="10"/>
      <c r="J296" s="10"/>
      <c r="K296" s="10"/>
      <c r="L296" s="10"/>
      <c r="M296" s="10"/>
      <c r="N296" s="10"/>
      <c r="O296" s="10"/>
      <c r="P296" s="10"/>
      <c r="Q296" s="10"/>
      <c r="R296" s="10"/>
      <c r="S296" s="10"/>
      <c r="T296" s="10"/>
    </row>
    <row r="297" spans="2:20" x14ac:dyDescent="0.3">
      <c r="B297" s="10"/>
      <c r="C297" s="10"/>
      <c r="D297" s="10"/>
      <c r="E297" s="10"/>
      <c r="F297" s="10"/>
      <c r="G297" s="10"/>
      <c r="H297" s="10"/>
      <c r="I297" s="10"/>
      <c r="J297" s="10"/>
      <c r="K297" s="10"/>
      <c r="L297" s="10"/>
      <c r="M297" s="10"/>
      <c r="N297" s="10"/>
      <c r="O297" s="10"/>
      <c r="P297" s="10"/>
      <c r="Q297" s="10"/>
      <c r="R297" s="10"/>
      <c r="S297" s="10"/>
      <c r="T297" s="10"/>
    </row>
    <row r="298" spans="2:20" x14ac:dyDescent="0.3">
      <c r="B298" s="10"/>
      <c r="C298" s="10"/>
      <c r="D298" s="10"/>
      <c r="E298" s="10"/>
      <c r="F298" s="10"/>
      <c r="G298" s="10"/>
      <c r="H298" s="10"/>
      <c r="I298" s="10"/>
      <c r="J298" s="10"/>
      <c r="K298" s="10"/>
      <c r="L298" s="10"/>
      <c r="M298" s="10"/>
      <c r="N298" s="10"/>
      <c r="O298" s="10"/>
      <c r="P298" s="10"/>
      <c r="Q298" s="10"/>
      <c r="R298" s="10"/>
      <c r="S298" s="10"/>
      <c r="T298" s="10"/>
    </row>
    <row r="299" spans="2:20" x14ac:dyDescent="0.3">
      <c r="B299" s="10"/>
      <c r="C299" s="10"/>
      <c r="D299" s="10"/>
      <c r="E299" s="10"/>
      <c r="F299" s="10"/>
      <c r="G299" s="10"/>
      <c r="H299" s="10"/>
      <c r="I299" s="10"/>
      <c r="J299" s="10"/>
      <c r="K299" s="10"/>
      <c r="L299" s="10"/>
      <c r="M299" s="10"/>
      <c r="N299" s="10"/>
      <c r="O299" s="10"/>
      <c r="P299" s="10"/>
      <c r="Q299" s="10"/>
      <c r="R299" s="10"/>
      <c r="S299" s="10"/>
      <c r="T299" s="10"/>
    </row>
    <row r="300" spans="2:20" x14ac:dyDescent="0.3">
      <c r="B300" s="10"/>
      <c r="C300" s="10"/>
      <c r="D300" s="10"/>
      <c r="E300" s="10"/>
      <c r="F300" s="10"/>
      <c r="G300" s="10"/>
      <c r="H300" s="10"/>
      <c r="I300" s="10"/>
      <c r="J300" s="10"/>
      <c r="K300" s="10"/>
      <c r="L300" s="10"/>
      <c r="M300" s="10"/>
      <c r="N300" s="10"/>
      <c r="O300" s="10"/>
      <c r="P300" s="10"/>
      <c r="Q300" s="10"/>
      <c r="R300" s="10"/>
      <c r="S300" s="10"/>
      <c r="T300" s="10"/>
    </row>
    <row r="301" spans="2:20" x14ac:dyDescent="0.3">
      <c r="B301" s="10"/>
      <c r="C301" s="10"/>
      <c r="D301" s="10"/>
      <c r="E301" s="10"/>
      <c r="F301" s="10"/>
      <c r="G301" s="10"/>
      <c r="H301" s="10"/>
      <c r="I301" s="10"/>
      <c r="J301" s="10"/>
      <c r="K301" s="10"/>
      <c r="L301" s="10"/>
      <c r="M301" s="10"/>
      <c r="N301" s="10"/>
      <c r="O301" s="10"/>
      <c r="P301" s="10"/>
      <c r="Q301" s="10"/>
      <c r="R301" s="10"/>
      <c r="S301" s="10"/>
      <c r="T301" s="10"/>
    </row>
    <row r="302" spans="2:20" x14ac:dyDescent="0.3">
      <c r="B302" s="10"/>
      <c r="C302" s="10"/>
      <c r="D302" s="10"/>
      <c r="E302" s="10"/>
      <c r="F302" s="10"/>
      <c r="G302" s="10"/>
      <c r="H302" s="10"/>
      <c r="I302" s="10"/>
      <c r="J302" s="10"/>
      <c r="K302" s="10"/>
      <c r="L302" s="10"/>
      <c r="M302" s="10"/>
      <c r="N302" s="10"/>
      <c r="O302" s="10"/>
      <c r="P302" s="10"/>
      <c r="Q302" s="10"/>
      <c r="R302" s="10"/>
      <c r="S302" s="10"/>
      <c r="T302" s="10"/>
    </row>
    <row r="303" spans="2:20" x14ac:dyDescent="0.3">
      <c r="B303" s="10"/>
      <c r="C303" s="10"/>
      <c r="D303" s="10"/>
      <c r="E303" s="10"/>
      <c r="F303" s="10"/>
      <c r="G303" s="10"/>
      <c r="H303" s="10"/>
      <c r="I303" s="10"/>
      <c r="J303" s="10"/>
      <c r="K303" s="10"/>
      <c r="L303" s="10"/>
      <c r="M303" s="10"/>
      <c r="N303" s="10"/>
      <c r="O303" s="10"/>
      <c r="P303" s="10"/>
      <c r="Q303" s="10"/>
      <c r="R303" s="10"/>
      <c r="S303" s="10"/>
      <c r="T303" s="10"/>
    </row>
    <row r="304" spans="2:20" x14ac:dyDescent="0.3">
      <c r="B304" s="10"/>
      <c r="C304" s="10"/>
      <c r="D304" s="10"/>
      <c r="E304" s="10"/>
      <c r="F304" s="10"/>
      <c r="G304" s="10"/>
      <c r="H304" s="10"/>
      <c r="I304" s="10"/>
      <c r="J304" s="10"/>
      <c r="K304" s="10"/>
      <c r="L304" s="10"/>
      <c r="M304" s="10"/>
      <c r="N304" s="10"/>
      <c r="O304" s="10"/>
      <c r="P304" s="10"/>
      <c r="Q304" s="10"/>
      <c r="R304" s="10"/>
      <c r="S304" s="10"/>
      <c r="T304" s="10"/>
    </row>
    <row r="305" spans="2:20" x14ac:dyDescent="0.3">
      <c r="B305" s="10"/>
      <c r="C305" s="10"/>
      <c r="D305" s="10"/>
      <c r="E305" s="10"/>
      <c r="F305" s="10"/>
      <c r="G305" s="10"/>
      <c r="H305" s="10"/>
      <c r="I305" s="10"/>
      <c r="J305" s="10"/>
      <c r="K305" s="10"/>
      <c r="L305" s="10"/>
      <c r="M305" s="10"/>
      <c r="N305" s="10"/>
      <c r="O305" s="10"/>
      <c r="P305" s="10"/>
      <c r="Q305" s="10"/>
      <c r="R305" s="10"/>
      <c r="S305" s="10"/>
      <c r="T305" s="10"/>
    </row>
    <row r="306" spans="2:20" x14ac:dyDescent="0.3">
      <c r="B306" s="10"/>
      <c r="C306" s="10"/>
      <c r="D306" s="10"/>
      <c r="E306" s="10"/>
      <c r="F306" s="10"/>
      <c r="G306" s="10"/>
      <c r="H306" s="10"/>
      <c r="I306" s="10"/>
      <c r="J306" s="10"/>
      <c r="K306" s="10"/>
      <c r="L306" s="10"/>
      <c r="M306" s="10"/>
      <c r="N306" s="10"/>
      <c r="O306" s="10"/>
      <c r="P306" s="10"/>
      <c r="Q306" s="10"/>
      <c r="R306" s="10"/>
      <c r="S306" s="10"/>
      <c r="T306" s="10"/>
    </row>
    <row r="307" spans="2:20" x14ac:dyDescent="0.3">
      <c r="B307" s="10"/>
      <c r="C307" s="10"/>
      <c r="D307" s="10"/>
      <c r="E307" s="10"/>
      <c r="F307" s="10"/>
      <c r="G307" s="10"/>
      <c r="H307" s="10"/>
      <c r="I307" s="10"/>
      <c r="J307" s="10"/>
      <c r="K307" s="10"/>
      <c r="L307" s="10"/>
      <c r="M307" s="10"/>
      <c r="N307" s="10"/>
      <c r="O307" s="10"/>
      <c r="P307" s="10"/>
      <c r="Q307" s="10"/>
      <c r="R307" s="10"/>
      <c r="S307" s="10"/>
      <c r="T307" s="10"/>
    </row>
    <row r="308" spans="2:20" x14ac:dyDescent="0.3">
      <c r="B308" s="10"/>
      <c r="C308" s="10"/>
      <c r="D308" s="10"/>
      <c r="E308" s="10"/>
      <c r="F308" s="10"/>
      <c r="G308" s="10"/>
      <c r="H308" s="10"/>
      <c r="I308" s="10"/>
      <c r="J308" s="10"/>
      <c r="K308" s="10"/>
      <c r="L308" s="10"/>
      <c r="M308" s="10"/>
      <c r="N308" s="10"/>
      <c r="O308" s="10"/>
      <c r="P308" s="10"/>
      <c r="Q308" s="10"/>
      <c r="R308" s="10"/>
      <c r="S308" s="10"/>
      <c r="T308" s="10"/>
    </row>
    <row r="309" spans="2:20" x14ac:dyDescent="0.3">
      <c r="B309" s="10"/>
      <c r="C309" s="10"/>
      <c r="D309" s="10"/>
      <c r="E309" s="10"/>
      <c r="F309" s="10"/>
      <c r="G309" s="10"/>
      <c r="H309" s="10"/>
      <c r="I309" s="10"/>
      <c r="J309" s="10"/>
      <c r="K309" s="10"/>
      <c r="L309" s="10"/>
      <c r="M309" s="10"/>
      <c r="N309" s="10"/>
      <c r="O309" s="10"/>
      <c r="P309" s="10"/>
      <c r="Q309" s="10"/>
      <c r="R309" s="10"/>
      <c r="S309" s="10"/>
      <c r="T309" s="10"/>
    </row>
    <row r="310" spans="2:20" x14ac:dyDescent="0.3">
      <c r="B310" s="10"/>
      <c r="C310" s="10"/>
      <c r="D310" s="10"/>
      <c r="E310" s="10"/>
      <c r="F310" s="10"/>
      <c r="G310" s="10"/>
      <c r="H310" s="10"/>
      <c r="I310" s="10"/>
      <c r="J310" s="10"/>
      <c r="K310" s="10"/>
      <c r="L310" s="10"/>
      <c r="M310" s="10"/>
      <c r="N310" s="10"/>
      <c r="O310" s="10"/>
      <c r="P310" s="10"/>
      <c r="Q310" s="10"/>
      <c r="R310" s="10"/>
      <c r="S310" s="10"/>
      <c r="T310" s="10"/>
    </row>
    <row r="311" spans="2:20" x14ac:dyDescent="0.3">
      <c r="B311" s="10"/>
      <c r="C311" s="10"/>
      <c r="D311" s="10"/>
      <c r="E311" s="10"/>
      <c r="F311" s="10"/>
      <c r="G311" s="10"/>
      <c r="H311" s="10"/>
      <c r="I311" s="10"/>
      <c r="J311" s="10"/>
      <c r="K311" s="10"/>
      <c r="L311" s="10"/>
      <c r="M311" s="10"/>
      <c r="N311" s="10"/>
      <c r="O311" s="10"/>
      <c r="P311" s="10"/>
      <c r="Q311" s="10"/>
      <c r="R311" s="10"/>
      <c r="S311" s="10"/>
      <c r="T311" s="10"/>
    </row>
    <row r="312" spans="2:20" x14ac:dyDescent="0.3">
      <c r="B312" s="10"/>
      <c r="C312" s="10"/>
      <c r="D312" s="10"/>
      <c r="E312" s="10"/>
      <c r="F312" s="10"/>
      <c r="G312" s="10"/>
      <c r="H312" s="10"/>
      <c r="I312" s="10"/>
      <c r="J312" s="10"/>
      <c r="K312" s="10"/>
      <c r="L312" s="10"/>
      <c r="M312" s="10"/>
      <c r="N312" s="10"/>
      <c r="O312" s="10"/>
      <c r="P312" s="10"/>
      <c r="Q312" s="10"/>
      <c r="R312" s="10"/>
      <c r="S312" s="10"/>
      <c r="T312" s="10"/>
    </row>
    <row r="313" spans="2:20" x14ac:dyDescent="0.3">
      <c r="B313" s="10"/>
      <c r="C313" s="10"/>
      <c r="D313" s="10"/>
      <c r="E313" s="10"/>
      <c r="F313" s="10"/>
      <c r="G313" s="10"/>
      <c r="H313" s="10"/>
      <c r="I313" s="10"/>
      <c r="J313" s="10"/>
      <c r="K313" s="10"/>
      <c r="L313" s="10"/>
      <c r="M313" s="10"/>
      <c r="N313" s="10"/>
      <c r="O313" s="10"/>
      <c r="P313" s="10"/>
      <c r="Q313" s="10"/>
      <c r="R313" s="10"/>
      <c r="S313" s="10"/>
      <c r="T313" s="10"/>
    </row>
    <row r="314" spans="2:20" x14ac:dyDescent="0.3">
      <c r="B314" s="10"/>
      <c r="C314" s="10"/>
      <c r="D314" s="10"/>
      <c r="E314" s="10"/>
      <c r="F314" s="10"/>
      <c r="G314" s="10"/>
      <c r="H314" s="10"/>
      <c r="I314" s="10"/>
      <c r="J314" s="10"/>
      <c r="K314" s="10"/>
      <c r="L314" s="10"/>
      <c r="M314" s="10"/>
      <c r="N314" s="10"/>
      <c r="O314" s="10"/>
      <c r="P314" s="10"/>
      <c r="Q314" s="10"/>
      <c r="R314" s="10"/>
      <c r="S314" s="10"/>
      <c r="T314" s="10"/>
    </row>
    <row r="315" spans="2:20" x14ac:dyDescent="0.3">
      <c r="B315" s="10"/>
      <c r="C315" s="10"/>
      <c r="D315" s="10"/>
      <c r="E315" s="10"/>
      <c r="F315" s="10"/>
      <c r="G315" s="10"/>
      <c r="H315" s="10"/>
      <c r="I315" s="10"/>
      <c r="J315" s="10"/>
      <c r="K315" s="10"/>
      <c r="L315" s="10"/>
      <c r="M315" s="10"/>
      <c r="N315" s="10"/>
      <c r="O315" s="10"/>
      <c r="P315" s="10"/>
      <c r="Q315" s="10"/>
      <c r="R315" s="10"/>
      <c r="S315" s="10"/>
      <c r="T315" s="10"/>
    </row>
    <row r="316" spans="2:20" x14ac:dyDescent="0.3">
      <c r="B316" s="10"/>
      <c r="C316" s="10"/>
      <c r="D316" s="10"/>
      <c r="E316" s="10"/>
      <c r="F316" s="10"/>
      <c r="G316" s="10"/>
      <c r="H316" s="10"/>
      <c r="I316" s="10"/>
      <c r="J316" s="10"/>
      <c r="K316" s="10"/>
      <c r="L316" s="10"/>
      <c r="M316" s="10"/>
      <c r="N316" s="10"/>
      <c r="O316" s="10"/>
      <c r="P316" s="10"/>
      <c r="Q316" s="10"/>
      <c r="R316" s="10"/>
      <c r="S316" s="10"/>
      <c r="T316" s="10"/>
    </row>
    <row r="317" spans="2:20" x14ac:dyDescent="0.3">
      <c r="B317" s="10"/>
      <c r="C317" s="10"/>
      <c r="D317" s="10"/>
      <c r="E317" s="10"/>
      <c r="F317" s="10"/>
      <c r="G317" s="10"/>
      <c r="H317" s="10"/>
      <c r="I317" s="10"/>
      <c r="J317" s="10"/>
      <c r="K317" s="10"/>
      <c r="L317" s="10"/>
      <c r="M317" s="10"/>
      <c r="N317" s="10"/>
      <c r="O317" s="10"/>
      <c r="P317" s="10"/>
      <c r="Q317" s="10"/>
      <c r="R317" s="10"/>
      <c r="S317" s="10"/>
      <c r="T317" s="10"/>
    </row>
    <row r="318" spans="2:20" x14ac:dyDescent="0.3">
      <c r="B318" s="10"/>
      <c r="C318" s="10"/>
      <c r="D318" s="10"/>
      <c r="E318" s="10"/>
      <c r="F318" s="10"/>
      <c r="G318" s="10"/>
      <c r="H318" s="10"/>
      <c r="I318" s="10"/>
      <c r="J318" s="10"/>
      <c r="K318" s="10"/>
      <c r="L318" s="10"/>
      <c r="M318" s="10"/>
      <c r="N318" s="10"/>
      <c r="O318" s="10"/>
      <c r="P318" s="10"/>
      <c r="Q318" s="10"/>
      <c r="R318" s="10"/>
      <c r="S318" s="10"/>
      <c r="T318" s="10"/>
    </row>
    <row r="319" spans="2:20" x14ac:dyDescent="0.3">
      <c r="B319" s="10"/>
      <c r="C319" s="10"/>
      <c r="D319" s="10"/>
      <c r="E319" s="10"/>
      <c r="F319" s="10"/>
      <c r="G319" s="10"/>
      <c r="H319" s="10"/>
      <c r="I319" s="10"/>
      <c r="J319" s="10"/>
      <c r="K319" s="10"/>
      <c r="L319" s="10"/>
      <c r="M319" s="10"/>
      <c r="N319" s="10"/>
      <c r="O319" s="10"/>
      <c r="P319" s="10"/>
      <c r="Q319" s="10"/>
      <c r="R319" s="10"/>
      <c r="S319" s="10"/>
      <c r="T319" s="10"/>
    </row>
    <row r="320" spans="2:20" x14ac:dyDescent="0.3">
      <c r="B320" s="10"/>
      <c r="C320" s="10"/>
      <c r="D320" s="10"/>
      <c r="E320" s="10"/>
      <c r="F320" s="10"/>
      <c r="G320" s="10"/>
      <c r="H320" s="10"/>
      <c r="I320" s="10"/>
      <c r="J320" s="10"/>
      <c r="K320" s="10"/>
      <c r="L320" s="10"/>
      <c r="M320" s="10"/>
      <c r="N320" s="10"/>
      <c r="O320" s="10"/>
      <c r="P320" s="10"/>
      <c r="Q320" s="10"/>
      <c r="R320" s="10"/>
      <c r="S320" s="10"/>
      <c r="T320" s="10"/>
    </row>
    <row r="321" spans="2:20" x14ac:dyDescent="0.3">
      <c r="B321" s="10"/>
      <c r="C321" s="10"/>
      <c r="D321" s="10"/>
      <c r="E321" s="10"/>
      <c r="F321" s="10"/>
      <c r="G321" s="10"/>
      <c r="H321" s="10"/>
      <c r="I321" s="10"/>
      <c r="J321" s="10"/>
      <c r="K321" s="10"/>
      <c r="L321" s="10"/>
      <c r="M321" s="10"/>
      <c r="N321" s="10"/>
      <c r="O321" s="10"/>
      <c r="P321" s="10"/>
      <c r="Q321" s="10"/>
      <c r="R321" s="10"/>
      <c r="S321" s="10"/>
      <c r="T321" s="10"/>
    </row>
    <row r="322" spans="2:20" x14ac:dyDescent="0.3">
      <c r="B322" s="10"/>
      <c r="C322" s="10"/>
      <c r="D322" s="10"/>
      <c r="E322" s="10"/>
      <c r="F322" s="10"/>
      <c r="G322" s="10"/>
      <c r="H322" s="10"/>
      <c r="I322" s="10"/>
      <c r="J322" s="10"/>
      <c r="K322" s="10"/>
      <c r="L322" s="10"/>
      <c r="M322" s="10"/>
      <c r="N322" s="10"/>
      <c r="O322" s="10"/>
      <c r="P322" s="10"/>
      <c r="Q322" s="10"/>
      <c r="R322" s="10"/>
      <c r="S322" s="10"/>
      <c r="T322" s="10"/>
    </row>
    <row r="323" spans="2:20" x14ac:dyDescent="0.3">
      <c r="B323" s="10"/>
      <c r="C323" s="10"/>
      <c r="D323" s="10"/>
      <c r="E323" s="10"/>
      <c r="F323" s="10"/>
      <c r="G323" s="10"/>
      <c r="H323" s="10"/>
      <c r="I323" s="10"/>
      <c r="J323" s="10"/>
      <c r="K323" s="10"/>
      <c r="L323" s="10"/>
      <c r="M323" s="10"/>
      <c r="N323" s="10"/>
      <c r="O323" s="10"/>
      <c r="P323" s="10"/>
      <c r="Q323" s="10"/>
      <c r="R323" s="10"/>
      <c r="S323" s="10"/>
      <c r="T323" s="10"/>
    </row>
    <row r="324" spans="2:20" x14ac:dyDescent="0.3">
      <c r="B324" s="10"/>
      <c r="C324" s="10"/>
      <c r="D324" s="10"/>
      <c r="E324" s="10"/>
      <c r="F324" s="10"/>
      <c r="G324" s="10"/>
      <c r="H324" s="10"/>
      <c r="I324" s="10"/>
      <c r="J324" s="10"/>
      <c r="K324" s="10"/>
      <c r="L324" s="10"/>
      <c r="M324" s="10"/>
      <c r="N324" s="10"/>
      <c r="O324" s="10"/>
      <c r="P324" s="10"/>
      <c r="Q324" s="10"/>
      <c r="R324" s="10"/>
      <c r="S324" s="10"/>
      <c r="T324" s="10"/>
    </row>
    <row r="325" spans="2:20" x14ac:dyDescent="0.3">
      <c r="B325" s="10"/>
      <c r="C325" s="10"/>
      <c r="D325" s="10"/>
      <c r="E325" s="10"/>
      <c r="F325" s="10"/>
      <c r="G325" s="10"/>
      <c r="H325" s="10"/>
      <c r="I325" s="10"/>
      <c r="J325" s="10"/>
      <c r="K325" s="10"/>
      <c r="L325" s="10"/>
      <c r="M325" s="10"/>
      <c r="N325" s="10"/>
      <c r="O325" s="10"/>
      <c r="P325" s="10"/>
      <c r="Q325" s="10"/>
      <c r="R325" s="10"/>
      <c r="S325" s="10"/>
      <c r="T325" s="10"/>
    </row>
    <row r="326" spans="2:20" x14ac:dyDescent="0.3">
      <c r="B326" s="10"/>
      <c r="C326" s="10"/>
      <c r="D326" s="10"/>
      <c r="E326" s="10"/>
      <c r="F326" s="10"/>
      <c r="G326" s="10"/>
      <c r="H326" s="10"/>
      <c r="I326" s="10"/>
      <c r="J326" s="10"/>
      <c r="K326" s="10"/>
      <c r="L326" s="10"/>
      <c r="M326" s="10"/>
      <c r="N326" s="10"/>
      <c r="O326" s="10"/>
      <c r="P326" s="10"/>
      <c r="Q326" s="10"/>
      <c r="R326" s="10"/>
      <c r="S326" s="10"/>
      <c r="T326" s="10"/>
    </row>
    <row r="327" spans="2:20" x14ac:dyDescent="0.3">
      <c r="B327" s="10"/>
      <c r="C327" s="10"/>
      <c r="D327" s="10"/>
      <c r="E327" s="10"/>
      <c r="F327" s="10"/>
      <c r="G327" s="10"/>
      <c r="H327" s="10"/>
      <c r="I327" s="10"/>
      <c r="J327" s="10"/>
      <c r="K327" s="10"/>
      <c r="L327" s="10"/>
      <c r="M327" s="10"/>
      <c r="N327" s="10"/>
      <c r="O327" s="10"/>
      <c r="P327" s="10"/>
      <c r="Q327" s="10"/>
      <c r="R327" s="10"/>
      <c r="S327" s="10"/>
      <c r="T327" s="10"/>
    </row>
    <row r="328" spans="2:20" x14ac:dyDescent="0.3">
      <c r="B328" s="10"/>
      <c r="C328" s="10"/>
      <c r="D328" s="10"/>
      <c r="E328" s="10"/>
      <c r="F328" s="10"/>
      <c r="G328" s="10"/>
      <c r="H328" s="10"/>
      <c r="I328" s="10"/>
      <c r="J328" s="10"/>
      <c r="K328" s="10"/>
      <c r="L328" s="10"/>
      <c r="M328" s="10"/>
      <c r="N328" s="10"/>
      <c r="O328" s="10"/>
      <c r="P328" s="10"/>
      <c r="Q328" s="10"/>
      <c r="R328" s="10"/>
      <c r="S328" s="10"/>
      <c r="T328" s="10"/>
    </row>
    <row r="329" spans="2:20" x14ac:dyDescent="0.3">
      <c r="B329" s="10"/>
      <c r="C329" s="10"/>
      <c r="D329" s="10"/>
      <c r="E329" s="10"/>
      <c r="F329" s="10"/>
      <c r="G329" s="10"/>
      <c r="H329" s="10"/>
      <c r="I329" s="10"/>
      <c r="J329" s="10"/>
      <c r="K329" s="10"/>
      <c r="L329" s="10"/>
      <c r="M329" s="10"/>
      <c r="N329" s="10"/>
      <c r="O329" s="10"/>
      <c r="P329" s="10"/>
      <c r="Q329" s="10"/>
      <c r="R329" s="10"/>
      <c r="S329" s="10"/>
      <c r="T329" s="10"/>
    </row>
    <row r="330" spans="2:20" x14ac:dyDescent="0.3">
      <c r="B330" s="10"/>
      <c r="C330" s="10"/>
      <c r="D330" s="10"/>
      <c r="E330" s="10"/>
      <c r="F330" s="10"/>
      <c r="G330" s="10"/>
      <c r="H330" s="10"/>
      <c r="I330" s="10"/>
      <c r="J330" s="10"/>
      <c r="K330" s="10"/>
      <c r="L330" s="10"/>
      <c r="M330" s="10"/>
      <c r="N330" s="10"/>
      <c r="O330" s="10"/>
      <c r="P330" s="10"/>
      <c r="Q330" s="10"/>
      <c r="R330" s="10"/>
      <c r="S330" s="10"/>
      <c r="T330" s="10"/>
    </row>
    <row r="331" spans="2:20" x14ac:dyDescent="0.3">
      <c r="B331" s="10"/>
      <c r="C331" s="10"/>
      <c r="D331" s="10"/>
      <c r="E331" s="10"/>
      <c r="F331" s="10"/>
      <c r="G331" s="10"/>
      <c r="H331" s="10"/>
      <c r="I331" s="10"/>
      <c r="J331" s="10"/>
      <c r="K331" s="10"/>
      <c r="L331" s="10"/>
      <c r="M331" s="10"/>
      <c r="N331" s="10"/>
      <c r="O331" s="10"/>
      <c r="P331" s="10"/>
      <c r="Q331" s="10"/>
      <c r="R331" s="10"/>
      <c r="S331" s="10"/>
      <c r="T331" s="10"/>
    </row>
    <row r="332" spans="2:20" x14ac:dyDescent="0.3">
      <c r="B332" s="10"/>
      <c r="C332" s="10"/>
      <c r="D332" s="10"/>
      <c r="E332" s="10"/>
      <c r="F332" s="10"/>
      <c r="G332" s="10"/>
      <c r="H332" s="10"/>
      <c r="I332" s="10"/>
      <c r="J332" s="10"/>
      <c r="K332" s="10"/>
      <c r="L332" s="10"/>
      <c r="M332" s="10"/>
      <c r="N332" s="10"/>
      <c r="O332" s="10"/>
      <c r="P332" s="10"/>
      <c r="Q332" s="10"/>
      <c r="R332" s="10"/>
      <c r="S332" s="10"/>
      <c r="T332" s="10"/>
    </row>
    <row r="333" spans="2:20" x14ac:dyDescent="0.3">
      <c r="B333" s="10"/>
      <c r="C333" s="10"/>
      <c r="D333" s="10"/>
      <c r="E333" s="10"/>
      <c r="F333" s="10"/>
      <c r="G333" s="10"/>
      <c r="H333" s="10"/>
      <c r="I333" s="10"/>
      <c r="J333" s="10"/>
      <c r="K333" s="10"/>
      <c r="L333" s="10"/>
      <c r="M333" s="10"/>
      <c r="N333" s="10"/>
      <c r="O333" s="10"/>
      <c r="P333" s="10"/>
      <c r="Q333" s="10"/>
      <c r="R333" s="10"/>
      <c r="S333" s="10"/>
      <c r="T333" s="10"/>
    </row>
    <row r="334" spans="2:20" x14ac:dyDescent="0.3">
      <c r="B334" s="10"/>
      <c r="C334" s="10"/>
      <c r="D334" s="10"/>
      <c r="E334" s="10"/>
      <c r="F334" s="10"/>
      <c r="G334" s="10"/>
      <c r="H334" s="10"/>
      <c r="I334" s="10"/>
      <c r="J334" s="10"/>
      <c r="K334" s="10"/>
      <c r="L334" s="10"/>
      <c r="M334" s="10"/>
      <c r="N334" s="10"/>
      <c r="O334" s="10"/>
      <c r="P334" s="10"/>
      <c r="Q334" s="10"/>
      <c r="R334" s="10"/>
      <c r="S334" s="10"/>
      <c r="T334" s="10"/>
    </row>
    <row r="335" spans="2:20" x14ac:dyDescent="0.3">
      <c r="B335" s="10"/>
      <c r="C335" s="10"/>
      <c r="D335" s="10"/>
      <c r="E335" s="10"/>
      <c r="F335" s="10"/>
      <c r="G335" s="10"/>
      <c r="H335" s="10"/>
      <c r="I335" s="10"/>
      <c r="J335" s="10"/>
      <c r="K335" s="10"/>
      <c r="L335" s="10"/>
      <c r="M335" s="10"/>
      <c r="N335" s="10"/>
      <c r="O335" s="10"/>
      <c r="P335" s="10"/>
      <c r="Q335" s="10"/>
      <c r="R335" s="10"/>
      <c r="S335" s="10"/>
      <c r="T335" s="10"/>
    </row>
    <row r="336" spans="2:20" x14ac:dyDescent="0.3">
      <c r="B336" s="10"/>
      <c r="C336" s="10"/>
      <c r="D336" s="10"/>
      <c r="E336" s="10"/>
      <c r="F336" s="10"/>
      <c r="G336" s="10"/>
      <c r="H336" s="10"/>
      <c r="I336" s="10"/>
      <c r="J336" s="10"/>
      <c r="K336" s="10"/>
      <c r="L336" s="10"/>
      <c r="M336" s="10"/>
      <c r="N336" s="10"/>
      <c r="O336" s="10"/>
      <c r="P336" s="10"/>
      <c r="Q336" s="10"/>
      <c r="R336" s="10"/>
      <c r="S336" s="10"/>
      <c r="T336" s="10"/>
    </row>
    <row r="337" spans="2:20" x14ac:dyDescent="0.3">
      <c r="B337" s="10"/>
      <c r="C337" s="10"/>
      <c r="D337" s="10"/>
      <c r="E337" s="10"/>
      <c r="F337" s="10"/>
      <c r="G337" s="10"/>
      <c r="H337" s="10"/>
      <c r="I337" s="10"/>
      <c r="J337" s="10"/>
      <c r="K337" s="10"/>
      <c r="L337" s="10"/>
      <c r="M337" s="10"/>
      <c r="N337" s="10"/>
      <c r="O337" s="10"/>
      <c r="P337" s="10"/>
      <c r="Q337" s="10"/>
      <c r="R337" s="10"/>
      <c r="S337" s="10"/>
      <c r="T337" s="10"/>
    </row>
    <row r="338" spans="2:20" x14ac:dyDescent="0.3">
      <c r="B338" s="10"/>
      <c r="C338" s="10"/>
      <c r="D338" s="10"/>
      <c r="E338" s="10"/>
      <c r="F338" s="10"/>
      <c r="G338" s="10"/>
      <c r="H338" s="10"/>
      <c r="I338" s="10"/>
      <c r="J338" s="10"/>
      <c r="K338" s="10"/>
      <c r="L338" s="10"/>
      <c r="M338" s="10"/>
      <c r="N338" s="10"/>
      <c r="O338" s="10"/>
      <c r="P338" s="10"/>
      <c r="Q338" s="10"/>
      <c r="R338" s="10"/>
      <c r="S338" s="10"/>
      <c r="T338" s="10"/>
    </row>
    <row r="339" spans="2:20" x14ac:dyDescent="0.3">
      <c r="B339" s="10"/>
      <c r="C339" s="10"/>
      <c r="D339" s="10"/>
      <c r="E339" s="10"/>
      <c r="F339" s="10"/>
      <c r="G339" s="10"/>
      <c r="H339" s="10"/>
      <c r="I339" s="10"/>
      <c r="J339" s="10"/>
      <c r="K339" s="10"/>
      <c r="L339" s="10"/>
      <c r="M339" s="10"/>
      <c r="N339" s="10"/>
      <c r="O339" s="10"/>
      <c r="P339" s="10"/>
      <c r="Q339" s="10"/>
      <c r="R339" s="10"/>
      <c r="S339" s="10"/>
      <c r="T339" s="10"/>
    </row>
    <row r="340" spans="2:20" x14ac:dyDescent="0.3">
      <c r="B340" s="10"/>
      <c r="C340" s="10"/>
      <c r="D340" s="10"/>
      <c r="E340" s="10"/>
      <c r="F340" s="10"/>
      <c r="G340" s="10"/>
      <c r="H340" s="10"/>
      <c r="I340" s="10"/>
      <c r="J340" s="10"/>
      <c r="K340" s="10"/>
      <c r="L340" s="10"/>
      <c r="M340" s="10"/>
      <c r="N340" s="10"/>
      <c r="O340" s="10"/>
      <c r="P340" s="10"/>
      <c r="Q340" s="10"/>
      <c r="R340" s="10"/>
      <c r="S340" s="10"/>
      <c r="T340" s="10"/>
    </row>
    <row r="341" spans="2:20" x14ac:dyDescent="0.3">
      <c r="B341" s="10"/>
      <c r="C341" s="10"/>
      <c r="D341" s="10"/>
      <c r="E341" s="10"/>
      <c r="F341" s="10"/>
      <c r="G341" s="10"/>
      <c r="H341" s="10"/>
      <c r="I341" s="10"/>
      <c r="J341" s="10"/>
      <c r="K341" s="10"/>
      <c r="L341" s="10"/>
      <c r="M341" s="10"/>
      <c r="N341" s="10"/>
      <c r="O341" s="10"/>
      <c r="P341" s="10"/>
      <c r="Q341" s="10"/>
      <c r="R341" s="10"/>
      <c r="S341" s="10"/>
      <c r="T341" s="10"/>
    </row>
    <row r="342" spans="2:20" x14ac:dyDescent="0.3">
      <c r="B342" s="10"/>
      <c r="C342" s="10"/>
      <c r="D342" s="10"/>
      <c r="E342" s="10"/>
      <c r="F342" s="10"/>
      <c r="G342" s="10"/>
      <c r="H342" s="10"/>
      <c r="I342" s="10"/>
      <c r="J342" s="10"/>
      <c r="K342" s="10"/>
      <c r="L342" s="10"/>
      <c r="M342" s="10"/>
      <c r="N342" s="10"/>
      <c r="O342" s="10"/>
      <c r="P342" s="10"/>
      <c r="Q342" s="10"/>
      <c r="R342" s="10"/>
      <c r="S342" s="10"/>
      <c r="T342" s="10"/>
    </row>
    <row r="343" spans="2:20" x14ac:dyDescent="0.3">
      <c r="B343" s="10"/>
      <c r="C343" s="10"/>
      <c r="D343" s="10"/>
      <c r="E343" s="10"/>
      <c r="F343" s="10"/>
      <c r="G343" s="10"/>
      <c r="H343" s="10"/>
      <c r="I343" s="10"/>
      <c r="J343" s="10"/>
      <c r="K343" s="10"/>
      <c r="L343" s="10"/>
      <c r="M343" s="10"/>
      <c r="N343" s="10"/>
      <c r="O343" s="10"/>
      <c r="P343" s="10"/>
      <c r="Q343" s="10"/>
      <c r="R343" s="10"/>
      <c r="S343" s="10"/>
      <c r="T343" s="10"/>
    </row>
    <row r="344" spans="2:20" x14ac:dyDescent="0.3">
      <c r="B344" s="10"/>
      <c r="C344" s="10"/>
      <c r="D344" s="10"/>
      <c r="E344" s="10"/>
      <c r="F344" s="10"/>
      <c r="G344" s="10"/>
      <c r="H344" s="10"/>
      <c r="I344" s="10"/>
      <c r="J344" s="10"/>
      <c r="K344" s="10"/>
      <c r="L344" s="10"/>
      <c r="M344" s="10"/>
      <c r="N344" s="10"/>
      <c r="O344" s="10"/>
      <c r="P344" s="10"/>
      <c r="Q344" s="10"/>
      <c r="R344" s="10"/>
      <c r="S344" s="10"/>
      <c r="T344" s="10"/>
    </row>
    <row r="345" spans="2:20" x14ac:dyDescent="0.3">
      <c r="B345" s="10"/>
      <c r="C345" s="10"/>
      <c r="D345" s="10"/>
      <c r="E345" s="10"/>
      <c r="F345" s="10"/>
      <c r="G345" s="10"/>
      <c r="H345" s="10"/>
      <c r="I345" s="10"/>
      <c r="J345" s="10"/>
      <c r="K345" s="10"/>
      <c r="L345" s="10"/>
      <c r="M345" s="10"/>
      <c r="N345" s="10"/>
      <c r="O345" s="10"/>
      <c r="P345" s="10"/>
      <c r="Q345" s="10"/>
      <c r="R345" s="10"/>
      <c r="S345" s="10"/>
      <c r="T345" s="10"/>
    </row>
    <row r="346" spans="2:20" x14ac:dyDescent="0.3">
      <c r="B346" s="10"/>
      <c r="C346" s="10"/>
      <c r="D346" s="10"/>
      <c r="E346" s="10"/>
      <c r="F346" s="10"/>
      <c r="G346" s="10"/>
      <c r="H346" s="10"/>
      <c r="I346" s="10"/>
      <c r="J346" s="10"/>
      <c r="K346" s="10"/>
      <c r="L346" s="10"/>
      <c r="M346" s="10"/>
      <c r="N346" s="10"/>
      <c r="O346" s="10"/>
      <c r="P346" s="10"/>
      <c r="Q346" s="10"/>
      <c r="R346" s="10"/>
      <c r="S346" s="10"/>
      <c r="T346" s="10"/>
    </row>
    <row r="347" spans="2:20" x14ac:dyDescent="0.3">
      <c r="B347" s="10"/>
      <c r="C347" s="10"/>
      <c r="D347" s="10"/>
      <c r="E347" s="10"/>
      <c r="F347" s="10"/>
      <c r="G347" s="10"/>
      <c r="H347" s="10"/>
      <c r="I347" s="10"/>
      <c r="J347" s="10"/>
      <c r="K347" s="10"/>
      <c r="L347" s="10"/>
      <c r="M347" s="10"/>
      <c r="N347" s="10"/>
      <c r="O347" s="10"/>
      <c r="P347" s="10"/>
      <c r="Q347" s="10"/>
      <c r="R347" s="10"/>
      <c r="S347" s="10"/>
      <c r="T347" s="10"/>
    </row>
    <row r="348" spans="2:20" x14ac:dyDescent="0.3">
      <c r="B348" s="10"/>
      <c r="C348" s="10"/>
      <c r="D348" s="10"/>
      <c r="E348" s="10"/>
      <c r="F348" s="10"/>
      <c r="G348" s="10"/>
      <c r="H348" s="10"/>
      <c r="I348" s="10"/>
      <c r="J348" s="10"/>
      <c r="K348" s="10"/>
      <c r="L348" s="10"/>
      <c r="M348" s="10"/>
      <c r="N348" s="10"/>
      <c r="O348" s="10"/>
      <c r="P348" s="10"/>
      <c r="Q348" s="10"/>
      <c r="R348" s="10"/>
      <c r="S348" s="10"/>
      <c r="T348" s="10"/>
    </row>
    <row r="349" spans="2:20" x14ac:dyDescent="0.3">
      <c r="B349" s="10"/>
      <c r="C349" s="10"/>
      <c r="D349" s="10"/>
      <c r="E349" s="10"/>
      <c r="F349" s="10"/>
      <c r="G349" s="10"/>
      <c r="H349" s="10"/>
      <c r="I349" s="10"/>
      <c r="J349" s="10"/>
      <c r="K349" s="10"/>
      <c r="L349" s="10"/>
      <c r="M349" s="10"/>
      <c r="N349" s="10"/>
      <c r="O349" s="10"/>
      <c r="P349" s="10"/>
      <c r="Q349" s="10"/>
      <c r="R349" s="10"/>
      <c r="S349" s="10"/>
      <c r="T349" s="10"/>
    </row>
    <row r="350" spans="2:20" x14ac:dyDescent="0.3">
      <c r="B350" s="10"/>
      <c r="C350" s="10"/>
      <c r="D350" s="10"/>
      <c r="E350" s="10"/>
      <c r="F350" s="10"/>
      <c r="G350" s="10"/>
      <c r="H350" s="10"/>
      <c r="I350" s="10"/>
      <c r="J350" s="10"/>
      <c r="K350" s="10"/>
      <c r="L350" s="10"/>
      <c r="M350" s="10"/>
      <c r="N350" s="10"/>
      <c r="O350" s="10"/>
      <c r="P350" s="10"/>
      <c r="Q350" s="10"/>
      <c r="R350" s="10"/>
      <c r="S350" s="10"/>
      <c r="T350" s="10"/>
    </row>
    <row r="351" spans="2:20" x14ac:dyDescent="0.3">
      <c r="B351" s="10"/>
      <c r="C351" s="10"/>
      <c r="D351" s="10"/>
      <c r="E351" s="10"/>
      <c r="F351" s="10"/>
      <c r="G351" s="10"/>
      <c r="H351" s="10"/>
      <c r="I351" s="10"/>
      <c r="J351" s="10"/>
      <c r="K351" s="10"/>
      <c r="L351" s="10"/>
      <c r="M351" s="10"/>
      <c r="N351" s="10"/>
      <c r="O351" s="10"/>
      <c r="P351" s="10"/>
      <c r="Q351" s="10"/>
      <c r="R351" s="10"/>
      <c r="S351" s="10"/>
      <c r="T351" s="10"/>
    </row>
    <row r="352" spans="2:20" x14ac:dyDescent="0.3">
      <c r="B352" s="10"/>
      <c r="C352" s="10"/>
      <c r="D352" s="10"/>
      <c r="E352" s="10"/>
      <c r="F352" s="10"/>
      <c r="G352" s="10"/>
      <c r="H352" s="10"/>
      <c r="I352" s="10"/>
      <c r="J352" s="10"/>
      <c r="K352" s="10"/>
      <c r="L352" s="10"/>
      <c r="M352" s="10"/>
      <c r="N352" s="10"/>
      <c r="O352" s="10"/>
      <c r="P352" s="10"/>
      <c r="Q352" s="10"/>
      <c r="R352" s="10"/>
      <c r="S352" s="10"/>
      <c r="T352" s="10"/>
    </row>
    <row r="353" spans="2:20" x14ac:dyDescent="0.3">
      <c r="B353" s="10"/>
      <c r="C353" s="10"/>
      <c r="D353" s="10"/>
      <c r="E353" s="10"/>
      <c r="F353" s="10"/>
      <c r="G353" s="10"/>
      <c r="H353" s="10"/>
      <c r="I353" s="10"/>
      <c r="J353" s="10"/>
      <c r="K353" s="10"/>
      <c r="L353" s="10"/>
      <c r="M353" s="10"/>
      <c r="N353" s="10"/>
      <c r="O353" s="10"/>
      <c r="P353" s="10"/>
      <c r="Q353" s="10"/>
      <c r="R353" s="10"/>
      <c r="S353" s="10"/>
      <c r="T353" s="10"/>
    </row>
    <row r="354" spans="2:20" x14ac:dyDescent="0.3">
      <c r="B354" s="10"/>
      <c r="C354" s="10"/>
      <c r="D354" s="10"/>
      <c r="E354" s="10"/>
      <c r="F354" s="10"/>
      <c r="G354" s="10"/>
      <c r="H354" s="10"/>
      <c r="I354" s="10"/>
      <c r="J354" s="10"/>
      <c r="K354" s="10"/>
      <c r="L354" s="10"/>
      <c r="M354" s="10"/>
      <c r="N354" s="10"/>
      <c r="O354" s="10"/>
      <c r="P354" s="10"/>
      <c r="Q354" s="10"/>
      <c r="R354" s="10"/>
      <c r="S354" s="10"/>
      <c r="T354" s="10"/>
    </row>
    <row r="355" spans="2:20" x14ac:dyDescent="0.3">
      <c r="B355" s="10"/>
      <c r="C355" s="10"/>
      <c r="D355" s="10"/>
      <c r="E355" s="10"/>
      <c r="F355" s="10"/>
      <c r="G355" s="10"/>
      <c r="H355" s="10"/>
      <c r="I355" s="10"/>
      <c r="J355" s="10"/>
      <c r="K355" s="10"/>
      <c r="L355" s="10"/>
      <c r="M355" s="10"/>
      <c r="N355" s="10"/>
      <c r="O355" s="10"/>
      <c r="P355" s="10"/>
      <c r="Q355" s="10"/>
      <c r="R355" s="10"/>
      <c r="S355" s="10"/>
      <c r="T355" s="10"/>
    </row>
    <row r="356" spans="2:20" x14ac:dyDescent="0.3">
      <c r="B356" s="10"/>
      <c r="C356" s="10"/>
      <c r="D356" s="10"/>
      <c r="E356" s="10"/>
      <c r="F356" s="10"/>
      <c r="G356" s="10"/>
      <c r="H356" s="10"/>
      <c r="I356" s="10"/>
      <c r="J356" s="10"/>
      <c r="K356" s="10"/>
      <c r="L356" s="10"/>
      <c r="M356" s="10"/>
      <c r="N356" s="10"/>
      <c r="O356" s="10"/>
      <c r="P356" s="10"/>
      <c r="Q356" s="10"/>
      <c r="R356" s="10"/>
      <c r="S356" s="10"/>
      <c r="T356" s="10"/>
    </row>
    <row r="357" spans="2:20" x14ac:dyDescent="0.3">
      <c r="B357" s="10"/>
      <c r="C357" s="10"/>
      <c r="D357" s="10"/>
      <c r="E357" s="10"/>
      <c r="F357" s="10"/>
      <c r="G357" s="10"/>
      <c r="H357" s="10"/>
      <c r="I357" s="10"/>
      <c r="J357" s="10"/>
      <c r="K357" s="10"/>
      <c r="L357" s="10"/>
      <c r="M357" s="10"/>
      <c r="N357" s="10"/>
      <c r="O357" s="10"/>
      <c r="P357" s="10"/>
      <c r="Q357" s="10"/>
      <c r="R357" s="10"/>
      <c r="S357" s="10"/>
      <c r="T357" s="10"/>
    </row>
    <row r="358" spans="2:20" x14ac:dyDescent="0.3">
      <c r="B358" s="10"/>
      <c r="C358" s="10"/>
      <c r="D358" s="10"/>
      <c r="E358" s="10"/>
      <c r="F358" s="10"/>
      <c r="G358" s="10"/>
      <c r="H358" s="10"/>
      <c r="I358" s="10"/>
      <c r="J358" s="10"/>
      <c r="K358" s="10"/>
      <c r="L358" s="10"/>
      <c r="M358" s="10"/>
      <c r="N358" s="10"/>
      <c r="O358" s="10"/>
      <c r="P358" s="10"/>
      <c r="Q358" s="10"/>
      <c r="R358" s="10"/>
      <c r="S358" s="10"/>
      <c r="T358" s="10"/>
    </row>
    <row r="359" spans="2:20" x14ac:dyDescent="0.3">
      <c r="B359" s="10"/>
      <c r="C359" s="10"/>
      <c r="D359" s="10"/>
      <c r="E359" s="10"/>
      <c r="F359" s="10"/>
      <c r="G359" s="10"/>
      <c r="H359" s="10"/>
      <c r="I359" s="10"/>
      <c r="J359" s="10"/>
      <c r="K359" s="10"/>
      <c r="L359" s="10"/>
      <c r="M359" s="10"/>
      <c r="N359" s="10"/>
      <c r="O359" s="10"/>
      <c r="P359" s="10"/>
      <c r="Q359" s="10"/>
      <c r="R359" s="10"/>
      <c r="S359" s="10"/>
      <c r="T359" s="10"/>
    </row>
    <row r="360" spans="2:20" x14ac:dyDescent="0.3">
      <c r="B360" s="10"/>
      <c r="C360" s="10"/>
      <c r="D360" s="10"/>
      <c r="E360" s="10"/>
      <c r="F360" s="10"/>
      <c r="G360" s="10"/>
      <c r="H360" s="10"/>
      <c r="I360" s="10"/>
      <c r="J360" s="10"/>
      <c r="K360" s="10"/>
      <c r="L360" s="10"/>
      <c r="M360" s="10"/>
      <c r="N360" s="10"/>
      <c r="O360" s="10"/>
      <c r="P360" s="10"/>
      <c r="Q360" s="10"/>
      <c r="R360" s="10"/>
      <c r="S360" s="10"/>
      <c r="T360" s="10"/>
    </row>
    <row r="361" spans="2:20" x14ac:dyDescent="0.3">
      <c r="B361" s="10"/>
      <c r="C361" s="10"/>
      <c r="D361" s="10"/>
      <c r="E361" s="10"/>
      <c r="F361" s="10"/>
      <c r="G361" s="10"/>
      <c r="H361" s="10"/>
      <c r="I361" s="10"/>
      <c r="J361" s="10"/>
      <c r="K361" s="10"/>
      <c r="L361" s="10"/>
      <c r="M361" s="10"/>
      <c r="N361" s="10"/>
      <c r="O361" s="10"/>
      <c r="P361" s="10"/>
      <c r="Q361" s="10"/>
      <c r="R361" s="10"/>
      <c r="S361" s="10"/>
      <c r="T361" s="10"/>
    </row>
    <row r="362" spans="2:20" x14ac:dyDescent="0.3">
      <c r="B362" s="10"/>
      <c r="C362" s="10"/>
      <c r="D362" s="10"/>
      <c r="E362" s="10"/>
      <c r="F362" s="10"/>
      <c r="G362" s="10"/>
      <c r="H362" s="10"/>
      <c r="I362" s="10"/>
      <c r="J362" s="10"/>
      <c r="K362" s="10"/>
      <c r="L362" s="10"/>
      <c r="M362" s="10"/>
      <c r="N362" s="10"/>
      <c r="O362" s="10"/>
      <c r="P362" s="10"/>
      <c r="Q362" s="10"/>
      <c r="R362" s="10"/>
      <c r="S362" s="10"/>
      <c r="T362" s="10"/>
    </row>
    <row r="363" spans="2:20" x14ac:dyDescent="0.3">
      <c r="B363" s="10"/>
      <c r="C363" s="10"/>
      <c r="D363" s="10"/>
      <c r="E363" s="10"/>
      <c r="F363" s="10"/>
      <c r="G363" s="10"/>
      <c r="H363" s="10"/>
      <c r="I363" s="10"/>
      <c r="J363" s="10"/>
      <c r="K363" s="10"/>
      <c r="L363" s="10"/>
      <c r="M363" s="10"/>
      <c r="N363" s="10"/>
      <c r="O363" s="10"/>
      <c r="P363" s="10"/>
      <c r="Q363" s="10"/>
      <c r="R363" s="10"/>
      <c r="S363" s="10"/>
      <c r="T363" s="10"/>
    </row>
    <row r="364" spans="2:20" x14ac:dyDescent="0.3">
      <c r="B364" s="10"/>
      <c r="C364" s="10"/>
      <c r="D364" s="10"/>
      <c r="E364" s="10"/>
      <c r="F364" s="10"/>
      <c r="G364" s="10"/>
      <c r="H364" s="10"/>
      <c r="I364" s="10"/>
      <c r="J364" s="10"/>
      <c r="K364" s="10"/>
      <c r="L364" s="10"/>
      <c r="M364" s="10"/>
      <c r="N364" s="10"/>
      <c r="O364" s="10"/>
      <c r="P364" s="10"/>
      <c r="Q364" s="10"/>
      <c r="R364" s="10"/>
      <c r="S364" s="10"/>
      <c r="T364" s="10"/>
    </row>
    <row r="365" spans="2:20" x14ac:dyDescent="0.3">
      <c r="B365" s="10"/>
      <c r="C365" s="10"/>
      <c r="D365" s="10"/>
      <c r="E365" s="10"/>
      <c r="F365" s="10"/>
      <c r="G365" s="10"/>
      <c r="H365" s="10"/>
      <c r="I365" s="10"/>
      <c r="J365" s="10"/>
      <c r="K365" s="10"/>
      <c r="L365" s="10"/>
      <c r="M365" s="10"/>
      <c r="N365" s="10"/>
      <c r="O365" s="10"/>
      <c r="P365" s="10"/>
      <c r="Q365" s="10"/>
      <c r="R365" s="10"/>
      <c r="S365" s="10"/>
      <c r="T365" s="10"/>
    </row>
    <row r="366" spans="2:20" x14ac:dyDescent="0.3">
      <c r="B366" s="10"/>
      <c r="C366" s="10"/>
      <c r="D366" s="10"/>
      <c r="E366" s="10"/>
      <c r="F366" s="10"/>
      <c r="G366" s="10"/>
      <c r="H366" s="10"/>
      <c r="I366" s="10"/>
      <c r="J366" s="10"/>
      <c r="K366" s="10"/>
      <c r="L366" s="10"/>
      <c r="M366" s="10"/>
      <c r="N366" s="10"/>
      <c r="O366" s="10"/>
      <c r="P366" s="10"/>
      <c r="Q366" s="10"/>
      <c r="R366" s="10"/>
      <c r="S366" s="10"/>
      <c r="T366" s="10"/>
    </row>
    <row r="367" spans="2:20" x14ac:dyDescent="0.3">
      <c r="B367" s="10"/>
      <c r="C367" s="10"/>
      <c r="D367" s="10"/>
      <c r="E367" s="10"/>
      <c r="F367" s="10"/>
      <c r="G367" s="10"/>
      <c r="H367" s="10"/>
      <c r="I367" s="10"/>
      <c r="J367" s="10"/>
      <c r="K367" s="10"/>
      <c r="L367" s="10"/>
      <c r="M367" s="10"/>
      <c r="N367" s="10"/>
      <c r="O367" s="10"/>
      <c r="P367" s="10"/>
      <c r="Q367" s="10"/>
      <c r="R367" s="10"/>
      <c r="S367" s="10"/>
      <c r="T367" s="10"/>
    </row>
    <row r="368" spans="2:20" x14ac:dyDescent="0.3">
      <c r="B368" s="10"/>
      <c r="C368" s="10"/>
      <c r="D368" s="10"/>
      <c r="E368" s="10"/>
      <c r="F368" s="10"/>
      <c r="G368" s="10"/>
      <c r="H368" s="10"/>
      <c r="I368" s="10"/>
      <c r="J368" s="10"/>
      <c r="K368" s="10"/>
      <c r="L368" s="10"/>
      <c r="M368" s="10"/>
      <c r="N368" s="10"/>
      <c r="O368" s="10"/>
      <c r="P368" s="10"/>
      <c r="Q368" s="10"/>
      <c r="R368" s="10"/>
      <c r="S368" s="10"/>
      <c r="T368" s="10"/>
    </row>
    <row r="369" spans="2:20" x14ac:dyDescent="0.3">
      <c r="B369" s="10"/>
      <c r="C369" s="10"/>
      <c r="D369" s="10"/>
      <c r="E369" s="10"/>
      <c r="F369" s="10"/>
      <c r="G369" s="10"/>
      <c r="H369" s="10"/>
      <c r="I369" s="10"/>
      <c r="J369" s="10"/>
      <c r="K369" s="10"/>
      <c r="L369" s="10"/>
      <c r="M369" s="10"/>
      <c r="N369" s="10"/>
      <c r="O369" s="10"/>
      <c r="P369" s="10"/>
      <c r="Q369" s="10"/>
      <c r="R369" s="10"/>
      <c r="S369" s="10"/>
      <c r="T369" s="10"/>
    </row>
    <row r="370" spans="2:20" x14ac:dyDescent="0.3">
      <c r="B370" s="10"/>
      <c r="C370" s="10"/>
      <c r="D370" s="10"/>
      <c r="E370" s="10"/>
      <c r="F370" s="10"/>
      <c r="G370" s="10"/>
      <c r="H370" s="10"/>
      <c r="I370" s="10"/>
      <c r="J370" s="10"/>
      <c r="K370" s="10"/>
      <c r="L370" s="10"/>
      <c r="M370" s="10"/>
      <c r="N370" s="10"/>
      <c r="O370" s="10"/>
      <c r="P370" s="10"/>
      <c r="Q370" s="10"/>
      <c r="R370" s="10"/>
      <c r="S370" s="10"/>
      <c r="T370" s="10"/>
    </row>
    <row r="371" spans="2:20" x14ac:dyDescent="0.3">
      <c r="B371" s="10"/>
      <c r="C371" s="10"/>
      <c r="D371" s="10"/>
      <c r="E371" s="10"/>
      <c r="F371" s="10"/>
      <c r="G371" s="10"/>
      <c r="H371" s="10"/>
      <c r="I371" s="10"/>
      <c r="J371" s="10"/>
      <c r="K371" s="10"/>
      <c r="L371" s="10"/>
      <c r="M371" s="10"/>
      <c r="N371" s="10"/>
      <c r="O371" s="10"/>
      <c r="P371" s="10"/>
      <c r="Q371" s="10"/>
      <c r="R371" s="10"/>
      <c r="S371" s="10"/>
      <c r="T371" s="10"/>
    </row>
    <row r="372" spans="2:20" x14ac:dyDescent="0.3">
      <c r="B372" s="10"/>
      <c r="C372" s="10"/>
      <c r="D372" s="10"/>
      <c r="E372" s="10"/>
      <c r="F372" s="10"/>
      <c r="G372" s="10"/>
      <c r="H372" s="10"/>
      <c r="I372" s="10"/>
      <c r="J372" s="10"/>
      <c r="K372" s="10"/>
      <c r="L372" s="10"/>
      <c r="M372" s="10"/>
      <c r="N372" s="10"/>
      <c r="O372" s="10"/>
      <c r="P372" s="10"/>
      <c r="Q372" s="10"/>
      <c r="R372" s="10"/>
      <c r="S372" s="10"/>
      <c r="T372" s="10"/>
    </row>
    <row r="373" spans="2:20" x14ac:dyDescent="0.3">
      <c r="B373" s="10"/>
      <c r="C373" s="10"/>
      <c r="D373" s="10"/>
      <c r="E373" s="10"/>
      <c r="F373" s="10"/>
      <c r="G373" s="10"/>
      <c r="H373" s="10"/>
      <c r="I373" s="10"/>
      <c r="J373" s="10"/>
      <c r="K373" s="10"/>
      <c r="L373" s="10"/>
      <c r="M373" s="10"/>
      <c r="N373" s="10"/>
      <c r="O373" s="10"/>
      <c r="P373" s="10"/>
      <c r="Q373" s="10"/>
      <c r="R373" s="10"/>
      <c r="S373" s="10"/>
      <c r="T373" s="10"/>
    </row>
    <row r="374" spans="2:20" x14ac:dyDescent="0.3">
      <c r="B374" s="10"/>
      <c r="C374" s="10"/>
      <c r="D374" s="10"/>
      <c r="E374" s="10"/>
      <c r="F374" s="10"/>
      <c r="G374" s="10"/>
      <c r="H374" s="10"/>
      <c r="I374" s="10"/>
      <c r="J374" s="10"/>
      <c r="K374" s="10"/>
      <c r="L374" s="10"/>
      <c r="M374" s="10"/>
      <c r="N374" s="10"/>
      <c r="O374" s="10"/>
      <c r="P374" s="10"/>
      <c r="Q374" s="10"/>
      <c r="R374" s="10"/>
      <c r="S374" s="10"/>
      <c r="T374" s="10"/>
    </row>
    <row r="375" spans="2:20" x14ac:dyDescent="0.3">
      <c r="B375" s="10"/>
      <c r="C375" s="10"/>
      <c r="D375" s="10"/>
      <c r="E375" s="10"/>
      <c r="F375" s="10"/>
      <c r="G375" s="10"/>
      <c r="H375" s="10"/>
      <c r="I375" s="10"/>
      <c r="J375" s="10"/>
      <c r="K375" s="10"/>
      <c r="L375" s="10"/>
      <c r="M375" s="10"/>
      <c r="N375" s="10"/>
      <c r="O375" s="10"/>
      <c r="P375" s="10"/>
      <c r="Q375" s="10"/>
      <c r="R375" s="10"/>
      <c r="S375" s="10"/>
      <c r="T375" s="10"/>
    </row>
    <row r="376" spans="2:20" x14ac:dyDescent="0.3">
      <c r="B376" s="10"/>
      <c r="C376" s="10"/>
      <c r="D376" s="10"/>
      <c r="E376" s="10"/>
      <c r="F376" s="10"/>
      <c r="G376" s="10"/>
      <c r="H376" s="10"/>
      <c r="I376" s="10"/>
      <c r="J376" s="10"/>
      <c r="K376" s="10"/>
      <c r="L376" s="10"/>
      <c r="M376" s="10"/>
      <c r="N376" s="10"/>
      <c r="O376" s="10"/>
      <c r="P376" s="10"/>
      <c r="Q376" s="10"/>
      <c r="R376" s="10"/>
      <c r="S376" s="10"/>
      <c r="T376" s="10"/>
    </row>
    <row r="377" spans="2:20" x14ac:dyDescent="0.3">
      <c r="B377" s="10"/>
      <c r="C377" s="10"/>
      <c r="D377" s="10"/>
      <c r="E377" s="10"/>
      <c r="F377" s="10"/>
      <c r="G377" s="10"/>
      <c r="H377" s="10"/>
      <c r="I377" s="10"/>
      <c r="J377" s="10"/>
      <c r="K377" s="10"/>
      <c r="L377" s="10"/>
      <c r="M377" s="10"/>
      <c r="N377" s="10"/>
      <c r="O377" s="10"/>
      <c r="P377" s="10"/>
      <c r="Q377" s="10"/>
      <c r="R377" s="10"/>
      <c r="S377" s="10"/>
      <c r="T377" s="10"/>
    </row>
    <row r="378" spans="2:20" x14ac:dyDescent="0.3">
      <c r="B378" s="10"/>
      <c r="C378" s="10"/>
      <c r="D378" s="10"/>
      <c r="E378" s="10"/>
      <c r="F378" s="10"/>
      <c r="G378" s="10"/>
      <c r="H378" s="10"/>
      <c r="I378" s="10"/>
      <c r="J378" s="10"/>
      <c r="K378" s="10"/>
      <c r="L378" s="10"/>
      <c r="M378" s="10"/>
      <c r="N378" s="10"/>
      <c r="O378" s="10"/>
      <c r="P378" s="10"/>
      <c r="Q378" s="10"/>
      <c r="R378" s="10"/>
      <c r="S378" s="10"/>
      <c r="T378" s="10"/>
    </row>
    <row r="379" spans="2:20" x14ac:dyDescent="0.3">
      <c r="B379" s="10"/>
      <c r="C379" s="10"/>
      <c r="D379" s="10"/>
      <c r="E379" s="10"/>
      <c r="F379" s="10"/>
      <c r="G379" s="10"/>
      <c r="H379" s="10"/>
      <c r="I379" s="10"/>
      <c r="J379" s="10"/>
      <c r="K379" s="10"/>
      <c r="L379" s="10"/>
      <c r="M379" s="10"/>
      <c r="N379" s="10"/>
      <c r="O379" s="10"/>
      <c r="P379" s="10"/>
      <c r="Q379" s="10"/>
      <c r="R379" s="10"/>
      <c r="S379" s="10"/>
      <c r="T379" s="10"/>
    </row>
    <row r="380" spans="2:20" x14ac:dyDescent="0.3">
      <c r="B380" s="10"/>
      <c r="C380" s="10"/>
      <c r="D380" s="10"/>
      <c r="E380" s="10"/>
      <c r="F380" s="10"/>
      <c r="G380" s="10"/>
      <c r="H380" s="10"/>
      <c r="I380" s="10"/>
      <c r="J380" s="10"/>
      <c r="K380" s="10"/>
      <c r="L380" s="10"/>
      <c r="M380" s="10"/>
      <c r="N380" s="10"/>
      <c r="O380" s="10"/>
      <c r="P380" s="10"/>
      <c r="Q380" s="10"/>
      <c r="R380" s="10"/>
      <c r="S380" s="10"/>
      <c r="T380" s="10"/>
    </row>
    <row r="381" spans="2:20" x14ac:dyDescent="0.3">
      <c r="B381" s="10"/>
      <c r="C381" s="10"/>
      <c r="D381" s="10"/>
      <c r="E381" s="10"/>
      <c r="F381" s="10"/>
      <c r="G381" s="10"/>
      <c r="H381" s="10"/>
      <c r="I381" s="10"/>
      <c r="J381" s="10"/>
      <c r="K381" s="10"/>
      <c r="L381" s="10"/>
      <c r="M381" s="10"/>
      <c r="N381" s="10"/>
      <c r="O381" s="10"/>
      <c r="P381" s="10"/>
      <c r="Q381" s="10"/>
      <c r="R381" s="10"/>
      <c r="S381" s="10"/>
      <c r="T381" s="10"/>
    </row>
    <row r="382" spans="2:20" x14ac:dyDescent="0.3">
      <c r="B382" s="10"/>
      <c r="C382" s="10"/>
      <c r="D382" s="10"/>
      <c r="E382" s="10"/>
      <c r="F382" s="10"/>
      <c r="G382" s="10"/>
      <c r="H382" s="10"/>
      <c r="I382" s="10"/>
      <c r="J382" s="10"/>
      <c r="K382" s="10"/>
      <c r="L382" s="10"/>
      <c r="M382" s="10"/>
      <c r="N382" s="10"/>
      <c r="O382" s="10"/>
      <c r="P382" s="10"/>
      <c r="Q382" s="10"/>
      <c r="R382" s="10"/>
      <c r="S382" s="10"/>
      <c r="T382" s="10"/>
    </row>
    <row r="383" spans="2:20" x14ac:dyDescent="0.3">
      <c r="B383" s="10"/>
      <c r="C383" s="10"/>
      <c r="D383" s="10"/>
      <c r="E383" s="10"/>
      <c r="F383" s="10"/>
      <c r="G383" s="10"/>
      <c r="H383" s="10"/>
      <c r="I383" s="10"/>
      <c r="J383" s="10"/>
      <c r="K383" s="10"/>
      <c r="L383" s="10"/>
      <c r="M383" s="10"/>
      <c r="N383" s="10"/>
      <c r="O383" s="10"/>
      <c r="P383" s="10"/>
      <c r="Q383" s="10"/>
      <c r="R383" s="10"/>
      <c r="S383" s="10"/>
      <c r="T383" s="10"/>
    </row>
    <row r="384" spans="2:20" x14ac:dyDescent="0.3">
      <c r="B384" s="10"/>
      <c r="C384" s="10"/>
      <c r="D384" s="10"/>
      <c r="E384" s="10"/>
      <c r="F384" s="10"/>
      <c r="G384" s="10"/>
      <c r="H384" s="10"/>
      <c r="I384" s="10"/>
      <c r="J384" s="10"/>
      <c r="K384" s="10"/>
      <c r="L384" s="10"/>
      <c r="M384" s="10"/>
      <c r="N384" s="10"/>
      <c r="O384" s="10"/>
      <c r="P384" s="10"/>
      <c r="Q384" s="10"/>
      <c r="R384" s="10"/>
      <c r="S384" s="10"/>
      <c r="T384" s="10"/>
    </row>
    <row r="385" spans="2:20" x14ac:dyDescent="0.3">
      <c r="B385" s="10"/>
      <c r="C385" s="10"/>
      <c r="D385" s="10"/>
      <c r="E385" s="10"/>
      <c r="F385" s="10"/>
      <c r="G385" s="10"/>
      <c r="H385" s="10"/>
      <c r="I385" s="10"/>
      <c r="J385" s="10"/>
      <c r="K385" s="10"/>
      <c r="L385" s="10"/>
      <c r="M385" s="10"/>
      <c r="N385" s="10"/>
      <c r="O385" s="10"/>
      <c r="P385" s="10"/>
      <c r="Q385" s="10"/>
      <c r="R385" s="10"/>
      <c r="S385" s="10"/>
      <c r="T385" s="10"/>
    </row>
    <row r="386" spans="2:20" x14ac:dyDescent="0.3">
      <c r="B386" s="10"/>
      <c r="C386" s="10"/>
      <c r="D386" s="10"/>
      <c r="E386" s="10"/>
      <c r="F386" s="10"/>
      <c r="G386" s="10"/>
      <c r="H386" s="10"/>
      <c r="I386" s="10"/>
      <c r="J386" s="10"/>
      <c r="K386" s="10"/>
      <c r="L386" s="10"/>
      <c r="M386" s="10"/>
      <c r="N386" s="10"/>
      <c r="O386" s="10"/>
      <c r="P386" s="10"/>
      <c r="Q386" s="10"/>
      <c r="R386" s="10"/>
      <c r="S386" s="10"/>
      <c r="T386" s="10"/>
    </row>
    <row r="387" spans="2:20" x14ac:dyDescent="0.3">
      <c r="B387" s="10"/>
      <c r="C387" s="10"/>
      <c r="D387" s="10"/>
      <c r="E387" s="10"/>
      <c r="F387" s="10"/>
      <c r="G387" s="10"/>
      <c r="H387" s="10"/>
      <c r="I387" s="10"/>
      <c r="J387" s="10"/>
      <c r="K387" s="10"/>
      <c r="L387" s="10"/>
      <c r="M387" s="10"/>
      <c r="N387" s="10"/>
      <c r="O387" s="10"/>
      <c r="P387" s="10"/>
      <c r="Q387" s="10"/>
      <c r="R387" s="10"/>
      <c r="S387" s="10"/>
      <c r="T387" s="10"/>
    </row>
    <row r="388" spans="2:20" x14ac:dyDescent="0.3">
      <c r="B388" s="10"/>
      <c r="C388" s="10"/>
      <c r="D388" s="10"/>
      <c r="E388" s="10"/>
      <c r="F388" s="10"/>
      <c r="G388" s="10"/>
      <c r="H388" s="10"/>
      <c r="I388" s="10"/>
      <c r="J388" s="10"/>
      <c r="K388" s="10"/>
      <c r="L388" s="10"/>
      <c r="M388" s="10"/>
      <c r="N388" s="10"/>
      <c r="O388" s="10"/>
      <c r="P388" s="10"/>
      <c r="Q388" s="10"/>
      <c r="R388" s="10"/>
      <c r="S388" s="10"/>
      <c r="T388" s="10"/>
    </row>
    <row r="389" spans="2:20" x14ac:dyDescent="0.3">
      <c r="B389" s="10"/>
      <c r="C389" s="10"/>
      <c r="D389" s="10"/>
      <c r="E389" s="10"/>
      <c r="F389" s="10"/>
      <c r="G389" s="10"/>
      <c r="H389" s="10"/>
      <c r="I389" s="10"/>
      <c r="J389" s="10"/>
      <c r="K389" s="10"/>
      <c r="L389" s="10"/>
      <c r="M389" s="10"/>
      <c r="N389" s="10"/>
      <c r="O389" s="10"/>
      <c r="P389" s="10"/>
      <c r="Q389" s="10"/>
      <c r="R389" s="10"/>
      <c r="S389" s="10"/>
      <c r="T389" s="10"/>
    </row>
    <row r="390" spans="2:20" x14ac:dyDescent="0.3">
      <c r="B390" s="10"/>
      <c r="C390" s="10"/>
      <c r="D390" s="10"/>
      <c r="E390" s="10"/>
      <c r="F390" s="10"/>
      <c r="G390" s="10"/>
      <c r="H390" s="10"/>
      <c r="I390" s="10"/>
      <c r="J390" s="10"/>
      <c r="K390" s="10"/>
      <c r="L390" s="10"/>
      <c r="M390" s="10"/>
      <c r="N390" s="10"/>
      <c r="O390" s="10"/>
      <c r="P390" s="10"/>
      <c r="Q390" s="10"/>
      <c r="R390" s="10"/>
      <c r="S390" s="10"/>
      <c r="T390" s="10"/>
    </row>
    <row r="391" spans="2:20" x14ac:dyDescent="0.3">
      <c r="B391" s="10"/>
      <c r="C391" s="10"/>
      <c r="D391" s="10"/>
      <c r="E391" s="10"/>
      <c r="F391" s="10"/>
      <c r="G391" s="10"/>
      <c r="H391" s="10"/>
      <c r="I391" s="10"/>
      <c r="J391" s="10"/>
      <c r="K391" s="10"/>
      <c r="L391" s="10"/>
      <c r="M391" s="10"/>
      <c r="N391" s="10"/>
      <c r="O391" s="10"/>
      <c r="P391" s="10"/>
      <c r="Q391" s="10"/>
      <c r="R391" s="10"/>
      <c r="S391" s="10"/>
      <c r="T391" s="10"/>
    </row>
    <row r="392" spans="2:20" x14ac:dyDescent="0.3">
      <c r="B392" s="10"/>
      <c r="C392" s="10"/>
      <c r="D392" s="10"/>
      <c r="E392" s="10"/>
      <c r="F392" s="10"/>
      <c r="G392" s="10"/>
      <c r="H392" s="10"/>
      <c r="I392" s="10"/>
      <c r="J392" s="10"/>
      <c r="K392" s="10"/>
      <c r="L392" s="10"/>
      <c r="M392" s="10"/>
      <c r="N392" s="10"/>
      <c r="O392" s="10"/>
      <c r="P392" s="10"/>
      <c r="Q392" s="10"/>
      <c r="R392" s="10"/>
      <c r="S392" s="10"/>
      <c r="T392" s="10"/>
    </row>
    <row r="393" spans="2:20" x14ac:dyDescent="0.3">
      <c r="B393" s="10"/>
      <c r="C393" s="10"/>
      <c r="D393" s="10"/>
      <c r="E393" s="10"/>
      <c r="F393" s="10"/>
      <c r="G393" s="10"/>
      <c r="H393" s="10"/>
      <c r="I393" s="10"/>
      <c r="J393" s="10"/>
      <c r="K393" s="10"/>
      <c r="L393" s="10"/>
      <c r="M393" s="10"/>
      <c r="N393" s="10"/>
      <c r="O393" s="10"/>
      <c r="P393" s="10"/>
      <c r="Q393" s="10"/>
      <c r="R393" s="10"/>
      <c r="S393" s="10"/>
      <c r="T393" s="10"/>
    </row>
    <row r="394" spans="2:20" x14ac:dyDescent="0.3">
      <c r="B394" s="10"/>
      <c r="C394" s="10"/>
      <c r="D394" s="10"/>
      <c r="E394" s="10"/>
      <c r="F394" s="10"/>
      <c r="G394" s="10"/>
      <c r="H394" s="10"/>
      <c r="I394" s="10"/>
      <c r="J394" s="10"/>
      <c r="K394" s="10"/>
      <c r="L394" s="10"/>
      <c r="M394" s="10"/>
      <c r="N394" s="10"/>
      <c r="O394" s="10"/>
      <c r="P394" s="10"/>
      <c r="Q394" s="10"/>
      <c r="R394" s="10"/>
      <c r="S394" s="10"/>
      <c r="T394" s="10"/>
    </row>
    <row r="395" spans="2:20" x14ac:dyDescent="0.3">
      <c r="B395" s="10"/>
      <c r="C395" s="10"/>
      <c r="D395" s="10"/>
      <c r="E395" s="10"/>
      <c r="F395" s="10"/>
      <c r="G395" s="10"/>
      <c r="H395" s="10"/>
      <c r="I395" s="10"/>
      <c r="J395" s="10"/>
      <c r="K395" s="10"/>
      <c r="L395" s="10"/>
      <c r="M395" s="10"/>
      <c r="N395" s="10"/>
      <c r="O395" s="10"/>
      <c r="P395" s="10"/>
      <c r="Q395" s="10"/>
      <c r="R395" s="10"/>
      <c r="S395" s="10"/>
      <c r="T395" s="10"/>
    </row>
    <row r="396" spans="2:20" x14ac:dyDescent="0.3">
      <c r="B396" s="10"/>
      <c r="C396" s="10"/>
      <c r="D396" s="10"/>
      <c r="E396" s="10"/>
      <c r="F396" s="10"/>
      <c r="G396" s="10"/>
      <c r="H396" s="10"/>
      <c r="I396" s="10"/>
      <c r="J396" s="10"/>
      <c r="K396" s="10"/>
      <c r="L396" s="10"/>
      <c r="M396" s="10"/>
      <c r="N396" s="10"/>
      <c r="O396" s="10"/>
      <c r="P396" s="10"/>
      <c r="Q396" s="10"/>
      <c r="R396" s="10"/>
      <c r="S396" s="10"/>
      <c r="T396" s="10"/>
    </row>
    <row r="397" spans="2:20" x14ac:dyDescent="0.3">
      <c r="B397" s="10"/>
      <c r="C397" s="10"/>
      <c r="D397" s="10"/>
      <c r="E397" s="10"/>
      <c r="F397" s="10"/>
      <c r="G397" s="10"/>
      <c r="H397" s="10"/>
      <c r="I397" s="10"/>
      <c r="J397" s="10"/>
      <c r="K397" s="10"/>
      <c r="L397" s="10"/>
      <c r="M397" s="10"/>
      <c r="N397" s="10"/>
      <c r="O397" s="10"/>
      <c r="P397" s="10"/>
      <c r="Q397" s="10"/>
      <c r="R397" s="10"/>
      <c r="S397" s="10"/>
      <c r="T397" s="10"/>
    </row>
    <row r="398" spans="2:20" x14ac:dyDescent="0.3">
      <c r="B398" s="10"/>
      <c r="C398" s="10"/>
      <c r="D398" s="10"/>
      <c r="E398" s="10"/>
      <c r="F398" s="10"/>
      <c r="G398" s="10"/>
      <c r="H398" s="10"/>
      <c r="I398" s="10"/>
      <c r="J398" s="10"/>
      <c r="K398" s="10"/>
      <c r="L398" s="10"/>
      <c r="M398" s="10"/>
      <c r="N398" s="10"/>
      <c r="O398" s="10"/>
      <c r="P398" s="10"/>
      <c r="Q398" s="10"/>
      <c r="R398" s="10"/>
      <c r="S398" s="10"/>
      <c r="T398" s="10"/>
    </row>
    <row r="399" spans="2:20" x14ac:dyDescent="0.3">
      <c r="B399" s="10"/>
      <c r="C399" s="10"/>
      <c r="D399" s="10"/>
      <c r="E399" s="10"/>
      <c r="F399" s="10"/>
      <c r="G399" s="10"/>
      <c r="H399" s="10"/>
      <c r="I399" s="10"/>
      <c r="J399" s="10"/>
      <c r="K399" s="10"/>
      <c r="L399" s="10"/>
      <c r="M399" s="10"/>
      <c r="N399" s="10"/>
      <c r="O399" s="10"/>
      <c r="P399" s="10"/>
      <c r="Q399" s="10"/>
      <c r="R399" s="10"/>
      <c r="S399" s="10"/>
      <c r="T399" s="10"/>
    </row>
    <row r="400" spans="2:20" x14ac:dyDescent="0.3">
      <c r="B400" s="10"/>
      <c r="C400" s="10"/>
      <c r="D400" s="10"/>
      <c r="E400" s="10"/>
      <c r="F400" s="10"/>
      <c r="G400" s="10"/>
      <c r="H400" s="10"/>
      <c r="I400" s="10"/>
      <c r="J400" s="10"/>
      <c r="K400" s="10"/>
      <c r="L400" s="10"/>
      <c r="M400" s="10"/>
      <c r="N400" s="10"/>
      <c r="O400" s="10"/>
      <c r="P400" s="10"/>
      <c r="Q400" s="10"/>
      <c r="R400" s="10"/>
      <c r="S400" s="10"/>
      <c r="T400" s="10"/>
    </row>
    <row r="401" spans="2:20" x14ac:dyDescent="0.3">
      <c r="B401" s="10"/>
      <c r="C401" s="10"/>
      <c r="D401" s="10"/>
      <c r="E401" s="10"/>
      <c r="F401" s="10"/>
      <c r="G401" s="10"/>
      <c r="H401" s="10"/>
      <c r="I401" s="10"/>
      <c r="J401" s="10"/>
      <c r="K401" s="10"/>
      <c r="L401" s="10"/>
      <c r="M401" s="10"/>
      <c r="N401" s="10"/>
      <c r="O401" s="10"/>
      <c r="P401" s="10"/>
      <c r="Q401" s="10"/>
      <c r="R401" s="10"/>
      <c r="S401" s="10"/>
      <c r="T401" s="10"/>
    </row>
    <row r="402" spans="2:20" x14ac:dyDescent="0.3">
      <c r="B402" s="10"/>
      <c r="C402" s="10"/>
      <c r="D402" s="10"/>
      <c r="E402" s="10"/>
      <c r="F402" s="10"/>
      <c r="G402" s="10"/>
      <c r="H402" s="10"/>
      <c r="I402" s="10"/>
      <c r="J402" s="10"/>
      <c r="K402" s="10"/>
      <c r="L402" s="10"/>
      <c r="M402" s="10"/>
      <c r="N402" s="10"/>
      <c r="O402" s="10"/>
      <c r="P402" s="10"/>
      <c r="Q402" s="10"/>
      <c r="R402" s="10"/>
      <c r="S402" s="10"/>
      <c r="T402" s="10"/>
    </row>
    <row r="403" spans="2:20" x14ac:dyDescent="0.3">
      <c r="B403" s="10"/>
      <c r="C403" s="10"/>
      <c r="D403" s="10"/>
      <c r="E403" s="10"/>
      <c r="F403" s="10"/>
      <c r="G403" s="10"/>
      <c r="H403" s="10"/>
      <c r="I403" s="10"/>
      <c r="J403" s="10"/>
      <c r="K403" s="10"/>
      <c r="L403" s="10"/>
      <c r="M403" s="10"/>
      <c r="N403" s="10"/>
      <c r="O403" s="10"/>
      <c r="P403" s="10"/>
      <c r="Q403" s="10"/>
      <c r="R403" s="10"/>
      <c r="S403" s="10"/>
      <c r="T403" s="10"/>
    </row>
    <row r="404" spans="2:20" x14ac:dyDescent="0.3">
      <c r="B404" s="10"/>
      <c r="C404" s="10"/>
      <c r="D404" s="10"/>
      <c r="E404" s="10"/>
      <c r="F404" s="10"/>
      <c r="G404" s="10"/>
      <c r="H404" s="10"/>
      <c r="I404" s="10"/>
      <c r="J404" s="10"/>
      <c r="K404" s="10"/>
      <c r="L404" s="10"/>
      <c r="M404" s="10"/>
      <c r="N404" s="10"/>
      <c r="O404" s="10"/>
      <c r="P404" s="10"/>
      <c r="Q404" s="10"/>
      <c r="R404" s="10"/>
      <c r="S404" s="10"/>
      <c r="T404" s="10"/>
    </row>
    <row r="405" spans="2:20" x14ac:dyDescent="0.3">
      <c r="B405" s="10"/>
      <c r="C405" s="10"/>
      <c r="D405" s="10"/>
      <c r="E405" s="10"/>
      <c r="F405" s="10"/>
      <c r="G405" s="10"/>
      <c r="H405" s="10"/>
      <c r="I405" s="10"/>
      <c r="J405" s="10"/>
      <c r="K405" s="10"/>
      <c r="L405" s="10"/>
      <c r="M405" s="10"/>
      <c r="N405" s="10"/>
      <c r="O405" s="10"/>
      <c r="P405" s="10"/>
      <c r="Q405" s="10"/>
      <c r="R405" s="10"/>
      <c r="S405" s="10"/>
      <c r="T405" s="10"/>
    </row>
    <row r="406" spans="2:20" x14ac:dyDescent="0.3">
      <c r="B406" s="10"/>
      <c r="C406" s="10"/>
      <c r="D406" s="10"/>
      <c r="E406" s="10"/>
      <c r="F406" s="10"/>
      <c r="G406" s="10"/>
      <c r="H406" s="10"/>
      <c r="I406" s="10"/>
      <c r="J406" s="10"/>
      <c r="K406" s="10"/>
      <c r="L406" s="10"/>
      <c r="M406" s="10"/>
      <c r="N406" s="10"/>
      <c r="O406" s="10"/>
      <c r="P406" s="10"/>
      <c r="Q406" s="10"/>
      <c r="R406" s="10"/>
      <c r="S406" s="10"/>
      <c r="T406" s="10"/>
    </row>
    <row r="407" spans="2:20" x14ac:dyDescent="0.3">
      <c r="B407" s="10"/>
      <c r="C407" s="10"/>
      <c r="D407" s="10"/>
      <c r="E407" s="10"/>
      <c r="F407" s="10"/>
      <c r="G407" s="10"/>
      <c r="H407" s="10"/>
      <c r="I407" s="10"/>
      <c r="J407" s="10"/>
      <c r="K407" s="10"/>
      <c r="L407" s="10"/>
      <c r="M407" s="10"/>
      <c r="N407" s="10"/>
      <c r="O407" s="10"/>
      <c r="P407" s="10"/>
      <c r="Q407" s="10"/>
      <c r="R407" s="10"/>
      <c r="S407" s="10"/>
      <c r="T407" s="10"/>
    </row>
    <row r="408" spans="2:20" x14ac:dyDescent="0.3">
      <c r="B408" s="10"/>
      <c r="C408" s="10"/>
      <c r="D408" s="10"/>
      <c r="E408" s="10"/>
      <c r="F408" s="10"/>
      <c r="G408" s="10"/>
      <c r="H408" s="10"/>
      <c r="I408" s="10"/>
      <c r="J408" s="10"/>
      <c r="K408" s="10"/>
      <c r="L408" s="10"/>
      <c r="M408" s="10"/>
      <c r="N408" s="10"/>
      <c r="O408" s="10"/>
      <c r="P408" s="10"/>
      <c r="Q408" s="10"/>
      <c r="R408" s="10"/>
      <c r="S408" s="10"/>
      <c r="T408" s="10"/>
    </row>
    <row r="409" spans="2:20" x14ac:dyDescent="0.3">
      <c r="B409" s="10"/>
      <c r="C409" s="10"/>
      <c r="D409" s="10"/>
      <c r="E409" s="10"/>
      <c r="F409" s="10"/>
      <c r="G409" s="10"/>
      <c r="H409" s="10"/>
      <c r="I409" s="10"/>
      <c r="J409" s="10"/>
      <c r="K409" s="10"/>
      <c r="L409" s="10"/>
      <c r="M409" s="10"/>
      <c r="N409" s="10"/>
      <c r="O409" s="10"/>
      <c r="P409" s="10"/>
      <c r="Q409" s="10"/>
      <c r="R409" s="10"/>
      <c r="S409" s="10"/>
      <c r="T409" s="10"/>
    </row>
    <row r="410" spans="2:20" x14ac:dyDescent="0.3">
      <c r="B410" s="10"/>
      <c r="C410" s="10"/>
      <c r="D410" s="10"/>
      <c r="E410" s="10"/>
      <c r="F410" s="10"/>
      <c r="G410" s="10"/>
      <c r="H410" s="10"/>
      <c r="I410" s="10"/>
      <c r="J410" s="10"/>
      <c r="K410" s="10"/>
      <c r="L410" s="10"/>
      <c r="M410" s="10"/>
      <c r="N410" s="10"/>
      <c r="O410" s="10"/>
      <c r="P410" s="10"/>
      <c r="Q410" s="10"/>
      <c r="R410" s="10"/>
      <c r="S410" s="10"/>
      <c r="T410" s="10"/>
    </row>
    <row r="411" spans="2:20" x14ac:dyDescent="0.3">
      <c r="B411" s="10"/>
      <c r="C411" s="10"/>
      <c r="D411" s="10"/>
      <c r="E411" s="10"/>
      <c r="F411" s="10"/>
      <c r="G411" s="10"/>
      <c r="H411" s="10"/>
      <c r="I411" s="10"/>
      <c r="J411" s="10"/>
      <c r="K411" s="10"/>
      <c r="L411" s="10"/>
      <c r="M411" s="10"/>
      <c r="N411" s="10"/>
      <c r="O411" s="10"/>
      <c r="P411" s="10"/>
      <c r="Q411" s="10"/>
      <c r="R411" s="10"/>
      <c r="S411" s="10"/>
      <c r="T411" s="10"/>
    </row>
    <row r="412" spans="2:20" x14ac:dyDescent="0.3">
      <c r="B412" s="10"/>
      <c r="C412" s="10"/>
      <c r="D412" s="10"/>
      <c r="E412" s="10"/>
      <c r="F412" s="10"/>
      <c r="G412" s="10"/>
      <c r="H412" s="10"/>
      <c r="I412" s="10"/>
      <c r="J412" s="10"/>
      <c r="K412" s="10"/>
      <c r="L412" s="10"/>
      <c r="M412" s="10"/>
      <c r="N412" s="10"/>
      <c r="O412" s="10"/>
      <c r="P412" s="10"/>
      <c r="Q412" s="10"/>
      <c r="R412" s="10"/>
      <c r="S412" s="10"/>
      <c r="T412" s="10"/>
    </row>
    <row r="413" spans="2:20" x14ac:dyDescent="0.3">
      <c r="B413" s="10"/>
      <c r="C413" s="10"/>
      <c r="D413" s="10"/>
      <c r="E413" s="10"/>
      <c r="F413" s="10"/>
      <c r="G413" s="10"/>
      <c r="H413" s="10"/>
      <c r="I413" s="10"/>
      <c r="J413" s="10"/>
      <c r="K413" s="10"/>
      <c r="L413" s="10"/>
      <c r="M413" s="10"/>
      <c r="N413" s="10"/>
      <c r="O413" s="10"/>
      <c r="P413" s="10"/>
      <c r="Q413" s="10"/>
      <c r="R413" s="10"/>
      <c r="S413" s="10"/>
      <c r="T413" s="10"/>
    </row>
    <row r="414" spans="2:20" x14ac:dyDescent="0.3">
      <c r="B414" s="10"/>
      <c r="C414" s="10"/>
      <c r="D414" s="10"/>
      <c r="E414" s="10"/>
      <c r="F414" s="10"/>
      <c r="G414" s="10"/>
      <c r="H414" s="10"/>
      <c r="I414" s="10"/>
      <c r="J414" s="10"/>
      <c r="K414" s="10"/>
      <c r="L414" s="10"/>
      <c r="M414" s="10"/>
      <c r="N414" s="10"/>
      <c r="O414" s="10"/>
      <c r="P414" s="10"/>
      <c r="Q414" s="10"/>
      <c r="R414" s="10"/>
      <c r="S414" s="10"/>
      <c r="T414" s="10"/>
    </row>
    <row r="415" spans="2:20" x14ac:dyDescent="0.3">
      <c r="B415" s="10"/>
      <c r="C415" s="10"/>
      <c r="D415" s="10"/>
      <c r="E415" s="10"/>
      <c r="F415" s="10"/>
      <c r="G415" s="10"/>
      <c r="H415" s="10"/>
      <c r="I415" s="10"/>
      <c r="J415" s="10"/>
      <c r="K415" s="10"/>
      <c r="L415" s="10"/>
      <c r="M415" s="10"/>
      <c r="N415" s="10"/>
      <c r="O415" s="10"/>
      <c r="P415" s="10"/>
      <c r="Q415" s="10"/>
      <c r="R415" s="10"/>
      <c r="S415" s="10"/>
      <c r="T415" s="10"/>
    </row>
    <row r="416" spans="2:20" x14ac:dyDescent="0.3">
      <c r="B416" s="10"/>
      <c r="C416" s="10"/>
      <c r="D416" s="10"/>
      <c r="E416" s="10"/>
      <c r="F416" s="10"/>
      <c r="G416" s="10"/>
      <c r="H416" s="10"/>
      <c r="I416" s="10"/>
      <c r="J416" s="10"/>
      <c r="K416" s="10"/>
      <c r="L416" s="10"/>
      <c r="M416" s="10"/>
      <c r="N416" s="10"/>
      <c r="O416" s="10"/>
      <c r="P416" s="10"/>
      <c r="Q416" s="10"/>
      <c r="R416" s="10"/>
      <c r="S416" s="10"/>
      <c r="T416" s="10"/>
    </row>
    <row r="417" spans="2:20" x14ac:dyDescent="0.3">
      <c r="B417" s="10"/>
      <c r="C417" s="10"/>
      <c r="D417" s="10"/>
      <c r="E417" s="10"/>
      <c r="F417" s="10"/>
      <c r="G417" s="10"/>
      <c r="H417" s="10"/>
      <c r="I417" s="10"/>
      <c r="J417" s="10"/>
      <c r="K417" s="10"/>
      <c r="L417" s="10"/>
      <c r="M417" s="10"/>
      <c r="N417" s="10"/>
      <c r="O417" s="10"/>
      <c r="P417" s="10"/>
      <c r="Q417" s="10"/>
      <c r="R417" s="10"/>
      <c r="S417" s="10"/>
      <c r="T417" s="10"/>
    </row>
    <row r="418" spans="2:20" x14ac:dyDescent="0.3">
      <c r="B418" s="10"/>
      <c r="C418" s="10"/>
      <c r="D418" s="10"/>
      <c r="E418" s="10"/>
      <c r="F418" s="10"/>
      <c r="G418" s="10"/>
      <c r="H418" s="10"/>
      <c r="I418" s="10"/>
      <c r="J418" s="10"/>
      <c r="K418" s="10"/>
      <c r="L418" s="10"/>
      <c r="M418" s="10"/>
      <c r="N418" s="10"/>
      <c r="O418" s="10"/>
      <c r="P418" s="10"/>
      <c r="Q418" s="10"/>
      <c r="R418" s="10"/>
      <c r="S418" s="10"/>
      <c r="T418" s="10"/>
    </row>
    <row r="419" spans="2:20" x14ac:dyDescent="0.3">
      <c r="B419" s="10"/>
      <c r="C419" s="10"/>
      <c r="D419" s="10"/>
      <c r="E419" s="10"/>
      <c r="F419" s="10"/>
      <c r="G419" s="10"/>
      <c r="H419" s="10"/>
      <c r="I419" s="10"/>
      <c r="J419" s="10"/>
      <c r="K419" s="10"/>
      <c r="L419" s="10"/>
      <c r="M419" s="10"/>
      <c r="N419" s="10"/>
      <c r="O419" s="10"/>
      <c r="P419" s="10"/>
      <c r="Q419" s="10"/>
      <c r="R419" s="10"/>
      <c r="S419" s="10"/>
      <c r="T419" s="10"/>
    </row>
    <row r="420" spans="2:20" x14ac:dyDescent="0.3">
      <c r="B420" s="10"/>
      <c r="C420" s="10"/>
      <c r="D420" s="10"/>
      <c r="E420" s="10"/>
      <c r="F420" s="10"/>
      <c r="G420" s="10"/>
      <c r="H420" s="10"/>
      <c r="I420" s="10"/>
      <c r="J420" s="10"/>
      <c r="K420" s="10"/>
      <c r="L420" s="10"/>
      <c r="M420" s="10"/>
      <c r="N420" s="10"/>
      <c r="O420" s="10"/>
      <c r="P420" s="10"/>
      <c r="Q420" s="10"/>
      <c r="R420" s="10"/>
      <c r="S420" s="10"/>
      <c r="T420" s="10"/>
    </row>
    <row r="421" spans="2:20" x14ac:dyDescent="0.3">
      <c r="B421" s="10"/>
      <c r="C421" s="10"/>
      <c r="D421" s="10"/>
      <c r="E421" s="10"/>
      <c r="F421" s="10"/>
      <c r="G421" s="10"/>
      <c r="H421" s="10"/>
      <c r="I421" s="10"/>
      <c r="J421" s="10"/>
      <c r="K421" s="10"/>
      <c r="L421" s="10"/>
      <c r="M421" s="10"/>
      <c r="N421" s="10"/>
      <c r="O421" s="10"/>
      <c r="P421" s="10"/>
      <c r="Q421" s="10"/>
      <c r="R421" s="10"/>
      <c r="S421" s="10"/>
      <c r="T421" s="10"/>
    </row>
    <row r="422" spans="2:20" x14ac:dyDescent="0.3">
      <c r="B422" s="10"/>
      <c r="C422" s="10"/>
      <c r="D422" s="10"/>
      <c r="E422" s="10"/>
      <c r="F422" s="10"/>
      <c r="G422" s="10"/>
      <c r="H422" s="10"/>
      <c r="I422" s="10"/>
      <c r="J422" s="10"/>
      <c r="K422" s="10"/>
      <c r="L422" s="10"/>
      <c r="M422" s="10"/>
      <c r="N422" s="10"/>
      <c r="O422" s="10"/>
      <c r="P422" s="10"/>
      <c r="Q422" s="10"/>
      <c r="R422" s="10"/>
      <c r="S422" s="10"/>
      <c r="T422" s="10"/>
    </row>
    <row r="423" spans="2:20" x14ac:dyDescent="0.3">
      <c r="B423" s="10"/>
      <c r="C423" s="10"/>
      <c r="D423" s="10"/>
      <c r="E423" s="10"/>
      <c r="F423" s="10"/>
      <c r="G423" s="10"/>
      <c r="H423" s="10"/>
      <c r="I423" s="10"/>
      <c r="J423" s="10"/>
      <c r="K423" s="10"/>
      <c r="L423" s="10"/>
      <c r="M423" s="10"/>
      <c r="N423" s="10"/>
      <c r="O423" s="10"/>
      <c r="P423" s="10"/>
      <c r="Q423" s="10"/>
      <c r="R423" s="10"/>
      <c r="S423" s="10"/>
      <c r="T423" s="10"/>
    </row>
    <row r="424" spans="2:20" x14ac:dyDescent="0.3">
      <c r="B424" s="10"/>
      <c r="C424" s="10"/>
      <c r="D424" s="10"/>
      <c r="E424" s="10"/>
      <c r="F424" s="10"/>
      <c r="G424" s="10"/>
      <c r="H424" s="10"/>
      <c r="I424" s="10"/>
      <c r="J424" s="10"/>
      <c r="K424" s="10"/>
      <c r="L424" s="10"/>
      <c r="M424" s="10"/>
      <c r="N424" s="10"/>
      <c r="O424" s="10"/>
      <c r="P424" s="10"/>
      <c r="Q424" s="10"/>
      <c r="R424" s="10"/>
      <c r="S424" s="10"/>
      <c r="T424" s="10"/>
    </row>
    <row r="425" spans="2:20" x14ac:dyDescent="0.3">
      <c r="B425" s="10"/>
      <c r="C425" s="10"/>
      <c r="D425" s="10"/>
      <c r="E425" s="10"/>
      <c r="F425" s="10"/>
      <c r="G425" s="10"/>
      <c r="H425" s="10"/>
      <c r="I425" s="10"/>
      <c r="J425" s="10"/>
      <c r="K425" s="10"/>
      <c r="L425" s="10"/>
      <c r="M425" s="10"/>
      <c r="N425" s="10"/>
      <c r="O425" s="10"/>
      <c r="P425" s="10"/>
      <c r="Q425" s="10"/>
      <c r="R425" s="10"/>
      <c r="S425" s="10"/>
      <c r="T425" s="10"/>
    </row>
    <row r="426" spans="2:20" x14ac:dyDescent="0.3">
      <c r="B426" s="10"/>
      <c r="C426" s="10"/>
      <c r="D426" s="10"/>
      <c r="E426" s="10"/>
      <c r="F426" s="10"/>
      <c r="G426" s="10"/>
      <c r="H426" s="10"/>
      <c r="I426" s="10"/>
      <c r="J426" s="10"/>
      <c r="K426" s="10"/>
      <c r="L426" s="10"/>
      <c r="M426" s="10"/>
      <c r="N426" s="10"/>
      <c r="O426" s="10"/>
      <c r="P426" s="10"/>
      <c r="Q426" s="10"/>
      <c r="R426" s="10"/>
      <c r="S426" s="10"/>
      <c r="T426" s="10"/>
    </row>
    <row r="427" spans="2:20" x14ac:dyDescent="0.3">
      <c r="B427" s="10"/>
      <c r="C427" s="10"/>
      <c r="D427" s="10"/>
      <c r="E427" s="10"/>
      <c r="F427" s="10"/>
      <c r="G427" s="10"/>
      <c r="H427" s="10"/>
      <c r="I427" s="10"/>
      <c r="J427" s="10"/>
      <c r="K427" s="10"/>
      <c r="L427" s="10"/>
      <c r="M427" s="10"/>
      <c r="N427" s="10"/>
      <c r="O427" s="10"/>
      <c r="P427" s="10"/>
      <c r="Q427" s="10"/>
      <c r="R427" s="10"/>
      <c r="S427" s="10"/>
      <c r="T427" s="10"/>
    </row>
    <row r="428" spans="2:20" x14ac:dyDescent="0.3">
      <c r="B428" s="10"/>
      <c r="C428" s="10"/>
      <c r="D428" s="10"/>
      <c r="E428" s="10"/>
      <c r="F428" s="10"/>
      <c r="G428" s="10"/>
      <c r="H428" s="10"/>
      <c r="I428" s="10"/>
      <c r="J428" s="10"/>
      <c r="K428" s="10"/>
      <c r="L428" s="10"/>
      <c r="M428" s="10"/>
      <c r="N428" s="10"/>
      <c r="O428" s="10"/>
      <c r="P428" s="10"/>
      <c r="Q428" s="10"/>
      <c r="R428" s="10"/>
      <c r="S428" s="10"/>
      <c r="T428" s="10"/>
    </row>
    <row r="429" spans="2:20" x14ac:dyDescent="0.3">
      <c r="B429" s="10"/>
      <c r="C429" s="10"/>
      <c r="D429" s="10"/>
      <c r="E429" s="10"/>
      <c r="F429" s="10"/>
      <c r="G429" s="10"/>
      <c r="H429" s="10"/>
      <c r="I429" s="10"/>
      <c r="J429" s="10"/>
      <c r="K429" s="10"/>
      <c r="L429" s="10"/>
      <c r="M429" s="10"/>
      <c r="N429" s="10"/>
      <c r="O429" s="10"/>
      <c r="P429" s="10"/>
      <c r="Q429" s="10"/>
      <c r="R429" s="10"/>
      <c r="S429" s="10"/>
      <c r="T429" s="10"/>
    </row>
    <row r="430" spans="2:20" x14ac:dyDescent="0.3">
      <c r="B430" s="10"/>
      <c r="C430" s="10"/>
      <c r="D430" s="10"/>
      <c r="E430" s="10"/>
      <c r="F430" s="10"/>
      <c r="G430" s="10"/>
      <c r="H430" s="10"/>
      <c r="I430" s="10"/>
      <c r="J430" s="10"/>
      <c r="K430" s="10"/>
      <c r="L430" s="10"/>
      <c r="M430" s="10"/>
      <c r="N430" s="10"/>
      <c r="O430" s="10"/>
      <c r="P430" s="10"/>
      <c r="Q430" s="10"/>
      <c r="R430" s="10"/>
      <c r="S430" s="10"/>
      <c r="T430" s="10"/>
    </row>
    <row r="431" spans="2:20" x14ac:dyDescent="0.3">
      <c r="B431" s="10"/>
      <c r="C431" s="10"/>
      <c r="D431" s="10"/>
      <c r="E431" s="10"/>
      <c r="F431" s="10"/>
      <c r="G431" s="10"/>
      <c r="H431" s="10"/>
      <c r="I431" s="10"/>
      <c r="J431" s="10"/>
      <c r="K431" s="10"/>
      <c r="L431" s="10"/>
      <c r="M431" s="10"/>
      <c r="N431" s="10"/>
      <c r="O431" s="10"/>
      <c r="P431" s="10"/>
      <c r="Q431" s="10"/>
      <c r="R431" s="10"/>
      <c r="S431" s="10"/>
      <c r="T431" s="10"/>
    </row>
    <row r="432" spans="2:20" x14ac:dyDescent="0.3">
      <c r="B432" s="10"/>
      <c r="C432" s="10"/>
      <c r="D432" s="10"/>
      <c r="E432" s="10"/>
      <c r="F432" s="10"/>
      <c r="G432" s="10"/>
      <c r="H432" s="10"/>
      <c r="I432" s="10"/>
      <c r="J432" s="10"/>
      <c r="K432" s="10"/>
      <c r="L432" s="10"/>
      <c r="M432" s="10"/>
      <c r="N432" s="10"/>
      <c r="O432" s="10"/>
      <c r="P432" s="10"/>
      <c r="Q432" s="10"/>
      <c r="R432" s="10"/>
      <c r="S432" s="10"/>
      <c r="T432" s="10"/>
    </row>
    <row r="433" spans="2:20" x14ac:dyDescent="0.3">
      <c r="B433" s="10"/>
      <c r="C433" s="10"/>
      <c r="D433" s="10"/>
      <c r="E433" s="10"/>
      <c r="F433" s="10"/>
      <c r="G433" s="10"/>
      <c r="H433" s="10"/>
      <c r="I433" s="10"/>
      <c r="J433" s="10"/>
      <c r="K433" s="10"/>
      <c r="L433" s="10"/>
      <c r="M433" s="10"/>
      <c r="N433" s="10"/>
      <c r="O433" s="10"/>
      <c r="P433" s="10"/>
      <c r="Q433" s="10"/>
      <c r="R433" s="10"/>
      <c r="S433" s="10"/>
      <c r="T433" s="10"/>
    </row>
    <row r="434" spans="2:20" x14ac:dyDescent="0.3">
      <c r="B434" s="10"/>
      <c r="C434" s="10"/>
      <c r="D434" s="10"/>
      <c r="E434" s="10"/>
      <c r="F434" s="10"/>
      <c r="G434" s="10"/>
      <c r="H434" s="10"/>
      <c r="I434" s="10"/>
      <c r="J434" s="10"/>
      <c r="K434" s="10"/>
      <c r="L434" s="10"/>
      <c r="M434" s="10"/>
      <c r="N434" s="10"/>
      <c r="O434" s="10"/>
      <c r="P434" s="10"/>
      <c r="Q434" s="10"/>
      <c r="R434" s="10"/>
      <c r="S434" s="10"/>
      <c r="T434" s="10"/>
    </row>
    <row r="435" spans="2:20" x14ac:dyDescent="0.3">
      <c r="B435" s="10"/>
      <c r="C435" s="10"/>
      <c r="D435" s="10"/>
      <c r="E435" s="10"/>
      <c r="F435" s="10"/>
      <c r="G435" s="10"/>
      <c r="H435" s="10"/>
      <c r="I435" s="10"/>
      <c r="J435" s="10"/>
      <c r="K435" s="10"/>
      <c r="L435" s="10"/>
      <c r="M435" s="10"/>
      <c r="N435" s="10"/>
      <c r="O435" s="10"/>
      <c r="P435" s="10"/>
      <c r="Q435" s="10"/>
      <c r="R435" s="10"/>
      <c r="S435" s="10"/>
      <c r="T435" s="10"/>
    </row>
    <row r="436" spans="2:20" x14ac:dyDescent="0.3">
      <c r="B436" s="10"/>
      <c r="C436" s="10"/>
      <c r="D436" s="10"/>
      <c r="E436" s="10"/>
      <c r="F436" s="10"/>
      <c r="G436" s="10"/>
      <c r="H436" s="10"/>
      <c r="I436" s="10"/>
      <c r="J436" s="10"/>
      <c r="K436" s="10"/>
      <c r="L436" s="10"/>
      <c r="M436" s="10"/>
      <c r="N436" s="10"/>
      <c r="O436" s="10"/>
      <c r="P436" s="10"/>
      <c r="Q436" s="10"/>
      <c r="R436" s="10"/>
      <c r="S436" s="10"/>
      <c r="T436" s="10"/>
    </row>
    <row r="437" spans="2:20" x14ac:dyDescent="0.3">
      <c r="B437" s="10"/>
      <c r="C437" s="10"/>
      <c r="D437" s="10"/>
      <c r="E437" s="10"/>
      <c r="F437" s="10"/>
      <c r="G437" s="10"/>
      <c r="H437" s="10"/>
      <c r="I437" s="10"/>
      <c r="J437" s="10"/>
      <c r="K437" s="10"/>
      <c r="L437" s="10"/>
      <c r="M437" s="10"/>
      <c r="N437" s="10"/>
      <c r="O437" s="10"/>
      <c r="P437" s="10"/>
      <c r="Q437" s="10"/>
      <c r="R437" s="10"/>
      <c r="S437" s="10"/>
      <c r="T437" s="10"/>
    </row>
    <row r="438" spans="2:20" x14ac:dyDescent="0.3">
      <c r="B438" s="10"/>
      <c r="C438" s="10"/>
      <c r="D438" s="10"/>
      <c r="E438" s="10"/>
      <c r="F438" s="10"/>
      <c r="G438" s="10"/>
      <c r="H438" s="10"/>
      <c r="I438" s="10"/>
      <c r="J438" s="10"/>
      <c r="K438" s="10"/>
      <c r="L438" s="10"/>
      <c r="M438" s="10"/>
      <c r="N438" s="10"/>
      <c r="O438" s="10"/>
      <c r="P438" s="10"/>
      <c r="Q438" s="10"/>
      <c r="R438" s="10"/>
      <c r="S438" s="10"/>
      <c r="T438" s="10"/>
    </row>
    <row r="439" spans="2:20" x14ac:dyDescent="0.3">
      <c r="B439" s="10"/>
      <c r="C439" s="10"/>
      <c r="D439" s="10"/>
      <c r="E439" s="10"/>
      <c r="F439" s="10"/>
      <c r="G439" s="10"/>
      <c r="H439" s="10"/>
      <c r="I439" s="10"/>
      <c r="J439" s="10"/>
      <c r="K439" s="10"/>
      <c r="L439" s="10"/>
      <c r="M439" s="10"/>
      <c r="N439" s="10"/>
      <c r="O439" s="10"/>
      <c r="P439" s="10"/>
      <c r="Q439" s="10"/>
      <c r="R439" s="10"/>
      <c r="S439" s="10"/>
      <c r="T439" s="10"/>
    </row>
    <row r="440" spans="2:20" x14ac:dyDescent="0.3">
      <c r="B440" s="10"/>
      <c r="C440" s="10"/>
      <c r="D440" s="10"/>
      <c r="E440" s="10"/>
      <c r="F440" s="10"/>
      <c r="G440" s="10"/>
      <c r="H440" s="10"/>
      <c r="I440" s="10"/>
      <c r="J440" s="10"/>
      <c r="K440" s="10"/>
      <c r="L440" s="10"/>
      <c r="M440" s="10"/>
      <c r="N440" s="10"/>
      <c r="O440" s="10"/>
      <c r="P440" s="10"/>
      <c r="Q440" s="10"/>
      <c r="R440" s="10"/>
      <c r="S440" s="10"/>
      <c r="T440" s="10"/>
    </row>
    <row r="441" spans="2:20" x14ac:dyDescent="0.3">
      <c r="B441" s="10"/>
      <c r="C441" s="10"/>
      <c r="D441" s="10"/>
      <c r="E441" s="10"/>
      <c r="F441" s="10"/>
      <c r="G441" s="10"/>
      <c r="H441" s="10"/>
      <c r="I441" s="10"/>
      <c r="J441" s="10"/>
      <c r="K441" s="10"/>
      <c r="L441" s="10"/>
      <c r="M441" s="10"/>
      <c r="N441" s="10"/>
      <c r="O441" s="10"/>
      <c r="P441" s="10"/>
      <c r="Q441" s="10"/>
      <c r="R441" s="10"/>
      <c r="S441" s="10"/>
      <c r="T441" s="10"/>
    </row>
    <row r="442" spans="2:20" x14ac:dyDescent="0.3">
      <c r="B442" s="10"/>
      <c r="C442" s="10"/>
      <c r="D442" s="10"/>
      <c r="E442" s="10"/>
      <c r="F442" s="10"/>
      <c r="G442" s="10"/>
      <c r="H442" s="10"/>
      <c r="I442" s="10"/>
      <c r="J442" s="10"/>
      <c r="K442" s="10"/>
      <c r="L442" s="10"/>
      <c r="M442" s="10"/>
      <c r="N442" s="10"/>
      <c r="O442" s="10"/>
      <c r="P442" s="10"/>
      <c r="Q442" s="10"/>
      <c r="R442" s="10"/>
      <c r="S442" s="10"/>
      <c r="T442" s="10"/>
    </row>
    <row r="443" spans="2:20" x14ac:dyDescent="0.3">
      <c r="B443" s="10"/>
      <c r="C443" s="10"/>
      <c r="D443" s="10"/>
      <c r="E443" s="10"/>
      <c r="F443" s="10"/>
      <c r="G443" s="10"/>
      <c r="H443" s="10"/>
      <c r="I443" s="10"/>
      <c r="J443" s="10"/>
      <c r="K443" s="10"/>
      <c r="L443" s="10"/>
      <c r="M443" s="10"/>
      <c r="N443" s="10"/>
      <c r="O443" s="10"/>
      <c r="P443" s="10"/>
      <c r="Q443" s="10"/>
      <c r="R443" s="10"/>
      <c r="S443" s="10"/>
      <c r="T443" s="10"/>
    </row>
    <row r="444" spans="2:20" x14ac:dyDescent="0.3">
      <c r="B444" s="10"/>
      <c r="C444" s="10"/>
      <c r="D444" s="10"/>
      <c r="E444" s="10"/>
      <c r="F444" s="10"/>
      <c r="G444" s="10"/>
      <c r="H444" s="10"/>
      <c r="I444" s="10"/>
      <c r="J444" s="10"/>
      <c r="K444" s="10"/>
      <c r="L444" s="10"/>
      <c r="M444" s="10"/>
      <c r="N444" s="10"/>
      <c r="O444" s="10"/>
      <c r="P444" s="10"/>
      <c r="Q444" s="10"/>
      <c r="R444" s="10"/>
      <c r="S444" s="10"/>
      <c r="T444" s="10"/>
    </row>
    <row r="445" spans="2:20" x14ac:dyDescent="0.3">
      <c r="B445" s="10"/>
      <c r="C445" s="10"/>
      <c r="D445" s="10"/>
      <c r="E445" s="10"/>
      <c r="F445" s="10"/>
      <c r="G445" s="10"/>
      <c r="H445" s="10"/>
      <c r="I445" s="10"/>
      <c r="J445" s="10"/>
      <c r="K445" s="10"/>
      <c r="L445" s="10"/>
      <c r="M445" s="10"/>
      <c r="N445" s="10"/>
      <c r="O445" s="10"/>
      <c r="P445" s="10"/>
      <c r="Q445" s="10"/>
      <c r="R445" s="10"/>
      <c r="S445" s="10"/>
      <c r="T445" s="10"/>
    </row>
    <row r="446" spans="2:20" x14ac:dyDescent="0.3">
      <c r="B446" s="10"/>
      <c r="C446" s="10"/>
      <c r="D446" s="10"/>
      <c r="E446" s="10"/>
      <c r="F446" s="10"/>
      <c r="G446" s="10"/>
      <c r="H446" s="10"/>
      <c r="I446" s="10"/>
      <c r="J446" s="10"/>
      <c r="K446" s="10"/>
      <c r="L446" s="10"/>
      <c r="M446" s="10"/>
      <c r="N446" s="10"/>
      <c r="O446" s="10"/>
      <c r="P446" s="10"/>
      <c r="Q446" s="10"/>
      <c r="R446" s="10"/>
      <c r="S446" s="10"/>
      <c r="T446" s="10"/>
    </row>
    <row r="447" spans="2:20" x14ac:dyDescent="0.3">
      <c r="B447" s="10"/>
      <c r="C447" s="10"/>
      <c r="D447" s="10"/>
      <c r="E447" s="10"/>
      <c r="F447" s="10"/>
      <c r="G447" s="10"/>
      <c r="H447" s="10"/>
      <c r="I447" s="10"/>
      <c r="J447" s="10"/>
      <c r="K447" s="10"/>
      <c r="L447" s="10"/>
      <c r="M447" s="10"/>
      <c r="N447" s="10"/>
      <c r="O447" s="10"/>
      <c r="P447" s="10"/>
      <c r="Q447" s="10"/>
      <c r="R447" s="10"/>
      <c r="S447" s="10"/>
      <c r="T447" s="10"/>
    </row>
    <row r="448" spans="2:20" x14ac:dyDescent="0.3">
      <c r="B448" s="10"/>
      <c r="C448" s="10"/>
      <c r="D448" s="10"/>
      <c r="E448" s="10"/>
      <c r="F448" s="10"/>
      <c r="G448" s="10"/>
      <c r="H448" s="10"/>
      <c r="I448" s="10"/>
      <c r="J448" s="10"/>
      <c r="K448" s="10"/>
      <c r="L448" s="10"/>
      <c r="M448" s="10"/>
      <c r="N448" s="10"/>
      <c r="O448" s="10"/>
      <c r="P448" s="10"/>
      <c r="Q448" s="10"/>
      <c r="R448" s="10"/>
      <c r="S448" s="10"/>
      <c r="T448" s="10"/>
    </row>
    <row r="449" spans="2:20" x14ac:dyDescent="0.3">
      <c r="B449" s="10"/>
      <c r="C449" s="10"/>
      <c r="D449" s="10"/>
      <c r="E449" s="10"/>
      <c r="F449" s="10"/>
      <c r="G449" s="10"/>
      <c r="H449" s="10"/>
      <c r="I449" s="10"/>
      <c r="J449" s="10"/>
      <c r="K449" s="10"/>
      <c r="L449" s="10"/>
      <c r="M449" s="10"/>
      <c r="N449" s="10"/>
      <c r="O449" s="10"/>
      <c r="P449" s="10"/>
      <c r="Q449" s="10"/>
      <c r="R449" s="10"/>
      <c r="S449" s="10"/>
      <c r="T449" s="10"/>
    </row>
    <row r="450" spans="2:20" x14ac:dyDescent="0.3">
      <c r="B450" s="10"/>
      <c r="C450" s="10"/>
      <c r="D450" s="10"/>
      <c r="E450" s="10"/>
      <c r="F450" s="10"/>
      <c r="G450" s="10"/>
      <c r="H450" s="10"/>
      <c r="I450" s="10"/>
      <c r="J450" s="10"/>
      <c r="K450" s="10"/>
      <c r="L450" s="10"/>
      <c r="M450" s="10"/>
      <c r="N450" s="10"/>
      <c r="O450" s="10"/>
      <c r="P450" s="10"/>
      <c r="Q450" s="10"/>
      <c r="R450" s="10"/>
      <c r="S450" s="10"/>
      <c r="T450" s="10"/>
    </row>
    <row r="451" spans="2:20" x14ac:dyDescent="0.3">
      <c r="B451" s="10"/>
      <c r="C451" s="10"/>
      <c r="D451" s="10"/>
      <c r="E451" s="10"/>
      <c r="F451" s="10"/>
      <c r="G451" s="10"/>
      <c r="H451" s="10"/>
      <c r="I451" s="10"/>
      <c r="J451" s="10"/>
      <c r="K451" s="10"/>
      <c r="L451" s="10"/>
      <c r="M451" s="10"/>
      <c r="N451" s="10"/>
      <c r="O451" s="10"/>
      <c r="P451" s="10"/>
      <c r="Q451" s="10"/>
      <c r="R451" s="10"/>
      <c r="S451" s="10"/>
      <c r="T451" s="10"/>
    </row>
    <row r="452" spans="2:20" x14ac:dyDescent="0.3">
      <c r="B452" s="10"/>
      <c r="C452" s="10"/>
      <c r="D452" s="10"/>
      <c r="E452" s="10"/>
      <c r="F452" s="10"/>
      <c r="G452" s="10"/>
      <c r="H452" s="10"/>
      <c r="I452" s="10"/>
      <c r="J452" s="10"/>
      <c r="K452" s="10"/>
      <c r="L452" s="10"/>
      <c r="M452" s="10"/>
      <c r="N452" s="10"/>
      <c r="O452" s="10"/>
      <c r="P452" s="10"/>
      <c r="Q452" s="10"/>
      <c r="R452" s="10"/>
      <c r="S452" s="10"/>
      <c r="T452" s="10"/>
    </row>
    <row r="453" spans="2:20" x14ac:dyDescent="0.3">
      <c r="B453" s="10"/>
      <c r="C453" s="10"/>
      <c r="D453" s="10"/>
      <c r="E453" s="10"/>
      <c r="F453" s="10"/>
      <c r="G453" s="10"/>
      <c r="H453" s="10"/>
      <c r="I453" s="10"/>
      <c r="J453" s="10"/>
      <c r="K453" s="10"/>
      <c r="L453" s="10"/>
      <c r="M453" s="10"/>
      <c r="N453" s="10"/>
      <c r="O453" s="10"/>
      <c r="P453" s="10"/>
      <c r="Q453" s="10"/>
      <c r="R453" s="10"/>
      <c r="S453" s="10"/>
      <c r="T453" s="10"/>
    </row>
    <row r="454" spans="2:20" x14ac:dyDescent="0.3">
      <c r="B454" s="10"/>
      <c r="C454" s="10"/>
      <c r="D454" s="10"/>
      <c r="E454" s="10"/>
      <c r="F454" s="10"/>
      <c r="G454" s="10"/>
      <c r="H454" s="10"/>
      <c r="I454" s="10"/>
      <c r="J454" s="10"/>
      <c r="K454" s="10"/>
      <c r="L454" s="10"/>
      <c r="M454" s="10"/>
      <c r="N454" s="10"/>
      <c r="O454" s="10"/>
      <c r="P454" s="10"/>
      <c r="Q454" s="10"/>
      <c r="R454" s="10"/>
      <c r="S454" s="10"/>
      <c r="T454" s="10"/>
    </row>
    <row r="455" spans="2:20" x14ac:dyDescent="0.3">
      <c r="B455" s="10"/>
      <c r="C455" s="10"/>
      <c r="D455" s="10"/>
      <c r="E455" s="10"/>
      <c r="F455" s="10"/>
      <c r="G455" s="10"/>
      <c r="H455" s="10"/>
      <c r="I455" s="10"/>
      <c r="J455" s="10"/>
      <c r="K455" s="10"/>
      <c r="L455" s="10"/>
      <c r="M455" s="10"/>
      <c r="N455" s="10"/>
      <c r="O455" s="10"/>
      <c r="P455" s="10"/>
      <c r="Q455" s="10"/>
      <c r="R455" s="10"/>
      <c r="S455" s="10"/>
      <c r="T455" s="10"/>
    </row>
    <row r="456" spans="2:20" x14ac:dyDescent="0.3">
      <c r="B456" s="10"/>
      <c r="C456" s="10"/>
      <c r="D456" s="10"/>
      <c r="E456" s="10"/>
      <c r="F456" s="10"/>
      <c r="G456" s="10"/>
      <c r="H456" s="10"/>
      <c r="I456" s="10"/>
      <c r="J456" s="10"/>
      <c r="K456" s="10"/>
      <c r="L456" s="10"/>
      <c r="M456" s="10"/>
      <c r="N456" s="10"/>
      <c r="O456" s="10"/>
      <c r="P456" s="10"/>
      <c r="Q456" s="10"/>
      <c r="R456" s="10"/>
      <c r="S456" s="10"/>
      <c r="T456" s="10"/>
    </row>
    <row r="457" spans="2:20" x14ac:dyDescent="0.3">
      <c r="B457" s="10"/>
      <c r="C457" s="10"/>
      <c r="D457" s="10"/>
      <c r="E457" s="10"/>
      <c r="F457" s="10"/>
      <c r="G457" s="10"/>
      <c r="H457" s="10"/>
      <c r="I457" s="10"/>
      <c r="J457" s="10"/>
      <c r="K457" s="10"/>
      <c r="L457" s="10"/>
      <c r="M457" s="10"/>
      <c r="N457" s="10"/>
      <c r="O457" s="10"/>
      <c r="P457" s="10"/>
      <c r="Q457" s="10"/>
      <c r="R457" s="10"/>
      <c r="S457" s="10"/>
      <c r="T457" s="10"/>
    </row>
    <row r="458" spans="2:20" x14ac:dyDescent="0.3">
      <c r="B458" s="10"/>
      <c r="C458" s="10"/>
      <c r="D458" s="10"/>
      <c r="E458" s="10"/>
      <c r="F458" s="10"/>
      <c r="G458" s="10"/>
      <c r="H458" s="10"/>
      <c r="I458" s="10"/>
      <c r="J458" s="10"/>
      <c r="K458" s="10"/>
      <c r="L458" s="10"/>
      <c r="M458" s="10"/>
      <c r="N458" s="10"/>
      <c r="O458" s="10"/>
      <c r="P458" s="10"/>
      <c r="Q458" s="10"/>
      <c r="R458" s="10"/>
      <c r="S458" s="10"/>
      <c r="T458" s="10"/>
    </row>
    <row r="459" spans="2:20" x14ac:dyDescent="0.3">
      <c r="B459" s="10"/>
      <c r="C459" s="10"/>
      <c r="D459" s="10"/>
      <c r="E459" s="10"/>
      <c r="F459" s="10"/>
      <c r="G459" s="10"/>
      <c r="H459" s="10"/>
      <c r="I459" s="10"/>
      <c r="J459" s="10"/>
      <c r="K459" s="10"/>
      <c r="L459" s="10"/>
      <c r="M459" s="10"/>
      <c r="N459" s="10"/>
      <c r="O459" s="10"/>
      <c r="P459" s="10"/>
      <c r="Q459" s="10"/>
      <c r="R459" s="10"/>
      <c r="S459" s="10"/>
      <c r="T459" s="10"/>
    </row>
    <row r="460" spans="2:20" x14ac:dyDescent="0.3">
      <c r="B460" s="10"/>
      <c r="C460" s="10"/>
      <c r="D460" s="10"/>
      <c r="E460" s="10"/>
      <c r="F460" s="10"/>
      <c r="G460" s="10"/>
      <c r="H460" s="10"/>
      <c r="I460" s="10"/>
      <c r="J460" s="10"/>
      <c r="K460" s="10"/>
      <c r="L460" s="10"/>
      <c r="M460" s="10"/>
      <c r="N460" s="10"/>
      <c r="O460" s="10"/>
      <c r="P460" s="10"/>
      <c r="Q460" s="10"/>
      <c r="R460" s="10"/>
      <c r="S460" s="10"/>
      <c r="T460" s="10"/>
    </row>
    <row r="461" spans="2:20" x14ac:dyDescent="0.3">
      <c r="B461" s="10"/>
      <c r="C461" s="10"/>
      <c r="D461" s="10"/>
      <c r="E461" s="10"/>
      <c r="F461" s="10"/>
      <c r="G461" s="10"/>
      <c r="H461" s="10"/>
      <c r="I461" s="10"/>
      <c r="J461" s="10"/>
      <c r="K461" s="10"/>
      <c r="L461" s="10"/>
      <c r="M461" s="10"/>
      <c r="N461" s="10"/>
      <c r="O461" s="10"/>
      <c r="P461" s="10"/>
      <c r="Q461" s="10"/>
      <c r="R461" s="10"/>
      <c r="S461" s="10"/>
      <c r="T461" s="10"/>
    </row>
    <row r="462" spans="2:20" x14ac:dyDescent="0.3">
      <c r="B462" s="10"/>
      <c r="C462" s="10"/>
      <c r="D462" s="10"/>
      <c r="E462" s="10"/>
      <c r="F462" s="10"/>
      <c r="G462" s="10"/>
      <c r="H462" s="10"/>
      <c r="I462" s="10"/>
      <c r="J462" s="10"/>
      <c r="K462" s="10"/>
      <c r="L462" s="10"/>
      <c r="M462" s="10"/>
      <c r="N462" s="10"/>
      <c r="O462" s="10"/>
      <c r="P462" s="10"/>
      <c r="Q462" s="10"/>
      <c r="R462" s="10"/>
      <c r="S462" s="10"/>
      <c r="T462" s="10"/>
    </row>
    <row r="463" spans="2:20" x14ac:dyDescent="0.3">
      <c r="B463" s="10"/>
      <c r="C463" s="10"/>
      <c r="D463" s="10"/>
      <c r="E463" s="10"/>
      <c r="F463" s="10"/>
      <c r="G463" s="10"/>
      <c r="H463" s="10"/>
      <c r="I463" s="10"/>
      <c r="J463" s="10"/>
      <c r="K463" s="10"/>
      <c r="L463" s="10"/>
      <c r="M463" s="10"/>
      <c r="N463" s="10"/>
      <c r="O463" s="10"/>
      <c r="P463" s="10"/>
      <c r="Q463" s="10"/>
      <c r="R463" s="10"/>
      <c r="S463" s="10"/>
      <c r="T463" s="10"/>
    </row>
    <row r="464" spans="2:20" x14ac:dyDescent="0.3">
      <c r="B464" s="10"/>
      <c r="C464" s="10"/>
      <c r="D464" s="10"/>
      <c r="E464" s="10"/>
      <c r="F464" s="10"/>
      <c r="G464" s="10"/>
      <c r="H464" s="10"/>
      <c r="I464" s="10"/>
      <c r="J464" s="10"/>
      <c r="K464" s="10"/>
      <c r="L464" s="10"/>
      <c r="M464" s="10"/>
      <c r="N464" s="10"/>
      <c r="O464" s="10"/>
      <c r="P464" s="10"/>
      <c r="Q464" s="10"/>
      <c r="R464" s="10"/>
      <c r="S464" s="10"/>
      <c r="T464" s="10"/>
    </row>
    <row r="465" spans="2:20" x14ac:dyDescent="0.3">
      <c r="B465" s="10"/>
      <c r="C465" s="10"/>
      <c r="D465" s="10"/>
      <c r="E465" s="10"/>
      <c r="F465" s="10"/>
      <c r="G465" s="10"/>
      <c r="H465" s="10"/>
      <c r="I465" s="10"/>
      <c r="J465" s="10"/>
      <c r="K465" s="10"/>
      <c r="L465" s="10"/>
      <c r="M465" s="10"/>
      <c r="N465" s="10"/>
      <c r="O465" s="10"/>
      <c r="P465" s="10"/>
      <c r="Q465" s="10"/>
      <c r="R465" s="10"/>
      <c r="S465" s="10"/>
      <c r="T465" s="10"/>
    </row>
    <row r="466" spans="2:20" x14ac:dyDescent="0.3">
      <c r="B466" s="10"/>
      <c r="C466" s="10"/>
      <c r="D466" s="10"/>
      <c r="E466" s="10"/>
      <c r="F466" s="10"/>
      <c r="G466" s="10"/>
      <c r="H466" s="10"/>
      <c r="I466" s="10"/>
      <c r="J466" s="10"/>
      <c r="K466" s="10"/>
      <c r="L466" s="10"/>
      <c r="M466" s="10"/>
      <c r="N466" s="10"/>
      <c r="O466" s="10"/>
      <c r="P466" s="10"/>
      <c r="Q466" s="10"/>
      <c r="R466" s="10"/>
      <c r="S466" s="10"/>
      <c r="T466" s="10"/>
    </row>
    <row r="467" spans="2:20" x14ac:dyDescent="0.3">
      <c r="B467" s="10"/>
      <c r="C467" s="10"/>
      <c r="D467" s="10"/>
      <c r="E467" s="10"/>
      <c r="F467" s="10"/>
      <c r="G467" s="10"/>
      <c r="H467" s="10"/>
      <c r="I467" s="10"/>
      <c r="J467" s="10"/>
      <c r="K467" s="10"/>
      <c r="L467" s="10"/>
      <c r="M467" s="10"/>
      <c r="N467" s="10"/>
      <c r="O467" s="10"/>
      <c r="P467" s="10"/>
      <c r="Q467" s="10"/>
      <c r="R467" s="10"/>
      <c r="S467" s="10"/>
      <c r="T467" s="10"/>
    </row>
    <row r="468" spans="2:20" x14ac:dyDescent="0.3">
      <c r="B468" s="10"/>
      <c r="C468" s="10"/>
      <c r="D468" s="10"/>
      <c r="E468" s="10"/>
      <c r="F468" s="10"/>
      <c r="G468" s="10"/>
      <c r="H468" s="10"/>
      <c r="I468" s="10"/>
      <c r="J468" s="10"/>
      <c r="K468" s="10"/>
      <c r="L468" s="10"/>
      <c r="M468" s="10"/>
      <c r="N468" s="10"/>
      <c r="O468" s="10"/>
      <c r="P468" s="10"/>
      <c r="Q468" s="10"/>
      <c r="R468" s="10"/>
      <c r="S468" s="10"/>
      <c r="T468" s="10"/>
    </row>
    <row r="469" spans="2:20" x14ac:dyDescent="0.3">
      <c r="B469" s="10"/>
      <c r="C469" s="10"/>
      <c r="D469" s="10"/>
      <c r="E469" s="10"/>
      <c r="F469" s="10"/>
      <c r="G469" s="10"/>
      <c r="H469" s="10"/>
      <c r="I469" s="10"/>
      <c r="J469" s="10"/>
      <c r="K469" s="10"/>
      <c r="L469" s="10"/>
      <c r="M469" s="10"/>
      <c r="N469" s="10"/>
      <c r="O469" s="10"/>
      <c r="P469" s="10"/>
      <c r="Q469" s="10"/>
      <c r="R469" s="10"/>
      <c r="S469" s="10"/>
      <c r="T469" s="10"/>
    </row>
    <row r="470" spans="2:20" x14ac:dyDescent="0.3">
      <c r="B470" s="10"/>
      <c r="C470" s="10"/>
      <c r="D470" s="10"/>
      <c r="E470" s="10"/>
      <c r="F470" s="10"/>
      <c r="G470" s="10"/>
      <c r="H470" s="10"/>
      <c r="I470" s="10"/>
      <c r="J470" s="10"/>
      <c r="K470" s="10"/>
      <c r="L470" s="10"/>
      <c r="M470" s="10"/>
      <c r="N470" s="10"/>
      <c r="O470" s="10"/>
      <c r="P470" s="10"/>
      <c r="Q470" s="10"/>
      <c r="R470" s="10"/>
      <c r="S470" s="10"/>
      <c r="T470" s="10"/>
    </row>
    <row r="471" spans="2:20" x14ac:dyDescent="0.3">
      <c r="B471" s="10"/>
      <c r="C471" s="10"/>
      <c r="D471" s="10"/>
      <c r="E471" s="10"/>
      <c r="F471" s="10"/>
      <c r="G471" s="10"/>
      <c r="H471" s="10"/>
      <c r="I471" s="10"/>
      <c r="J471" s="10"/>
      <c r="K471" s="10"/>
      <c r="L471" s="10"/>
      <c r="M471" s="10"/>
      <c r="N471" s="10"/>
      <c r="O471" s="10"/>
      <c r="P471" s="10"/>
      <c r="Q471" s="10"/>
      <c r="R471" s="10"/>
      <c r="S471" s="10"/>
      <c r="T471" s="10"/>
    </row>
    <row r="472" spans="2:20" x14ac:dyDescent="0.3">
      <c r="B472" s="10"/>
      <c r="C472" s="10"/>
      <c r="D472" s="10"/>
      <c r="E472" s="10"/>
      <c r="F472" s="10"/>
      <c r="G472" s="10"/>
      <c r="H472" s="10"/>
      <c r="I472" s="10"/>
      <c r="J472" s="10"/>
      <c r="K472" s="10"/>
      <c r="L472" s="10"/>
      <c r="M472" s="10"/>
      <c r="N472" s="10"/>
      <c r="O472" s="10"/>
      <c r="P472" s="10"/>
      <c r="Q472" s="10"/>
      <c r="R472" s="10"/>
      <c r="S472" s="10"/>
      <c r="T472" s="10"/>
    </row>
    <row r="473" spans="2:20" x14ac:dyDescent="0.3">
      <c r="B473" s="10"/>
      <c r="C473" s="10"/>
      <c r="D473" s="10"/>
      <c r="E473" s="10"/>
      <c r="F473" s="10"/>
      <c r="G473" s="10"/>
      <c r="H473" s="10"/>
      <c r="I473" s="10"/>
      <c r="J473" s="10"/>
      <c r="K473" s="10"/>
      <c r="L473" s="10"/>
      <c r="M473" s="10"/>
      <c r="N473" s="10"/>
      <c r="O473" s="10"/>
      <c r="P473" s="10"/>
      <c r="Q473" s="10"/>
      <c r="R473" s="10"/>
      <c r="S473" s="10"/>
      <c r="T473" s="10"/>
    </row>
    <row r="474" spans="2:20" x14ac:dyDescent="0.3">
      <c r="B474" s="10"/>
      <c r="C474" s="10"/>
      <c r="D474" s="10"/>
      <c r="E474" s="10"/>
      <c r="F474" s="10"/>
      <c r="G474" s="10"/>
      <c r="H474" s="10"/>
      <c r="I474" s="10"/>
      <c r="J474" s="10"/>
      <c r="K474" s="10"/>
      <c r="L474" s="10"/>
      <c r="M474" s="10"/>
      <c r="N474" s="10"/>
      <c r="O474" s="10"/>
      <c r="P474" s="10"/>
      <c r="Q474" s="10"/>
      <c r="R474" s="10"/>
      <c r="S474" s="10"/>
      <c r="T474" s="10"/>
    </row>
    <row r="475" spans="2:20" x14ac:dyDescent="0.3">
      <c r="B475" s="10"/>
      <c r="C475" s="10"/>
      <c r="D475" s="10"/>
      <c r="E475" s="10"/>
      <c r="F475" s="10"/>
      <c r="G475" s="10"/>
      <c r="H475" s="10"/>
      <c r="I475" s="10"/>
      <c r="J475" s="10"/>
      <c r="K475" s="10"/>
      <c r="L475" s="10"/>
      <c r="M475" s="10"/>
      <c r="N475" s="10"/>
      <c r="O475" s="10"/>
      <c r="P475" s="10"/>
      <c r="Q475" s="10"/>
      <c r="R475" s="10"/>
      <c r="S475" s="10"/>
      <c r="T475" s="10"/>
    </row>
    <row r="476" spans="2:20" x14ac:dyDescent="0.3">
      <c r="B476" s="10"/>
      <c r="C476" s="10"/>
      <c r="D476" s="10"/>
      <c r="E476" s="10"/>
      <c r="F476" s="10"/>
      <c r="G476" s="10"/>
      <c r="H476" s="10"/>
      <c r="I476" s="10"/>
      <c r="J476" s="10"/>
      <c r="K476" s="10"/>
      <c r="L476" s="10"/>
      <c r="M476" s="10"/>
      <c r="N476" s="10"/>
      <c r="O476" s="10"/>
      <c r="P476" s="10"/>
      <c r="Q476" s="10"/>
      <c r="R476" s="10"/>
      <c r="S476" s="10"/>
      <c r="T476" s="10"/>
    </row>
    <row r="477" spans="2:20" x14ac:dyDescent="0.3">
      <c r="B477" s="10"/>
      <c r="C477" s="10"/>
      <c r="D477" s="10"/>
      <c r="E477" s="10"/>
      <c r="F477" s="10"/>
      <c r="G477" s="10"/>
      <c r="H477" s="10"/>
      <c r="I477" s="10"/>
      <c r="J477" s="10"/>
      <c r="K477" s="10"/>
      <c r="L477" s="10"/>
      <c r="M477" s="10"/>
      <c r="N477" s="10"/>
      <c r="O477" s="10"/>
      <c r="P477" s="10"/>
      <c r="Q477" s="10"/>
      <c r="R477" s="10"/>
      <c r="S477" s="10"/>
      <c r="T477" s="10"/>
    </row>
    <row r="478" spans="2:20" x14ac:dyDescent="0.3">
      <c r="B478" s="10"/>
      <c r="C478" s="10"/>
      <c r="D478" s="10"/>
      <c r="E478" s="10"/>
      <c r="F478" s="10"/>
      <c r="G478" s="10"/>
      <c r="H478" s="10"/>
      <c r="I478" s="10"/>
      <c r="J478" s="10"/>
      <c r="K478" s="10"/>
      <c r="L478" s="10"/>
      <c r="M478" s="10"/>
      <c r="N478" s="10"/>
      <c r="O478" s="10"/>
      <c r="P478" s="10"/>
      <c r="Q478" s="10"/>
      <c r="R478" s="10"/>
      <c r="S478" s="10"/>
      <c r="T478" s="10"/>
    </row>
    <row r="479" spans="2:20" x14ac:dyDescent="0.3">
      <c r="B479" s="10"/>
      <c r="C479" s="10"/>
      <c r="D479" s="10"/>
      <c r="E479" s="10"/>
      <c r="F479" s="10"/>
      <c r="G479" s="10"/>
      <c r="H479" s="10"/>
      <c r="I479" s="10"/>
      <c r="J479" s="10"/>
      <c r="K479" s="10"/>
      <c r="L479" s="10"/>
      <c r="M479" s="10"/>
      <c r="N479" s="10"/>
      <c r="O479" s="10"/>
      <c r="P479" s="10"/>
      <c r="Q479" s="10"/>
      <c r="R479" s="10"/>
      <c r="S479" s="10"/>
      <c r="T479" s="10"/>
    </row>
    <row r="480" spans="2:20" x14ac:dyDescent="0.3">
      <c r="B480" s="10"/>
      <c r="C480" s="10"/>
      <c r="D480" s="10"/>
      <c r="E480" s="10"/>
      <c r="F480" s="10"/>
      <c r="G480" s="10"/>
      <c r="H480" s="10"/>
      <c r="I480" s="10"/>
      <c r="J480" s="10"/>
      <c r="K480" s="10"/>
      <c r="L480" s="10"/>
      <c r="M480" s="10"/>
      <c r="N480" s="10"/>
      <c r="O480" s="10"/>
      <c r="P480" s="10"/>
      <c r="Q480" s="10"/>
      <c r="R480" s="10"/>
      <c r="S480" s="10"/>
      <c r="T480" s="10"/>
    </row>
    <row r="481" spans="2:20" x14ac:dyDescent="0.3">
      <c r="B481" s="10"/>
      <c r="C481" s="10"/>
      <c r="D481" s="10"/>
      <c r="E481" s="10"/>
      <c r="F481" s="10"/>
      <c r="G481" s="10"/>
      <c r="H481" s="10"/>
      <c r="I481" s="10"/>
      <c r="J481" s="10"/>
      <c r="K481" s="10"/>
      <c r="L481" s="10"/>
      <c r="M481" s="10"/>
      <c r="N481" s="10"/>
      <c r="O481" s="10"/>
      <c r="P481" s="10"/>
      <c r="Q481" s="10"/>
      <c r="R481" s="10"/>
      <c r="S481" s="10"/>
      <c r="T481" s="10"/>
    </row>
    <row r="482" spans="2:20" x14ac:dyDescent="0.3">
      <c r="B482" s="10"/>
      <c r="C482" s="10"/>
      <c r="D482" s="10"/>
      <c r="E482" s="10"/>
      <c r="F482" s="10"/>
      <c r="G482" s="10"/>
      <c r="H482" s="10"/>
      <c r="I482" s="10"/>
      <c r="J482" s="10"/>
      <c r="K482" s="10"/>
      <c r="L482" s="10"/>
      <c r="M482" s="10"/>
      <c r="N482" s="10"/>
      <c r="O482" s="10"/>
      <c r="P482" s="10"/>
      <c r="Q482" s="10"/>
      <c r="R482" s="10"/>
      <c r="S482" s="10"/>
      <c r="T482" s="10"/>
    </row>
    <row r="483" spans="2:20" x14ac:dyDescent="0.3">
      <c r="B483" s="10"/>
      <c r="C483" s="10"/>
      <c r="D483" s="10"/>
      <c r="E483" s="10"/>
      <c r="F483" s="10"/>
      <c r="G483" s="10"/>
      <c r="H483" s="10"/>
      <c r="I483" s="10"/>
      <c r="J483" s="10"/>
      <c r="K483" s="10"/>
      <c r="L483" s="10"/>
      <c r="M483" s="10"/>
      <c r="N483" s="10"/>
      <c r="O483" s="10"/>
      <c r="P483" s="10"/>
      <c r="Q483" s="10"/>
      <c r="R483" s="10"/>
      <c r="S483" s="10"/>
      <c r="T483" s="10"/>
    </row>
    <row r="484" spans="2:20" x14ac:dyDescent="0.3">
      <c r="B484" s="10"/>
      <c r="C484" s="10"/>
      <c r="D484" s="10"/>
      <c r="E484" s="10"/>
      <c r="F484" s="10"/>
      <c r="G484" s="10"/>
      <c r="H484" s="10"/>
      <c r="I484" s="10"/>
      <c r="J484" s="10"/>
      <c r="K484" s="10"/>
      <c r="L484" s="10"/>
      <c r="M484" s="10"/>
      <c r="N484" s="10"/>
      <c r="O484" s="10"/>
      <c r="P484" s="10"/>
      <c r="Q484" s="10"/>
      <c r="R484" s="10"/>
      <c r="S484" s="10"/>
      <c r="T484" s="10"/>
    </row>
    <row r="485" spans="2:20" x14ac:dyDescent="0.3">
      <c r="B485" s="10"/>
      <c r="C485" s="10"/>
      <c r="D485" s="10"/>
      <c r="E485" s="10"/>
      <c r="F485" s="10"/>
      <c r="G485" s="10"/>
      <c r="H485" s="10"/>
      <c r="I485" s="10"/>
      <c r="J485" s="10"/>
      <c r="K485" s="10"/>
      <c r="L485" s="10"/>
      <c r="M485" s="10"/>
      <c r="N485" s="10"/>
      <c r="O485" s="10"/>
      <c r="P485" s="10"/>
      <c r="Q485" s="10"/>
      <c r="R485" s="10"/>
      <c r="S485" s="10"/>
      <c r="T485" s="10"/>
    </row>
    <row r="486" spans="2:20" x14ac:dyDescent="0.3">
      <c r="B486" s="10"/>
      <c r="C486" s="10"/>
      <c r="D486" s="10"/>
      <c r="E486" s="10"/>
      <c r="F486" s="10"/>
      <c r="G486" s="10"/>
      <c r="H486" s="10"/>
      <c r="I486" s="10"/>
      <c r="J486" s="10"/>
      <c r="K486" s="10"/>
      <c r="L486" s="10"/>
      <c r="M486" s="10"/>
      <c r="N486" s="10"/>
      <c r="O486" s="10"/>
      <c r="P486" s="10"/>
      <c r="Q486" s="10"/>
      <c r="R486" s="10"/>
      <c r="S486" s="10"/>
      <c r="T486" s="10"/>
    </row>
    <row r="487" spans="2:20" x14ac:dyDescent="0.3">
      <c r="B487" s="10"/>
      <c r="C487" s="10"/>
      <c r="D487" s="10"/>
      <c r="E487" s="10"/>
      <c r="F487" s="10"/>
      <c r="G487" s="10"/>
      <c r="H487" s="10"/>
      <c r="I487" s="10"/>
      <c r="J487" s="10"/>
      <c r="K487" s="10"/>
      <c r="L487" s="10"/>
      <c r="M487" s="10"/>
      <c r="N487" s="10"/>
      <c r="O487" s="10"/>
      <c r="P487" s="10"/>
      <c r="Q487" s="10"/>
      <c r="R487" s="10"/>
      <c r="S487" s="10"/>
      <c r="T487" s="10"/>
    </row>
    <row r="488" spans="2:20" x14ac:dyDescent="0.3">
      <c r="B488" s="10"/>
      <c r="C488" s="10"/>
      <c r="D488" s="10"/>
      <c r="E488" s="10"/>
      <c r="F488" s="10"/>
      <c r="G488" s="10"/>
      <c r="H488" s="10"/>
      <c r="I488" s="10"/>
      <c r="J488" s="10"/>
      <c r="K488" s="10"/>
      <c r="L488" s="10"/>
      <c r="M488" s="10"/>
      <c r="N488" s="10"/>
      <c r="O488" s="10"/>
      <c r="P488" s="10"/>
      <c r="Q488" s="10"/>
      <c r="R488" s="10"/>
      <c r="S488" s="10"/>
      <c r="T488" s="10"/>
    </row>
    <row r="489" spans="2:20" x14ac:dyDescent="0.3">
      <c r="B489" s="10"/>
      <c r="C489" s="10"/>
      <c r="D489" s="10"/>
      <c r="E489" s="10"/>
      <c r="F489" s="10"/>
      <c r="G489" s="10"/>
      <c r="H489" s="10"/>
      <c r="I489" s="10"/>
      <c r="J489" s="10"/>
      <c r="K489" s="10"/>
      <c r="L489" s="10"/>
      <c r="M489" s="10"/>
      <c r="N489" s="10"/>
      <c r="O489" s="10"/>
      <c r="P489" s="10"/>
      <c r="Q489" s="10"/>
      <c r="R489" s="10"/>
      <c r="S489" s="10"/>
      <c r="T489" s="10"/>
    </row>
    <row r="490" spans="2:20" x14ac:dyDescent="0.3">
      <c r="B490" s="10"/>
      <c r="C490" s="10"/>
      <c r="D490" s="10"/>
      <c r="E490" s="10"/>
      <c r="F490" s="10"/>
      <c r="G490" s="10"/>
      <c r="H490" s="10"/>
      <c r="I490" s="10"/>
      <c r="J490" s="10"/>
      <c r="K490" s="10"/>
      <c r="L490" s="10"/>
      <c r="M490" s="10"/>
      <c r="N490" s="10"/>
      <c r="O490" s="10"/>
      <c r="P490" s="10"/>
      <c r="Q490" s="10"/>
      <c r="R490" s="10"/>
      <c r="S490" s="10"/>
      <c r="T490" s="10"/>
    </row>
    <row r="491" spans="2:20" x14ac:dyDescent="0.3">
      <c r="B491" s="10"/>
      <c r="C491" s="10"/>
      <c r="D491" s="10"/>
      <c r="E491" s="10"/>
      <c r="F491" s="10"/>
      <c r="G491" s="10"/>
      <c r="H491" s="10"/>
      <c r="I491" s="10"/>
      <c r="J491" s="10"/>
      <c r="K491" s="10"/>
      <c r="L491" s="10"/>
      <c r="M491" s="10"/>
      <c r="N491" s="10"/>
      <c r="O491" s="10"/>
      <c r="P491" s="10"/>
      <c r="Q491" s="10"/>
      <c r="R491" s="10"/>
      <c r="S491" s="10"/>
      <c r="T491" s="10"/>
    </row>
    <row r="492" spans="2:20" x14ac:dyDescent="0.3">
      <c r="B492" s="10"/>
      <c r="C492" s="10"/>
      <c r="D492" s="10"/>
      <c r="E492" s="10"/>
      <c r="F492" s="10"/>
      <c r="G492" s="10"/>
      <c r="H492" s="10"/>
      <c r="I492" s="10"/>
      <c r="J492" s="10"/>
      <c r="K492" s="10"/>
      <c r="L492" s="10"/>
      <c r="M492" s="10"/>
      <c r="N492" s="10"/>
      <c r="O492" s="10"/>
      <c r="P492" s="10"/>
      <c r="Q492" s="10"/>
      <c r="R492" s="10"/>
      <c r="S492" s="10"/>
      <c r="T492" s="10"/>
    </row>
    <row r="493" spans="2:20" x14ac:dyDescent="0.3">
      <c r="B493" s="10"/>
      <c r="C493" s="10"/>
      <c r="D493" s="10"/>
      <c r="E493" s="10"/>
      <c r="F493" s="10"/>
      <c r="G493" s="10"/>
      <c r="H493" s="10"/>
      <c r="I493" s="10"/>
      <c r="J493" s="10"/>
      <c r="K493" s="10"/>
      <c r="L493" s="10"/>
      <c r="M493" s="10"/>
      <c r="N493" s="10"/>
      <c r="O493" s="10"/>
      <c r="P493" s="10"/>
      <c r="Q493" s="10"/>
      <c r="R493" s="10"/>
      <c r="S493" s="10"/>
      <c r="T493" s="10"/>
    </row>
    <row r="494" spans="2:20" x14ac:dyDescent="0.3">
      <c r="B494" s="10"/>
      <c r="C494" s="10"/>
      <c r="D494" s="10"/>
      <c r="E494" s="10"/>
      <c r="F494" s="10"/>
      <c r="G494" s="10"/>
      <c r="H494" s="10"/>
      <c r="I494" s="10"/>
      <c r="J494" s="10"/>
      <c r="K494" s="10"/>
      <c r="L494" s="10"/>
      <c r="M494" s="10"/>
      <c r="N494" s="10"/>
      <c r="O494" s="10"/>
      <c r="P494" s="10"/>
      <c r="Q494" s="10"/>
      <c r="R494" s="10"/>
      <c r="S494" s="10"/>
      <c r="T494" s="10"/>
    </row>
    <row r="495" spans="2:20" x14ac:dyDescent="0.3">
      <c r="B495" s="10"/>
      <c r="C495" s="10"/>
      <c r="D495" s="10"/>
      <c r="E495" s="10"/>
      <c r="F495" s="10"/>
      <c r="G495" s="10"/>
      <c r="H495" s="10"/>
      <c r="I495" s="10"/>
      <c r="J495" s="10"/>
      <c r="K495" s="10"/>
      <c r="L495" s="10"/>
      <c r="M495" s="10"/>
      <c r="N495" s="10"/>
      <c r="O495" s="10"/>
      <c r="P495" s="10"/>
      <c r="Q495" s="10"/>
      <c r="R495" s="10"/>
      <c r="S495" s="10"/>
      <c r="T495" s="10"/>
    </row>
    <row r="496" spans="2:20" x14ac:dyDescent="0.3">
      <c r="B496" s="10"/>
      <c r="C496" s="10"/>
      <c r="D496" s="10"/>
      <c r="E496" s="10"/>
      <c r="F496" s="10"/>
      <c r="G496" s="10"/>
      <c r="H496" s="10"/>
      <c r="I496" s="10"/>
      <c r="J496" s="10"/>
      <c r="K496" s="10"/>
      <c r="L496" s="10"/>
      <c r="M496" s="10"/>
      <c r="N496" s="10"/>
      <c r="O496" s="10"/>
      <c r="P496" s="10"/>
      <c r="Q496" s="10"/>
      <c r="R496" s="10"/>
      <c r="S496" s="10"/>
      <c r="T496" s="10"/>
    </row>
    <row r="497" spans="2:20" x14ac:dyDescent="0.3">
      <c r="B497" s="10"/>
      <c r="C497" s="10"/>
      <c r="D497" s="10"/>
      <c r="E497" s="10"/>
      <c r="F497" s="10"/>
      <c r="G497" s="10"/>
      <c r="H497" s="10"/>
      <c r="I497" s="10"/>
      <c r="J497" s="10"/>
      <c r="K497" s="10"/>
      <c r="L497" s="10"/>
      <c r="M497" s="10"/>
      <c r="N497" s="10"/>
      <c r="O497" s="10"/>
      <c r="P497" s="10"/>
      <c r="Q497" s="10"/>
      <c r="R497" s="10"/>
      <c r="S497" s="10"/>
      <c r="T497" s="10"/>
    </row>
    <row r="498" spans="2:20" x14ac:dyDescent="0.3">
      <c r="B498" s="10"/>
      <c r="C498" s="10"/>
      <c r="D498" s="10"/>
      <c r="E498" s="10"/>
      <c r="F498" s="10"/>
      <c r="G498" s="10"/>
      <c r="H498" s="10"/>
      <c r="I498" s="10"/>
      <c r="J498" s="10"/>
      <c r="K498" s="10"/>
      <c r="L498" s="10"/>
      <c r="M498" s="10"/>
      <c r="N498" s="10"/>
      <c r="O498" s="10"/>
      <c r="P498" s="10"/>
      <c r="Q498" s="10"/>
      <c r="R498" s="10"/>
      <c r="S498" s="10"/>
      <c r="T498" s="10"/>
    </row>
    <row r="499" spans="2:20" x14ac:dyDescent="0.3">
      <c r="B499" s="10"/>
      <c r="C499" s="10"/>
      <c r="D499" s="10"/>
      <c r="E499" s="10"/>
      <c r="F499" s="10"/>
      <c r="G499" s="10"/>
      <c r="H499" s="10"/>
      <c r="I499" s="10"/>
      <c r="J499" s="10"/>
      <c r="K499" s="10"/>
      <c r="L499" s="10"/>
      <c r="M499" s="10"/>
      <c r="N499" s="10"/>
      <c r="O499" s="10"/>
      <c r="P499" s="10"/>
      <c r="Q499" s="10"/>
      <c r="R499" s="10"/>
      <c r="S499" s="10"/>
      <c r="T499" s="10"/>
    </row>
    <row r="500" spans="2:20" x14ac:dyDescent="0.3">
      <c r="B500" s="10"/>
      <c r="C500" s="10"/>
      <c r="D500" s="10"/>
      <c r="E500" s="10"/>
      <c r="F500" s="10"/>
      <c r="G500" s="10"/>
      <c r="H500" s="10"/>
      <c r="I500" s="10"/>
      <c r="J500" s="10"/>
      <c r="K500" s="10"/>
      <c r="L500" s="10"/>
      <c r="M500" s="10"/>
      <c r="N500" s="10"/>
      <c r="O500" s="10"/>
      <c r="P500" s="10"/>
      <c r="Q500" s="10"/>
      <c r="R500" s="10"/>
      <c r="S500" s="10"/>
      <c r="T500" s="10"/>
    </row>
    <row r="501" spans="2:20" x14ac:dyDescent="0.3">
      <c r="B501" s="10"/>
      <c r="C501" s="10"/>
      <c r="D501" s="10"/>
      <c r="E501" s="10"/>
      <c r="F501" s="10"/>
      <c r="G501" s="10"/>
      <c r="H501" s="10"/>
      <c r="I501" s="10"/>
      <c r="J501" s="10"/>
      <c r="K501" s="10"/>
      <c r="L501" s="10"/>
      <c r="M501" s="10"/>
      <c r="N501" s="10"/>
      <c r="O501" s="10"/>
      <c r="P501" s="10"/>
      <c r="Q501" s="10"/>
      <c r="R501" s="10"/>
      <c r="S501" s="10"/>
      <c r="T501" s="10"/>
    </row>
    <row r="502" spans="2:20" x14ac:dyDescent="0.3">
      <c r="B502" s="10"/>
      <c r="C502" s="10"/>
      <c r="D502" s="10"/>
      <c r="E502" s="10"/>
      <c r="F502" s="10"/>
      <c r="G502" s="10"/>
      <c r="H502" s="10"/>
      <c r="I502" s="10"/>
      <c r="J502" s="10"/>
      <c r="K502" s="10"/>
      <c r="L502" s="10"/>
      <c r="M502" s="10"/>
      <c r="N502" s="10"/>
      <c r="O502" s="10"/>
      <c r="P502" s="10"/>
      <c r="Q502" s="10"/>
      <c r="R502" s="10"/>
      <c r="S502" s="10"/>
      <c r="T502" s="10"/>
    </row>
    <row r="503" spans="2:20" x14ac:dyDescent="0.3">
      <c r="B503" s="10"/>
      <c r="C503" s="10"/>
      <c r="D503" s="10"/>
      <c r="E503" s="10"/>
      <c r="F503" s="10"/>
      <c r="G503" s="10"/>
      <c r="H503" s="10"/>
      <c r="I503" s="10"/>
      <c r="J503" s="10"/>
      <c r="K503" s="10"/>
      <c r="L503" s="10"/>
      <c r="M503" s="10"/>
      <c r="N503" s="10"/>
      <c r="O503" s="10"/>
      <c r="P503" s="10"/>
      <c r="Q503" s="10"/>
      <c r="R503" s="10"/>
      <c r="S503" s="10"/>
      <c r="T503" s="10"/>
    </row>
    <row r="504" spans="2:20" x14ac:dyDescent="0.3">
      <c r="B504" s="10"/>
      <c r="C504" s="10"/>
      <c r="D504" s="10"/>
      <c r="E504" s="10"/>
      <c r="F504" s="10"/>
      <c r="G504" s="10"/>
      <c r="H504" s="10"/>
      <c r="I504" s="10"/>
      <c r="J504" s="10"/>
      <c r="K504" s="10"/>
      <c r="L504" s="10"/>
      <c r="M504" s="10"/>
      <c r="N504" s="10"/>
      <c r="O504" s="10"/>
      <c r="P504" s="10"/>
      <c r="Q504" s="10"/>
      <c r="R504" s="10"/>
      <c r="S504" s="10"/>
      <c r="T504" s="10"/>
    </row>
    <row r="505" spans="2:20" x14ac:dyDescent="0.3">
      <c r="B505" s="10"/>
      <c r="C505" s="10"/>
      <c r="D505" s="10"/>
      <c r="E505" s="10"/>
      <c r="F505" s="10"/>
      <c r="G505" s="10"/>
      <c r="H505" s="10"/>
      <c r="I505" s="10"/>
      <c r="J505" s="10"/>
      <c r="K505" s="10"/>
      <c r="L505" s="10"/>
      <c r="M505" s="10"/>
      <c r="N505" s="10"/>
      <c r="O505" s="10"/>
      <c r="P505" s="10"/>
      <c r="Q505" s="10"/>
      <c r="R505" s="10"/>
      <c r="S505" s="10"/>
      <c r="T505" s="10"/>
    </row>
    <row r="506" spans="2:20" x14ac:dyDescent="0.3">
      <c r="B506" s="10"/>
      <c r="C506" s="10"/>
      <c r="D506" s="10"/>
      <c r="E506" s="10"/>
      <c r="F506" s="10"/>
      <c r="G506" s="10"/>
      <c r="H506" s="10"/>
      <c r="I506" s="10"/>
      <c r="J506" s="10"/>
      <c r="K506" s="10"/>
      <c r="L506" s="10"/>
      <c r="M506" s="10"/>
      <c r="N506" s="10"/>
      <c r="O506" s="10"/>
      <c r="P506" s="10"/>
      <c r="Q506" s="10"/>
      <c r="R506" s="10"/>
      <c r="S506" s="10"/>
      <c r="T506" s="10"/>
    </row>
    <row r="507" spans="2:20" x14ac:dyDescent="0.3">
      <c r="B507" s="10"/>
      <c r="C507" s="10"/>
      <c r="D507" s="10"/>
      <c r="E507" s="10"/>
      <c r="F507" s="10"/>
      <c r="G507" s="10"/>
      <c r="H507" s="10"/>
      <c r="I507" s="10"/>
      <c r="J507" s="10"/>
      <c r="K507" s="10"/>
      <c r="L507" s="10"/>
      <c r="M507" s="10"/>
      <c r="N507" s="10"/>
      <c r="O507" s="10"/>
      <c r="P507" s="10"/>
      <c r="Q507" s="10"/>
      <c r="R507" s="10"/>
      <c r="S507" s="10"/>
      <c r="T507" s="10"/>
    </row>
    <row r="508" spans="2:20" x14ac:dyDescent="0.3">
      <c r="B508" s="10"/>
      <c r="C508" s="10"/>
      <c r="D508" s="10"/>
      <c r="E508" s="10"/>
      <c r="F508" s="10"/>
      <c r="G508" s="10"/>
      <c r="H508" s="10"/>
      <c r="I508" s="10"/>
      <c r="J508" s="10"/>
      <c r="K508" s="10"/>
      <c r="L508" s="10"/>
      <c r="M508" s="10"/>
      <c r="N508" s="10"/>
      <c r="O508" s="10"/>
      <c r="P508" s="10"/>
      <c r="Q508" s="10"/>
      <c r="R508" s="10"/>
      <c r="S508" s="10"/>
      <c r="T508" s="10"/>
    </row>
    <row r="509" spans="2:20" x14ac:dyDescent="0.3">
      <c r="B509" s="10"/>
      <c r="C509" s="10"/>
      <c r="D509" s="10"/>
      <c r="E509" s="10"/>
      <c r="F509" s="10"/>
      <c r="G509" s="10"/>
      <c r="H509" s="10"/>
      <c r="I509" s="10"/>
      <c r="J509" s="10"/>
      <c r="K509" s="10"/>
      <c r="L509" s="10"/>
      <c r="M509" s="10"/>
      <c r="N509" s="10"/>
      <c r="O509" s="10"/>
      <c r="P509" s="10"/>
      <c r="Q509" s="10"/>
      <c r="R509" s="10"/>
      <c r="S509" s="10"/>
      <c r="T509" s="10"/>
    </row>
    <row r="510" spans="2:20" x14ac:dyDescent="0.3">
      <c r="B510" s="10"/>
      <c r="C510" s="10"/>
      <c r="D510" s="10"/>
      <c r="E510" s="10"/>
      <c r="F510" s="10"/>
      <c r="G510" s="10"/>
      <c r="H510" s="10"/>
      <c r="I510" s="10"/>
      <c r="J510" s="10"/>
      <c r="K510" s="10"/>
      <c r="L510" s="10"/>
      <c r="M510" s="10"/>
      <c r="N510" s="10"/>
      <c r="O510" s="10"/>
      <c r="P510" s="10"/>
      <c r="Q510" s="10"/>
      <c r="R510" s="10"/>
      <c r="S510" s="10"/>
      <c r="T510" s="10"/>
    </row>
    <row r="511" spans="2:20" x14ac:dyDescent="0.3">
      <c r="B511" s="10"/>
      <c r="C511" s="10"/>
      <c r="D511" s="10"/>
      <c r="E511" s="10"/>
      <c r="F511" s="10"/>
      <c r="G511" s="10"/>
      <c r="H511" s="10"/>
      <c r="I511" s="10"/>
      <c r="J511" s="10"/>
      <c r="K511" s="10"/>
      <c r="L511" s="10"/>
      <c r="M511" s="10"/>
      <c r="N511" s="10"/>
      <c r="O511" s="10"/>
      <c r="P511" s="10"/>
      <c r="Q511" s="10"/>
      <c r="R511" s="10"/>
      <c r="S511" s="10"/>
      <c r="T511" s="10"/>
    </row>
    <row r="512" spans="2:20" x14ac:dyDescent="0.3">
      <c r="B512" s="10"/>
      <c r="C512" s="10"/>
      <c r="D512" s="10"/>
      <c r="E512" s="10"/>
      <c r="F512" s="10"/>
      <c r="G512" s="10"/>
      <c r="H512" s="10"/>
      <c r="I512" s="10"/>
      <c r="J512" s="10"/>
      <c r="K512" s="10"/>
      <c r="L512" s="10"/>
      <c r="M512" s="10"/>
      <c r="N512" s="10"/>
      <c r="O512" s="10"/>
      <c r="P512" s="10"/>
      <c r="Q512" s="10"/>
      <c r="R512" s="10"/>
      <c r="S512" s="10"/>
      <c r="T512" s="10"/>
    </row>
    <row r="513" spans="2:20" x14ac:dyDescent="0.3">
      <c r="B513" s="10"/>
      <c r="C513" s="10"/>
      <c r="D513" s="10"/>
      <c r="E513" s="10"/>
      <c r="F513" s="10"/>
      <c r="G513" s="10"/>
      <c r="H513" s="10"/>
      <c r="I513" s="10"/>
      <c r="J513" s="10"/>
      <c r="K513" s="10"/>
      <c r="L513" s="10"/>
      <c r="M513" s="10"/>
      <c r="N513" s="10"/>
      <c r="O513" s="10"/>
      <c r="P513" s="10"/>
      <c r="Q513" s="10"/>
      <c r="R513" s="10"/>
      <c r="S513" s="10"/>
      <c r="T513" s="10"/>
    </row>
    <row r="514" spans="2:20" x14ac:dyDescent="0.3">
      <c r="B514" s="10"/>
      <c r="C514" s="10"/>
      <c r="D514" s="10"/>
      <c r="E514" s="10"/>
      <c r="F514" s="10"/>
      <c r="G514" s="10"/>
      <c r="H514" s="10"/>
      <c r="I514" s="10"/>
      <c r="J514" s="10"/>
      <c r="K514" s="10"/>
      <c r="L514" s="10"/>
      <c r="M514" s="10"/>
      <c r="N514" s="10"/>
      <c r="O514" s="10"/>
      <c r="P514" s="10"/>
      <c r="Q514" s="10"/>
      <c r="R514" s="10"/>
      <c r="S514" s="10"/>
      <c r="T514" s="10"/>
    </row>
    <row r="515" spans="2:20" x14ac:dyDescent="0.3">
      <c r="B515" s="10"/>
      <c r="C515" s="10"/>
      <c r="D515" s="10"/>
      <c r="E515" s="10"/>
      <c r="F515" s="10"/>
      <c r="G515" s="10"/>
      <c r="H515" s="10"/>
      <c r="I515" s="10"/>
      <c r="J515" s="10"/>
      <c r="K515" s="10"/>
      <c r="L515" s="10"/>
      <c r="M515" s="10"/>
      <c r="N515" s="10"/>
      <c r="O515" s="10"/>
      <c r="P515" s="10"/>
      <c r="Q515" s="10"/>
      <c r="R515" s="10"/>
      <c r="S515" s="10"/>
      <c r="T515" s="10"/>
    </row>
    <row r="516" spans="2:20" x14ac:dyDescent="0.3">
      <c r="B516" s="10"/>
      <c r="C516" s="10"/>
      <c r="D516" s="10"/>
      <c r="E516" s="10"/>
      <c r="F516" s="10"/>
      <c r="G516" s="10"/>
      <c r="H516" s="10"/>
      <c r="I516" s="10"/>
      <c r="J516" s="10"/>
      <c r="K516" s="10"/>
      <c r="L516" s="10"/>
      <c r="M516" s="10"/>
      <c r="N516" s="10"/>
      <c r="O516" s="10"/>
      <c r="P516" s="10"/>
      <c r="Q516" s="10"/>
      <c r="R516" s="10"/>
      <c r="S516" s="10"/>
      <c r="T516" s="10"/>
    </row>
    <row r="517" spans="2:20" x14ac:dyDescent="0.3">
      <c r="B517" s="10"/>
      <c r="C517" s="10"/>
      <c r="D517" s="10"/>
      <c r="E517" s="10"/>
      <c r="F517" s="10"/>
      <c r="G517" s="10"/>
      <c r="H517" s="10"/>
      <c r="I517" s="10"/>
      <c r="J517" s="10"/>
      <c r="K517" s="10"/>
      <c r="L517" s="10"/>
      <c r="M517" s="10"/>
      <c r="N517" s="10"/>
      <c r="O517" s="10"/>
      <c r="P517" s="10"/>
      <c r="Q517" s="10"/>
      <c r="R517" s="10"/>
      <c r="S517" s="10"/>
      <c r="T517" s="10"/>
    </row>
    <row r="518" spans="2:20" x14ac:dyDescent="0.3">
      <c r="B518" s="10"/>
      <c r="C518" s="10"/>
      <c r="D518" s="10"/>
      <c r="E518" s="10"/>
      <c r="F518" s="10"/>
      <c r="G518" s="10"/>
      <c r="H518" s="10"/>
      <c r="I518" s="10"/>
      <c r="J518" s="10"/>
      <c r="K518" s="10"/>
      <c r="L518" s="10"/>
      <c r="M518" s="10"/>
      <c r="N518" s="10"/>
      <c r="O518" s="10"/>
      <c r="P518" s="10"/>
      <c r="Q518" s="10"/>
      <c r="R518" s="10"/>
      <c r="S518" s="10"/>
      <c r="T518" s="10"/>
    </row>
    <row r="519" spans="2:20" x14ac:dyDescent="0.3">
      <c r="B519" s="10"/>
      <c r="C519" s="10"/>
      <c r="D519" s="10"/>
      <c r="E519" s="10"/>
      <c r="F519" s="10"/>
      <c r="G519" s="10"/>
      <c r="H519" s="10"/>
      <c r="I519" s="10"/>
      <c r="J519" s="10"/>
      <c r="K519" s="10"/>
      <c r="L519" s="10"/>
      <c r="M519" s="10"/>
      <c r="N519" s="10"/>
      <c r="O519" s="10"/>
      <c r="P519" s="10"/>
      <c r="Q519" s="10"/>
      <c r="R519" s="10"/>
      <c r="S519" s="10"/>
      <c r="T519" s="10"/>
    </row>
    <row r="520" spans="2:20" x14ac:dyDescent="0.3">
      <c r="B520" s="10"/>
      <c r="C520" s="10"/>
      <c r="D520" s="10"/>
      <c r="E520" s="10"/>
      <c r="F520" s="10"/>
      <c r="G520" s="10"/>
      <c r="H520" s="10"/>
      <c r="I520" s="10"/>
      <c r="J520" s="10"/>
      <c r="K520" s="10"/>
      <c r="L520" s="10"/>
      <c r="M520" s="10"/>
      <c r="N520" s="10"/>
      <c r="O520" s="10"/>
      <c r="P520" s="10"/>
      <c r="Q520" s="10"/>
      <c r="R520" s="10"/>
      <c r="S520" s="10"/>
      <c r="T520" s="10"/>
    </row>
    <row r="521" spans="2:20" x14ac:dyDescent="0.3">
      <c r="B521" s="10"/>
      <c r="C521" s="10"/>
      <c r="D521" s="10"/>
      <c r="E521" s="10"/>
      <c r="F521" s="10"/>
      <c r="G521" s="10"/>
      <c r="H521" s="10"/>
      <c r="I521" s="10"/>
      <c r="J521" s="10"/>
      <c r="K521" s="10"/>
      <c r="L521" s="10"/>
      <c r="M521" s="10"/>
      <c r="N521" s="10"/>
      <c r="O521" s="10"/>
      <c r="P521" s="10"/>
      <c r="Q521" s="10"/>
      <c r="R521" s="10"/>
      <c r="S521" s="10"/>
      <c r="T521" s="10"/>
    </row>
    <row r="522" spans="2:20" x14ac:dyDescent="0.3">
      <c r="B522" s="10"/>
      <c r="C522" s="10"/>
      <c r="D522" s="10"/>
      <c r="E522" s="10"/>
      <c r="F522" s="10"/>
      <c r="G522" s="10"/>
      <c r="H522" s="10"/>
      <c r="I522" s="10"/>
      <c r="J522" s="10"/>
      <c r="K522" s="10"/>
      <c r="L522" s="10"/>
      <c r="M522" s="10"/>
      <c r="N522" s="10"/>
      <c r="O522" s="10"/>
      <c r="P522" s="10"/>
      <c r="Q522" s="10"/>
      <c r="R522" s="10"/>
      <c r="S522" s="10"/>
      <c r="T522" s="10"/>
    </row>
    <row r="523" spans="2:20" x14ac:dyDescent="0.3">
      <c r="B523" s="10"/>
      <c r="C523" s="10"/>
      <c r="D523" s="10"/>
      <c r="E523" s="10"/>
      <c r="F523" s="10"/>
      <c r="G523" s="10"/>
      <c r="H523" s="10"/>
      <c r="I523" s="10"/>
      <c r="J523" s="10"/>
      <c r="K523" s="10"/>
      <c r="L523" s="10"/>
      <c r="M523" s="10"/>
      <c r="N523" s="10"/>
      <c r="O523" s="10"/>
      <c r="P523" s="10"/>
      <c r="Q523" s="10"/>
      <c r="R523" s="10"/>
      <c r="S523" s="10"/>
      <c r="T523" s="10"/>
    </row>
    <row r="524" spans="2:20" x14ac:dyDescent="0.3">
      <c r="B524" s="10"/>
      <c r="C524" s="10"/>
      <c r="D524" s="10"/>
      <c r="E524" s="10"/>
      <c r="F524" s="10"/>
      <c r="G524" s="10"/>
      <c r="H524" s="10"/>
      <c r="I524" s="10"/>
      <c r="J524" s="10"/>
      <c r="K524" s="10"/>
      <c r="L524" s="10"/>
      <c r="M524" s="10"/>
      <c r="N524" s="10"/>
      <c r="O524" s="10"/>
      <c r="P524" s="10"/>
      <c r="Q524" s="10"/>
      <c r="R524" s="10"/>
      <c r="S524" s="10"/>
      <c r="T524" s="10"/>
    </row>
    <row r="525" spans="2:20" x14ac:dyDescent="0.3">
      <c r="B525" s="10"/>
      <c r="C525" s="10"/>
      <c r="D525" s="10"/>
      <c r="E525" s="10"/>
      <c r="F525" s="10"/>
      <c r="G525" s="10"/>
      <c r="H525" s="10"/>
      <c r="I525" s="10"/>
      <c r="J525" s="10"/>
      <c r="K525" s="10"/>
      <c r="L525" s="10"/>
      <c r="M525" s="10"/>
      <c r="N525" s="10"/>
      <c r="O525" s="10"/>
      <c r="P525" s="10"/>
      <c r="Q525" s="10"/>
      <c r="R525" s="10"/>
      <c r="S525" s="10"/>
      <c r="T525" s="10"/>
    </row>
    <row r="526" spans="2:20" x14ac:dyDescent="0.3">
      <c r="B526" s="10"/>
      <c r="C526" s="10"/>
      <c r="D526" s="10"/>
      <c r="E526" s="10"/>
      <c r="F526" s="10"/>
      <c r="G526" s="10"/>
      <c r="H526" s="10"/>
      <c r="I526" s="10"/>
      <c r="J526" s="10"/>
      <c r="K526" s="10"/>
      <c r="L526" s="10"/>
      <c r="M526" s="10"/>
      <c r="N526" s="10"/>
      <c r="O526" s="10"/>
      <c r="P526" s="10"/>
      <c r="Q526" s="10"/>
      <c r="R526" s="10"/>
      <c r="S526" s="10"/>
      <c r="T526" s="10"/>
    </row>
    <row r="527" spans="2:20" x14ac:dyDescent="0.3">
      <c r="B527" s="10"/>
      <c r="C527" s="10"/>
      <c r="D527" s="10"/>
      <c r="E527" s="10"/>
      <c r="F527" s="10"/>
      <c r="G527" s="10"/>
      <c r="H527" s="10"/>
      <c r="I527" s="10"/>
      <c r="J527" s="10"/>
      <c r="K527" s="10"/>
      <c r="L527" s="10"/>
      <c r="M527" s="10"/>
      <c r="N527" s="10"/>
      <c r="O527" s="10"/>
      <c r="P527" s="10"/>
      <c r="Q527" s="10"/>
      <c r="R527" s="10"/>
      <c r="S527" s="10"/>
      <c r="T527" s="10"/>
    </row>
    <row r="528" spans="2:20" x14ac:dyDescent="0.3">
      <c r="B528" s="10"/>
      <c r="C528" s="10"/>
      <c r="D528" s="10"/>
      <c r="E528" s="10"/>
      <c r="F528" s="10"/>
      <c r="G528" s="10"/>
      <c r="H528" s="10"/>
      <c r="I528" s="10"/>
      <c r="J528" s="10"/>
      <c r="K528" s="10"/>
      <c r="L528" s="10"/>
      <c r="M528" s="10"/>
      <c r="N528" s="10"/>
      <c r="O528" s="10"/>
      <c r="P528" s="10"/>
      <c r="Q528" s="10"/>
      <c r="R528" s="10"/>
      <c r="S528" s="10"/>
      <c r="T528" s="10"/>
    </row>
    <row r="529" spans="2:20" x14ac:dyDescent="0.3">
      <c r="B529" s="10"/>
      <c r="C529" s="10"/>
      <c r="D529" s="10"/>
      <c r="E529" s="10"/>
      <c r="F529" s="10"/>
      <c r="G529" s="10"/>
      <c r="H529" s="10"/>
      <c r="I529" s="10"/>
      <c r="J529" s="10"/>
      <c r="K529" s="10"/>
      <c r="L529" s="10"/>
      <c r="M529" s="10"/>
      <c r="N529" s="10"/>
      <c r="O529" s="10"/>
      <c r="P529" s="10"/>
      <c r="Q529" s="10"/>
      <c r="R529" s="10"/>
      <c r="S529" s="10"/>
      <c r="T529" s="10"/>
    </row>
    <row r="530" spans="2:20" x14ac:dyDescent="0.3">
      <c r="B530" s="10"/>
      <c r="C530" s="10"/>
      <c r="D530" s="10"/>
      <c r="E530" s="10"/>
      <c r="F530" s="10"/>
      <c r="G530" s="10"/>
      <c r="H530" s="10"/>
      <c r="I530" s="10"/>
      <c r="J530" s="10"/>
      <c r="K530" s="10"/>
      <c r="L530" s="10"/>
      <c r="M530" s="10"/>
      <c r="N530" s="10"/>
      <c r="O530" s="10"/>
      <c r="P530" s="10"/>
      <c r="Q530" s="10"/>
      <c r="R530" s="10"/>
      <c r="S530" s="10"/>
      <c r="T530" s="10"/>
    </row>
    <row r="531" spans="2:20" x14ac:dyDescent="0.3">
      <c r="B531" s="10"/>
      <c r="C531" s="10"/>
      <c r="D531" s="10"/>
      <c r="E531" s="10"/>
      <c r="F531" s="10"/>
      <c r="G531" s="10"/>
      <c r="H531" s="10"/>
      <c r="I531" s="10"/>
      <c r="J531" s="10"/>
      <c r="K531" s="10"/>
      <c r="L531" s="10"/>
      <c r="M531" s="10"/>
      <c r="N531" s="10"/>
      <c r="O531" s="10"/>
      <c r="P531" s="10"/>
      <c r="Q531" s="10"/>
      <c r="R531" s="10"/>
      <c r="S531" s="10"/>
      <c r="T531" s="10"/>
    </row>
    <row r="532" spans="2:20" x14ac:dyDescent="0.3">
      <c r="B532" s="10"/>
      <c r="C532" s="10"/>
      <c r="D532" s="10"/>
      <c r="E532" s="10"/>
      <c r="F532" s="10"/>
      <c r="G532" s="10"/>
      <c r="H532" s="10"/>
      <c r="I532" s="10"/>
      <c r="J532" s="10"/>
      <c r="K532" s="10"/>
      <c r="L532" s="10"/>
      <c r="M532" s="10"/>
      <c r="N532" s="10"/>
      <c r="O532" s="10"/>
      <c r="P532" s="10"/>
      <c r="Q532" s="10"/>
      <c r="R532" s="10"/>
      <c r="S532" s="10"/>
      <c r="T532" s="10"/>
    </row>
    <row r="533" spans="2:20" x14ac:dyDescent="0.3">
      <c r="B533" s="10"/>
      <c r="C533" s="10"/>
      <c r="D533" s="10"/>
      <c r="E533" s="10"/>
      <c r="F533" s="10"/>
      <c r="G533" s="10"/>
      <c r="H533" s="10"/>
      <c r="I533" s="10"/>
      <c r="J533" s="10"/>
      <c r="K533" s="10"/>
      <c r="L533" s="10"/>
      <c r="M533" s="10"/>
      <c r="N533" s="10"/>
      <c r="O533" s="10"/>
      <c r="P533" s="10"/>
      <c r="Q533" s="10"/>
      <c r="R533" s="10"/>
      <c r="S533" s="10"/>
      <c r="T533" s="10"/>
    </row>
    <row r="534" spans="2:20" x14ac:dyDescent="0.3">
      <c r="B534" s="10"/>
      <c r="C534" s="10"/>
      <c r="D534" s="10"/>
      <c r="E534" s="10"/>
      <c r="F534" s="10"/>
      <c r="G534" s="10"/>
      <c r="H534" s="10"/>
      <c r="I534" s="10"/>
      <c r="J534" s="10"/>
      <c r="K534" s="10"/>
      <c r="L534" s="10"/>
      <c r="M534" s="10"/>
      <c r="N534" s="10"/>
      <c r="O534" s="10"/>
      <c r="P534" s="10"/>
      <c r="Q534" s="10"/>
      <c r="R534" s="10"/>
      <c r="S534" s="10"/>
      <c r="T534" s="10"/>
    </row>
    <row r="535" spans="2:20" x14ac:dyDescent="0.3">
      <c r="B535" s="10"/>
      <c r="C535" s="10"/>
      <c r="D535" s="10"/>
      <c r="E535" s="10"/>
      <c r="F535" s="10"/>
      <c r="G535" s="10"/>
      <c r="H535" s="10"/>
      <c r="I535" s="10"/>
      <c r="J535" s="10"/>
      <c r="K535" s="10"/>
      <c r="L535" s="10"/>
      <c r="M535" s="10"/>
      <c r="N535" s="10"/>
      <c r="O535" s="10"/>
      <c r="P535" s="10"/>
      <c r="Q535" s="10"/>
      <c r="R535" s="10"/>
      <c r="S535" s="10"/>
      <c r="T535" s="10"/>
    </row>
    <row r="536" spans="2:20" x14ac:dyDescent="0.3">
      <c r="B536" s="10"/>
      <c r="C536" s="10"/>
      <c r="D536" s="10"/>
      <c r="E536" s="10"/>
      <c r="F536" s="10"/>
      <c r="G536" s="10"/>
      <c r="H536" s="10"/>
      <c r="I536" s="10"/>
      <c r="J536" s="10"/>
      <c r="K536" s="10"/>
      <c r="L536" s="10"/>
      <c r="M536" s="10"/>
      <c r="N536" s="10"/>
      <c r="O536" s="10"/>
      <c r="P536" s="10"/>
      <c r="Q536" s="10"/>
      <c r="R536" s="10"/>
      <c r="S536" s="10"/>
      <c r="T536" s="10"/>
    </row>
    <row r="537" spans="2:20" x14ac:dyDescent="0.3">
      <c r="B537" s="10"/>
      <c r="C537" s="10"/>
      <c r="D537" s="10"/>
      <c r="E537" s="10"/>
      <c r="F537" s="10"/>
      <c r="G537" s="10"/>
      <c r="H537" s="10"/>
      <c r="I537" s="10"/>
      <c r="J537" s="10"/>
      <c r="K537" s="10"/>
      <c r="L537" s="10"/>
      <c r="M537" s="10"/>
      <c r="N537" s="10"/>
      <c r="O537" s="10"/>
      <c r="P537" s="10"/>
      <c r="Q537" s="10"/>
      <c r="R537" s="10"/>
      <c r="S537" s="10"/>
      <c r="T537" s="10"/>
    </row>
    <row r="538" spans="2:20" x14ac:dyDescent="0.3">
      <c r="B538" s="10"/>
      <c r="C538" s="10"/>
      <c r="D538" s="10"/>
      <c r="E538" s="10"/>
      <c r="F538" s="10"/>
      <c r="G538" s="10"/>
      <c r="H538" s="10"/>
      <c r="I538" s="10"/>
      <c r="J538" s="10"/>
      <c r="K538" s="10"/>
      <c r="L538" s="10"/>
      <c r="M538" s="10"/>
      <c r="N538" s="10"/>
      <c r="O538" s="10"/>
      <c r="P538" s="10"/>
      <c r="Q538" s="10"/>
      <c r="R538" s="10"/>
      <c r="S538" s="10"/>
      <c r="T538" s="10"/>
    </row>
    <row r="539" spans="2:20" x14ac:dyDescent="0.3">
      <c r="B539" s="10"/>
      <c r="C539" s="10"/>
      <c r="D539" s="10"/>
      <c r="E539" s="10"/>
      <c r="F539" s="10"/>
      <c r="G539" s="10"/>
      <c r="H539" s="10"/>
      <c r="I539" s="10"/>
      <c r="J539" s="10"/>
      <c r="K539" s="10"/>
      <c r="L539" s="10"/>
      <c r="M539" s="10"/>
      <c r="N539" s="10"/>
      <c r="O539" s="10"/>
      <c r="P539" s="10"/>
      <c r="Q539" s="10"/>
      <c r="R539" s="10"/>
      <c r="S539" s="10"/>
      <c r="T539" s="10"/>
    </row>
    <row r="540" spans="2:20" x14ac:dyDescent="0.3">
      <c r="B540" s="10"/>
      <c r="C540" s="10"/>
      <c r="D540" s="10"/>
      <c r="E540" s="10"/>
      <c r="F540" s="10"/>
      <c r="G540" s="10"/>
      <c r="H540" s="10"/>
      <c r="I540" s="10"/>
      <c r="J540" s="10"/>
      <c r="K540" s="10"/>
      <c r="L540" s="10"/>
      <c r="M540" s="10"/>
      <c r="N540" s="10"/>
      <c r="O540" s="10"/>
      <c r="P540" s="10"/>
      <c r="Q540" s="10"/>
      <c r="R540" s="10"/>
      <c r="S540" s="10"/>
      <c r="T540" s="10"/>
    </row>
    <row r="541" spans="2:20" x14ac:dyDescent="0.3">
      <c r="B541" s="10"/>
      <c r="C541" s="10"/>
      <c r="D541" s="10"/>
      <c r="E541" s="10"/>
      <c r="F541" s="10"/>
      <c r="G541" s="10"/>
      <c r="H541" s="10"/>
      <c r="I541" s="10"/>
      <c r="J541" s="10"/>
      <c r="K541" s="10"/>
      <c r="L541" s="10"/>
      <c r="M541" s="10"/>
      <c r="N541" s="10"/>
      <c r="O541" s="10"/>
      <c r="P541" s="10"/>
      <c r="Q541" s="10"/>
      <c r="R541" s="10"/>
      <c r="S541" s="10"/>
      <c r="T541" s="10"/>
    </row>
    <row r="542" spans="2:20" x14ac:dyDescent="0.3">
      <c r="B542" s="10"/>
      <c r="C542" s="10"/>
      <c r="D542" s="10"/>
      <c r="E542" s="10"/>
      <c r="F542" s="10"/>
      <c r="G542" s="10"/>
      <c r="H542" s="10"/>
      <c r="I542" s="10"/>
      <c r="J542" s="10"/>
      <c r="K542" s="10"/>
      <c r="L542" s="10"/>
      <c r="M542" s="10"/>
      <c r="N542" s="10"/>
      <c r="O542" s="10"/>
      <c r="P542" s="10"/>
      <c r="Q542" s="10"/>
      <c r="R542" s="10"/>
      <c r="S542" s="10"/>
      <c r="T542" s="10"/>
    </row>
    <row r="543" spans="2:20" x14ac:dyDescent="0.3">
      <c r="B543" s="10"/>
      <c r="C543" s="10"/>
      <c r="D543" s="10"/>
      <c r="E543" s="10"/>
      <c r="F543" s="10"/>
      <c r="G543" s="10"/>
      <c r="H543" s="10"/>
      <c r="I543" s="10"/>
      <c r="J543" s="10"/>
      <c r="K543" s="10"/>
      <c r="L543" s="10"/>
      <c r="M543" s="10"/>
      <c r="N543" s="10"/>
      <c r="O543" s="10"/>
      <c r="P543" s="10"/>
      <c r="Q543" s="10"/>
      <c r="R543" s="10"/>
      <c r="S543" s="10"/>
      <c r="T543" s="10"/>
    </row>
    <row r="544" spans="2:20" x14ac:dyDescent="0.3">
      <c r="B544" s="10"/>
      <c r="C544" s="10"/>
      <c r="D544" s="10"/>
      <c r="E544" s="10"/>
      <c r="F544" s="10"/>
      <c r="G544" s="10"/>
      <c r="H544" s="10"/>
      <c r="I544" s="10"/>
      <c r="J544" s="10"/>
      <c r="K544" s="10"/>
      <c r="L544" s="10"/>
      <c r="M544" s="10"/>
      <c r="N544" s="10"/>
      <c r="O544" s="10"/>
      <c r="P544" s="10"/>
      <c r="Q544" s="10"/>
      <c r="R544" s="10"/>
      <c r="S544" s="10"/>
      <c r="T544" s="10"/>
    </row>
    <row r="545" spans="2:20" x14ac:dyDescent="0.3">
      <c r="B545" s="10"/>
      <c r="C545" s="10"/>
      <c r="D545" s="10"/>
      <c r="E545" s="10"/>
      <c r="F545" s="10"/>
      <c r="G545" s="10"/>
      <c r="H545" s="10"/>
      <c r="I545" s="10"/>
      <c r="J545" s="10"/>
      <c r="K545" s="10"/>
      <c r="L545" s="10"/>
      <c r="M545" s="10"/>
      <c r="N545" s="10"/>
      <c r="O545" s="10"/>
      <c r="P545" s="10"/>
      <c r="Q545" s="10"/>
      <c r="R545" s="10"/>
      <c r="S545" s="10"/>
      <c r="T545" s="10"/>
    </row>
    <row r="546" spans="2:20" x14ac:dyDescent="0.3">
      <c r="B546" s="10"/>
      <c r="C546" s="10"/>
      <c r="D546" s="10"/>
      <c r="E546" s="10"/>
      <c r="F546" s="10"/>
      <c r="G546" s="10"/>
      <c r="H546" s="10"/>
      <c r="I546" s="10"/>
      <c r="J546" s="10"/>
      <c r="K546" s="10"/>
      <c r="L546" s="10"/>
      <c r="M546" s="10"/>
      <c r="N546" s="10"/>
      <c r="O546" s="10"/>
      <c r="P546" s="10"/>
      <c r="Q546" s="10"/>
      <c r="R546" s="10"/>
      <c r="S546" s="10"/>
      <c r="T546" s="10"/>
    </row>
    <row r="547" spans="2:20" x14ac:dyDescent="0.3">
      <c r="B547" s="10"/>
      <c r="C547" s="10"/>
      <c r="D547" s="10"/>
      <c r="E547" s="10"/>
      <c r="F547" s="10"/>
      <c r="G547" s="10"/>
      <c r="H547" s="10"/>
      <c r="I547" s="10"/>
      <c r="J547" s="10"/>
      <c r="K547" s="10"/>
      <c r="L547" s="10"/>
      <c r="M547" s="10"/>
      <c r="N547" s="10"/>
      <c r="O547" s="10"/>
      <c r="P547" s="10"/>
      <c r="Q547" s="10"/>
      <c r="R547" s="10"/>
      <c r="S547" s="10"/>
      <c r="T547" s="10"/>
    </row>
    <row r="548" spans="2:20" x14ac:dyDescent="0.3">
      <c r="B548" s="10"/>
      <c r="C548" s="10"/>
      <c r="D548" s="10"/>
      <c r="E548" s="10"/>
      <c r="F548" s="10"/>
      <c r="G548" s="10"/>
      <c r="H548" s="10"/>
      <c r="I548" s="10"/>
      <c r="J548" s="10"/>
      <c r="K548" s="10"/>
      <c r="L548" s="10"/>
      <c r="M548" s="10"/>
      <c r="N548" s="10"/>
      <c r="O548" s="10"/>
      <c r="P548" s="10"/>
      <c r="Q548" s="10"/>
      <c r="R548" s="10"/>
      <c r="S548" s="10"/>
      <c r="T548" s="10"/>
    </row>
    <row r="549" spans="2:20" x14ac:dyDescent="0.3">
      <c r="B549" s="10"/>
      <c r="C549" s="10"/>
      <c r="D549" s="10"/>
      <c r="E549" s="10"/>
      <c r="F549" s="10"/>
      <c r="G549" s="10"/>
      <c r="H549" s="10"/>
      <c r="I549" s="10"/>
      <c r="J549" s="10"/>
      <c r="K549" s="10"/>
      <c r="L549" s="10"/>
      <c r="M549" s="10"/>
      <c r="N549" s="10"/>
      <c r="O549" s="10"/>
      <c r="P549" s="10"/>
      <c r="Q549" s="10"/>
      <c r="R549" s="10"/>
      <c r="S549" s="10"/>
      <c r="T549" s="10"/>
    </row>
    <row r="550" spans="2:20" x14ac:dyDescent="0.3">
      <c r="B550" s="10"/>
      <c r="C550" s="10"/>
      <c r="D550" s="10"/>
      <c r="E550" s="10"/>
      <c r="F550" s="10"/>
      <c r="G550" s="10"/>
      <c r="H550" s="10"/>
      <c r="I550" s="10"/>
      <c r="J550" s="10"/>
      <c r="K550" s="10"/>
      <c r="L550" s="10"/>
      <c r="M550" s="10"/>
      <c r="N550" s="10"/>
      <c r="O550" s="10"/>
      <c r="P550" s="10"/>
      <c r="Q550" s="10"/>
      <c r="R550" s="10"/>
      <c r="S550" s="10"/>
      <c r="T550" s="10"/>
    </row>
    <row r="551" spans="2:20" x14ac:dyDescent="0.3">
      <c r="B551" s="10"/>
      <c r="C551" s="10"/>
      <c r="D551" s="10"/>
      <c r="E551" s="10"/>
      <c r="F551" s="10"/>
      <c r="G551" s="10"/>
      <c r="H551" s="10"/>
      <c r="I551" s="10"/>
      <c r="J551" s="10"/>
      <c r="K551" s="10"/>
      <c r="L551" s="10"/>
      <c r="M551" s="10"/>
      <c r="N551" s="10"/>
      <c r="O551" s="10"/>
      <c r="P551" s="10"/>
      <c r="Q551" s="10"/>
      <c r="R551" s="10"/>
      <c r="S551" s="10"/>
      <c r="T551" s="10"/>
    </row>
    <row r="552" spans="2:20" x14ac:dyDescent="0.3">
      <c r="B552" s="10"/>
      <c r="C552" s="10"/>
      <c r="D552" s="10"/>
      <c r="E552" s="10"/>
      <c r="F552" s="10"/>
      <c r="G552" s="10"/>
      <c r="H552" s="10"/>
      <c r="I552" s="10"/>
      <c r="J552" s="10"/>
      <c r="K552" s="10"/>
      <c r="L552" s="10"/>
      <c r="M552" s="10"/>
      <c r="N552" s="10"/>
      <c r="O552" s="10"/>
      <c r="P552" s="10"/>
      <c r="Q552" s="10"/>
      <c r="R552" s="10"/>
      <c r="S552" s="10"/>
      <c r="T552" s="10"/>
    </row>
    <row r="553" spans="2:20" x14ac:dyDescent="0.3">
      <c r="B553" s="10"/>
      <c r="C553" s="10"/>
      <c r="D553" s="10"/>
      <c r="E553" s="10"/>
      <c r="F553" s="10"/>
      <c r="G553" s="10"/>
      <c r="H553" s="10"/>
      <c r="I553" s="10"/>
      <c r="J553" s="10"/>
      <c r="K553" s="10"/>
      <c r="L553" s="10"/>
      <c r="M553" s="10"/>
      <c r="N553" s="10"/>
      <c r="O553" s="10"/>
      <c r="P553" s="10"/>
      <c r="Q553" s="10"/>
      <c r="R553" s="10"/>
      <c r="S553" s="10"/>
      <c r="T553" s="10"/>
    </row>
    <row r="554" spans="2:20" x14ac:dyDescent="0.3">
      <c r="B554" s="10"/>
      <c r="C554" s="10"/>
      <c r="D554" s="10"/>
      <c r="E554" s="10"/>
      <c r="F554" s="10"/>
      <c r="G554" s="10"/>
      <c r="H554" s="10"/>
      <c r="I554" s="10"/>
      <c r="J554" s="10"/>
      <c r="K554" s="10"/>
      <c r="L554" s="10"/>
      <c r="M554" s="10"/>
      <c r="N554" s="10"/>
      <c r="O554" s="10"/>
      <c r="P554" s="10"/>
      <c r="Q554" s="10"/>
      <c r="R554" s="10"/>
      <c r="S554" s="10"/>
      <c r="T554" s="10"/>
    </row>
    <row r="555" spans="2:20" x14ac:dyDescent="0.3">
      <c r="B555" s="10"/>
      <c r="C555" s="10"/>
      <c r="D555" s="10"/>
      <c r="E555" s="10"/>
      <c r="F555" s="10"/>
      <c r="G555" s="10"/>
      <c r="H555" s="10"/>
      <c r="I555" s="10"/>
      <c r="J555" s="10"/>
      <c r="K555" s="10"/>
      <c r="L555" s="10"/>
      <c r="M555" s="10"/>
      <c r="N555" s="10"/>
      <c r="O555" s="10"/>
      <c r="P555" s="10"/>
      <c r="Q555" s="10"/>
      <c r="R555" s="10"/>
      <c r="S555" s="10"/>
      <c r="T555" s="10"/>
    </row>
    <row r="556" spans="2:20" x14ac:dyDescent="0.3">
      <c r="B556" s="10"/>
      <c r="C556" s="10"/>
      <c r="D556" s="10"/>
      <c r="E556" s="10"/>
      <c r="F556" s="10"/>
      <c r="G556" s="10"/>
      <c r="H556" s="10"/>
      <c r="I556" s="10"/>
      <c r="J556" s="10"/>
      <c r="K556" s="10"/>
      <c r="L556" s="10"/>
      <c r="M556" s="10"/>
      <c r="N556" s="10"/>
      <c r="O556" s="10"/>
      <c r="P556" s="10"/>
      <c r="Q556" s="10"/>
      <c r="R556" s="10"/>
      <c r="S556" s="10"/>
      <c r="T556" s="10"/>
    </row>
    <row r="557" spans="2:20" x14ac:dyDescent="0.3">
      <c r="B557" s="10"/>
      <c r="C557" s="10"/>
      <c r="D557" s="10"/>
      <c r="E557" s="10"/>
      <c r="F557" s="10"/>
      <c r="G557" s="10"/>
      <c r="H557" s="10"/>
      <c r="I557" s="10"/>
      <c r="J557" s="10"/>
      <c r="K557" s="10"/>
      <c r="L557" s="10"/>
      <c r="M557" s="10"/>
      <c r="N557" s="10"/>
      <c r="O557" s="10"/>
      <c r="P557" s="10"/>
      <c r="Q557" s="10"/>
      <c r="R557" s="10"/>
      <c r="S557" s="10"/>
      <c r="T557" s="10"/>
    </row>
    <row r="558" spans="2:20" x14ac:dyDescent="0.3">
      <c r="B558" s="10"/>
      <c r="C558" s="10"/>
      <c r="D558" s="10"/>
      <c r="E558" s="10"/>
      <c r="F558" s="10"/>
      <c r="G558" s="10"/>
      <c r="H558" s="10"/>
      <c r="I558" s="10"/>
      <c r="J558" s="10"/>
      <c r="K558" s="10"/>
      <c r="L558" s="10"/>
      <c r="M558" s="10"/>
      <c r="N558" s="10"/>
      <c r="O558" s="10"/>
      <c r="P558" s="10"/>
      <c r="Q558" s="10"/>
      <c r="R558" s="10"/>
      <c r="S558" s="10"/>
      <c r="T558" s="10"/>
    </row>
    <row r="559" spans="2:20" x14ac:dyDescent="0.3">
      <c r="B559" s="10"/>
      <c r="C559" s="10"/>
      <c r="D559" s="10"/>
      <c r="E559" s="10"/>
      <c r="F559" s="10"/>
      <c r="G559" s="10"/>
      <c r="H559" s="10"/>
      <c r="I559" s="10"/>
      <c r="J559" s="10"/>
      <c r="K559" s="10"/>
      <c r="L559" s="10"/>
      <c r="M559" s="10"/>
      <c r="N559" s="10"/>
      <c r="O559" s="10"/>
      <c r="P559" s="10"/>
      <c r="Q559" s="10"/>
      <c r="R559" s="10"/>
      <c r="S559" s="10"/>
      <c r="T559" s="10"/>
    </row>
    <row r="560" spans="2:20" x14ac:dyDescent="0.3">
      <c r="B560" s="10"/>
      <c r="C560" s="10"/>
      <c r="D560" s="10"/>
      <c r="E560" s="10"/>
      <c r="F560" s="10"/>
      <c r="G560" s="10"/>
      <c r="H560" s="10"/>
      <c r="I560" s="10"/>
      <c r="J560" s="10"/>
      <c r="K560" s="10"/>
      <c r="L560" s="10"/>
      <c r="M560" s="10"/>
      <c r="N560" s="10"/>
      <c r="O560" s="10"/>
      <c r="P560" s="10"/>
      <c r="Q560" s="10"/>
      <c r="R560" s="10"/>
      <c r="S560" s="10"/>
      <c r="T560" s="10"/>
    </row>
    <row r="561" spans="2:20" x14ac:dyDescent="0.3">
      <c r="B561" s="10"/>
      <c r="C561" s="10"/>
      <c r="D561" s="10"/>
      <c r="E561" s="10"/>
      <c r="F561" s="10"/>
      <c r="G561" s="10"/>
      <c r="H561" s="10"/>
      <c r="I561" s="10"/>
      <c r="J561" s="10"/>
      <c r="K561" s="10"/>
      <c r="L561" s="10"/>
      <c r="M561" s="10"/>
      <c r="N561" s="10"/>
      <c r="O561" s="10"/>
      <c r="P561" s="10"/>
      <c r="Q561" s="10"/>
      <c r="R561" s="10"/>
      <c r="S561" s="10"/>
      <c r="T561" s="10"/>
    </row>
    <row r="562" spans="2:20" x14ac:dyDescent="0.3">
      <c r="B562" s="10"/>
      <c r="C562" s="10"/>
      <c r="D562" s="10"/>
      <c r="E562" s="10"/>
      <c r="F562" s="10"/>
      <c r="G562" s="10"/>
      <c r="H562" s="10"/>
      <c r="I562" s="10"/>
      <c r="J562" s="10"/>
      <c r="K562" s="10"/>
      <c r="L562" s="10"/>
      <c r="M562" s="10"/>
      <c r="N562" s="10"/>
      <c r="O562" s="10"/>
      <c r="P562" s="10"/>
      <c r="Q562" s="10"/>
      <c r="R562" s="10"/>
      <c r="S562" s="10"/>
      <c r="T562" s="10"/>
    </row>
    <row r="563" spans="2:20" x14ac:dyDescent="0.3">
      <c r="B563" s="10"/>
      <c r="C563" s="10"/>
      <c r="D563" s="10"/>
      <c r="E563" s="10"/>
      <c r="F563" s="10"/>
      <c r="G563" s="10"/>
      <c r="H563" s="10"/>
      <c r="I563" s="10"/>
      <c r="J563" s="10"/>
      <c r="K563" s="10"/>
      <c r="L563" s="10"/>
      <c r="M563" s="10"/>
      <c r="N563" s="10"/>
      <c r="O563" s="10"/>
      <c r="P563" s="10"/>
      <c r="Q563" s="10"/>
      <c r="R563" s="10"/>
      <c r="S563" s="10"/>
      <c r="T563" s="10"/>
    </row>
    <row r="564" spans="2:20" x14ac:dyDescent="0.3">
      <c r="B564" s="10"/>
      <c r="C564" s="10"/>
      <c r="D564" s="10"/>
      <c r="E564" s="10"/>
      <c r="F564" s="10"/>
      <c r="G564" s="10"/>
      <c r="H564" s="10"/>
      <c r="I564" s="10"/>
      <c r="J564" s="10"/>
      <c r="K564" s="10"/>
      <c r="L564" s="10"/>
      <c r="M564" s="10"/>
      <c r="N564" s="10"/>
      <c r="O564" s="10"/>
      <c r="P564" s="10"/>
      <c r="Q564" s="10"/>
      <c r="R564" s="10"/>
      <c r="S564" s="10"/>
      <c r="T564" s="10"/>
    </row>
    <row r="565" spans="2:20" x14ac:dyDescent="0.3">
      <c r="B565" s="10"/>
      <c r="C565" s="10"/>
      <c r="D565" s="10"/>
      <c r="E565" s="10"/>
      <c r="F565" s="10"/>
      <c r="G565" s="10"/>
      <c r="H565" s="10"/>
      <c r="I565" s="10"/>
      <c r="J565" s="10"/>
      <c r="K565" s="10"/>
      <c r="L565" s="10"/>
      <c r="M565" s="10"/>
      <c r="N565" s="10"/>
      <c r="O565" s="10"/>
      <c r="P565" s="10"/>
      <c r="Q565" s="10"/>
      <c r="R565" s="10"/>
      <c r="S565" s="10"/>
      <c r="T565" s="10"/>
    </row>
    <row r="566" spans="2:20" x14ac:dyDescent="0.3">
      <c r="B566" s="10"/>
      <c r="C566" s="10"/>
      <c r="D566" s="10"/>
      <c r="E566" s="10"/>
      <c r="F566" s="10"/>
      <c r="G566" s="10"/>
      <c r="H566" s="10"/>
      <c r="I566" s="10"/>
      <c r="J566" s="10"/>
      <c r="K566" s="10"/>
      <c r="L566" s="10"/>
      <c r="M566" s="10"/>
      <c r="N566" s="10"/>
      <c r="O566" s="10"/>
      <c r="P566" s="10"/>
      <c r="Q566" s="10"/>
      <c r="R566" s="10"/>
      <c r="S566" s="10"/>
      <c r="T566" s="10"/>
    </row>
    <row r="567" spans="2:20" x14ac:dyDescent="0.3">
      <c r="B567" s="10"/>
      <c r="C567" s="10"/>
      <c r="D567" s="10"/>
      <c r="E567" s="10"/>
      <c r="F567" s="10"/>
      <c r="G567" s="10"/>
      <c r="H567" s="10"/>
      <c r="I567" s="10"/>
      <c r="J567" s="10"/>
      <c r="K567" s="10"/>
      <c r="L567" s="10"/>
      <c r="M567" s="10"/>
      <c r="N567" s="10"/>
      <c r="O567" s="10"/>
      <c r="P567" s="10"/>
      <c r="Q567" s="10"/>
      <c r="R567" s="10"/>
      <c r="S567" s="10"/>
      <c r="T567" s="10"/>
    </row>
    <row r="568" spans="2:20" x14ac:dyDescent="0.3">
      <c r="B568" s="10"/>
      <c r="C568" s="10"/>
      <c r="D568" s="10"/>
      <c r="E568" s="10"/>
      <c r="F568" s="10"/>
      <c r="G568" s="10"/>
      <c r="H568" s="10"/>
      <c r="I568" s="10"/>
      <c r="J568" s="10"/>
      <c r="K568" s="10"/>
      <c r="L568" s="10"/>
      <c r="M568" s="10"/>
      <c r="N568" s="10"/>
      <c r="O568" s="10"/>
      <c r="P568" s="10"/>
      <c r="Q568" s="10"/>
      <c r="R568" s="10"/>
      <c r="S568" s="10"/>
      <c r="T568" s="10"/>
    </row>
    <row r="569" spans="2:20" x14ac:dyDescent="0.3">
      <c r="B569" s="10"/>
      <c r="C569" s="10"/>
      <c r="D569" s="10"/>
      <c r="E569" s="10"/>
      <c r="F569" s="10"/>
      <c r="G569" s="10"/>
      <c r="H569" s="10"/>
      <c r="I569" s="10"/>
      <c r="J569" s="10"/>
      <c r="K569" s="10"/>
      <c r="L569" s="10"/>
      <c r="M569" s="10"/>
      <c r="N569" s="10"/>
      <c r="O569" s="10"/>
      <c r="P569" s="10"/>
      <c r="Q569" s="10"/>
      <c r="R569" s="10"/>
      <c r="S569" s="10"/>
      <c r="T569" s="10"/>
    </row>
    <row r="570" spans="2:20" x14ac:dyDescent="0.3">
      <c r="B570" s="10"/>
      <c r="C570" s="10"/>
      <c r="D570" s="10"/>
      <c r="E570" s="10"/>
      <c r="F570" s="10"/>
      <c r="G570" s="10"/>
      <c r="H570" s="10"/>
      <c r="I570" s="10"/>
      <c r="J570" s="10"/>
      <c r="K570" s="10"/>
      <c r="L570" s="10"/>
      <c r="M570" s="10"/>
      <c r="N570" s="10"/>
      <c r="O570" s="10"/>
      <c r="P570" s="10"/>
      <c r="Q570" s="10"/>
      <c r="R570" s="10"/>
      <c r="S570" s="10"/>
      <c r="T570" s="10"/>
    </row>
    <row r="571" spans="2:20" x14ac:dyDescent="0.3">
      <c r="B571" s="10"/>
      <c r="C571" s="10"/>
      <c r="D571" s="10"/>
      <c r="E571" s="10"/>
      <c r="F571" s="10"/>
      <c r="G571" s="10"/>
      <c r="H571" s="10"/>
      <c r="I571" s="10"/>
      <c r="J571" s="10"/>
      <c r="K571" s="10"/>
      <c r="L571" s="10"/>
      <c r="M571" s="10"/>
      <c r="N571" s="10"/>
      <c r="O571" s="10"/>
      <c r="P571" s="10"/>
      <c r="Q571" s="10"/>
      <c r="R571" s="10"/>
      <c r="S571" s="10"/>
      <c r="T571" s="10"/>
    </row>
    <row r="572" spans="2:20" x14ac:dyDescent="0.3">
      <c r="B572" s="10"/>
      <c r="C572" s="10"/>
      <c r="D572" s="10"/>
      <c r="E572" s="10"/>
      <c r="F572" s="10"/>
      <c r="G572" s="10"/>
      <c r="H572" s="10"/>
      <c r="I572" s="10"/>
      <c r="J572" s="10"/>
      <c r="K572" s="10"/>
      <c r="L572" s="10"/>
      <c r="M572" s="10"/>
      <c r="N572" s="10"/>
      <c r="O572" s="10"/>
      <c r="P572" s="10"/>
      <c r="Q572" s="10"/>
      <c r="R572" s="10"/>
      <c r="S572" s="10"/>
      <c r="T572" s="10"/>
    </row>
    <row r="573" spans="2:20" x14ac:dyDescent="0.3">
      <c r="B573" s="10"/>
      <c r="C573" s="10"/>
      <c r="D573" s="10"/>
      <c r="E573" s="10"/>
      <c r="F573" s="10"/>
      <c r="G573" s="10"/>
      <c r="H573" s="10"/>
      <c r="I573" s="10"/>
      <c r="J573" s="10"/>
      <c r="K573" s="10"/>
      <c r="L573" s="10"/>
      <c r="M573" s="10"/>
      <c r="N573" s="10"/>
      <c r="O573" s="10"/>
      <c r="P573" s="10"/>
      <c r="Q573" s="10"/>
      <c r="R573" s="10"/>
      <c r="S573" s="10"/>
      <c r="T573" s="10"/>
    </row>
    <row r="574" spans="2:20" x14ac:dyDescent="0.3">
      <c r="B574" s="10"/>
      <c r="C574" s="10"/>
      <c r="D574" s="10"/>
      <c r="E574" s="10"/>
      <c r="F574" s="10"/>
      <c r="G574" s="10"/>
      <c r="H574" s="10"/>
      <c r="I574" s="10"/>
      <c r="J574" s="10"/>
      <c r="K574" s="10"/>
      <c r="L574" s="10"/>
      <c r="M574" s="10"/>
      <c r="N574" s="10"/>
      <c r="O574" s="10"/>
      <c r="P574" s="10"/>
      <c r="Q574" s="10"/>
      <c r="R574" s="10"/>
      <c r="S574" s="10"/>
      <c r="T574" s="10"/>
    </row>
    <row r="575" spans="2:20" x14ac:dyDescent="0.3">
      <c r="B575" s="10"/>
      <c r="C575" s="10"/>
      <c r="D575" s="10"/>
      <c r="E575" s="10"/>
      <c r="F575" s="10"/>
      <c r="G575" s="10"/>
      <c r="H575" s="10"/>
      <c r="I575" s="10"/>
      <c r="J575" s="10"/>
      <c r="K575" s="10"/>
      <c r="L575" s="10"/>
      <c r="M575" s="10"/>
      <c r="N575" s="10"/>
      <c r="O575" s="10"/>
      <c r="P575" s="10"/>
      <c r="Q575" s="10"/>
      <c r="R575" s="10"/>
      <c r="S575" s="10"/>
      <c r="T575" s="10"/>
    </row>
    <row r="576" spans="2:20" x14ac:dyDescent="0.3">
      <c r="B576" s="10"/>
      <c r="C576" s="10"/>
      <c r="D576" s="10"/>
      <c r="E576" s="10"/>
      <c r="F576" s="10"/>
      <c r="G576" s="10"/>
      <c r="H576" s="10"/>
      <c r="I576" s="10"/>
      <c r="J576" s="10"/>
      <c r="K576" s="10"/>
      <c r="L576" s="10"/>
      <c r="M576" s="10"/>
      <c r="N576" s="10"/>
      <c r="O576" s="10"/>
      <c r="P576" s="10"/>
      <c r="Q576" s="10"/>
      <c r="R576" s="10"/>
      <c r="S576" s="10"/>
      <c r="T576" s="10"/>
    </row>
    <row r="577" spans="2:20" x14ac:dyDescent="0.3">
      <c r="B577" s="10"/>
      <c r="C577" s="10"/>
      <c r="D577" s="10"/>
      <c r="E577" s="10"/>
      <c r="F577" s="10"/>
      <c r="G577" s="10"/>
      <c r="H577" s="10"/>
      <c r="I577" s="10"/>
      <c r="J577" s="10"/>
      <c r="K577" s="10"/>
      <c r="L577" s="10"/>
      <c r="M577" s="10"/>
      <c r="N577" s="10"/>
      <c r="O577" s="10"/>
      <c r="P577" s="10"/>
      <c r="Q577" s="10"/>
      <c r="R577" s="10"/>
      <c r="S577" s="10"/>
      <c r="T577" s="10"/>
    </row>
    <row r="578" spans="2:20" x14ac:dyDescent="0.3">
      <c r="B578" s="10"/>
      <c r="C578" s="10"/>
      <c r="D578" s="10"/>
      <c r="E578" s="10"/>
      <c r="F578" s="10"/>
      <c r="G578" s="10"/>
      <c r="H578" s="10"/>
      <c r="I578" s="10"/>
      <c r="J578" s="10"/>
      <c r="K578" s="10"/>
      <c r="L578" s="10"/>
      <c r="M578" s="10"/>
      <c r="N578" s="10"/>
      <c r="O578" s="10"/>
      <c r="P578" s="10"/>
      <c r="Q578" s="10"/>
      <c r="R578" s="10"/>
      <c r="S578" s="10"/>
      <c r="T578" s="10"/>
    </row>
    <row r="579" spans="2:20" x14ac:dyDescent="0.3">
      <c r="B579" s="10"/>
      <c r="C579" s="10"/>
      <c r="D579" s="10"/>
      <c r="E579" s="10"/>
      <c r="F579" s="10"/>
      <c r="G579" s="10"/>
      <c r="H579" s="10"/>
      <c r="I579" s="10"/>
      <c r="J579" s="10"/>
      <c r="K579" s="10"/>
      <c r="L579" s="10"/>
      <c r="M579" s="10"/>
      <c r="N579" s="10"/>
      <c r="O579" s="10"/>
      <c r="P579" s="10"/>
      <c r="Q579" s="10"/>
      <c r="R579" s="10"/>
      <c r="S579" s="10"/>
      <c r="T579" s="10"/>
    </row>
    <row r="580" spans="2:20" x14ac:dyDescent="0.3">
      <c r="B580" s="10"/>
      <c r="C580" s="10"/>
      <c r="D580" s="10"/>
      <c r="E580" s="10"/>
      <c r="F580" s="10"/>
      <c r="G580" s="10"/>
      <c r="H580" s="10"/>
      <c r="I580" s="10"/>
      <c r="J580" s="10"/>
      <c r="K580" s="10"/>
      <c r="L580" s="10"/>
      <c r="M580" s="10"/>
      <c r="N580" s="10"/>
      <c r="O580" s="10"/>
      <c r="P580" s="10"/>
      <c r="Q580" s="10"/>
      <c r="R580" s="10"/>
      <c r="S580" s="10"/>
      <c r="T580" s="10"/>
    </row>
    <row r="581" spans="2:20" x14ac:dyDescent="0.3">
      <c r="B581" s="10"/>
      <c r="C581" s="10"/>
      <c r="D581" s="10"/>
      <c r="E581" s="10"/>
      <c r="F581" s="10"/>
      <c r="G581" s="10"/>
      <c r="H581" s="10"/>
      <c r="I581" s="10"/>
      <c r="J581" s="10"/>
      <c r="K581" s="10"/>
      <c r="L581" s="10"/>
      <c r="M581" s="10"/>
      <c r="N581" s="10"/>
      <c r="O581" s="10"/>
      <c r="P581" s="10"/>
      <c r="Q581" s="10"/>
      <c r="R581" s="10"/>
      <c r="S581" s="10"/>
      <c r="T581" s="10"/>
    </row>
    <row r="582" spans="2:20" x14ac:dyDescent="0.3">
      <c r="B582" s="10"/>
      <c r="C582" s="10"/>
      <c r="D582" s="10"/>
      <c r="E582" s="10"/>
      <c r="F582" s="10"/>
      <c r="G582" s="10"/>
      <c r="H582" s="10"/>
      <c r="I582" s="10"/>
      <c r="J582" s="10"/>
      <c r="K582" s="10"/>
      <c r="L582" s="10"/>
      <c r="M582" s="10"/>
      <c r="N582" s="10"/>
      <c r="O582" s="10"/>
      <c r="P582" s="10"/>
      <c r="Q582" s="10"/>
      <c r="R582" s="10"/>
      <c r="S582" s="10"/>
      <c r="T582" s="10"/>
    </row>
    <row r="583" spans="2:20" x14ac:dyDescent="0.3">
      <c r="B583" s="10"/>
      <c r="C583" s="10"/>
      <c r="D583" s="10"/>
      <c r="E583" s="10"/>
      <c r="F583" s="10"/>
      <c r="G583" s="10"/>
      <c r="H583" s="10"/>
      <c r="I583" s="10"/>
      <c r="J583" s="10"/>
      <c r="K583" s="10"/>
      <c r="L583" s="10"/>
      <c r="M583" s="10"/>
      <c r="N583" s="10"/>
      <c r="O583" s="10"/>
      <c r="P583" s="10"/>
      <c r="Q583" s="10"/>
      <c r="R583" s="10"/>
      <c r="S583" s="10"/>
      <c r="T583" s="10"/>
    </row>
    <row r="584" spans="2:20" x14ac:dyDescent="0.3">
      <c r="B584" s="10"/>
      <c r="C584" s="10"/>
      <c r="D584" s="10"/>
      <c r="E584" s="10"/>
      <c r="F584" s="10"/>
      <c r="G584" s="10"/>
      <c r="H584" s="10"/>
      <c r="I584" s="10"/>
      <c r="J584" s="10"/>
      <c r="K584" s="10"/>
      <c r="L584" s="10"/>
      <c r="M584" s="10"/>
      <c r="N584" s="10"/>
      <c r="O584" s="10"/>
      <c r="P584" s="10"/>
      <c r="Q584" s="10"/>
      <c r="R584" s="10"/>
      <c r="S584" s="10"/>
      <c r="T584" s="10"/>
    </row>
    <row r="585" spans="2:20" x14ac:dyDescent="0.3">
      <c r="B585" s="10"/>
      <c r="C585" s="10"/>
      <c r="D585" s="10"/>
      <c r="E585" s="10"/>
      <c r="F585" s="10"/>
      <c r="G585" s="10"/>
      <c r="H585" s="10"/>
      <c r="I585" s="10"/>
      <c r="J585" s="10"/>
      <c r="K585" s="10"/>
      <c r="L585" s="10"/>
      <c r="M585" s="10"/>
      <c r="N585" s="10"/>
      <c r="O585" s="10"/>
      <c r="P585" s="10"/>
      <c r="Q585" s="10"/>
      <c r="R585" s="10"/>
      <c r="S585" s="10"/>
      <c r="T585" s="10"/>
    </row>
    <row r="586" spans="2:20" x14ac:dyDescent="0.3">
      <c r="B586" s="10"/>
      <c r="C586" s="10"/>
      <c r="D586" s="10"/>
      <c r="E586" s="10"/>
      <c r="F586" s="10"/>
      <c r="G586" s="10"/>
      <c r="H586" s="10"/>
      <c r="I586" s="10"/>
      <c r="J586" s="10"/>
      <c r="K586" s="10"/>
      <c r="L586" s="10"/>
      <c r="M586" s="10"/>
      <c r="N586" s="10"/>
      <c r="O586" s="10"/>
      <c r="P586" s="10"/>
      <c r="Q586" s="10"/>
      <c r="R586" s="10"/>
      <c r="S586" s="10"/>
      <c r="T586" s="10"/>
    </row>
    <row r="587" spans="2:20" x14ac:dyDescent="0.3">
      <c r="B587" s="10"/>
      <c r="C587" s="10"/>
      <c r="D587" s="10"/>
      <c r="E587" s="10"/>
      <c r="F587" s="10"/>
      <c r="G587" s="10"/>
      <c r="H587" s="10"/>
      <c r="I587" s="10"/>
      <c r="J587" s="10"/>
      <c r="K587" s="10"/>
      <c r="L587" s="10"/>
      <c r="M587" s="10"/>
      <c r="N587" s="10"/>
      <c r="O587" s="10"/>
      <c r="P587" s="10"/>
      <c r="Q587" s="10"/>
      <c r="R587" s="10"/>
      <c r="S587" s="10"/>
      <c r="T587" s="10"/>
    </row>
    <row r="588" spans="2:20" x14ac:dyDescent="0.3">
      <c r="B588" s="10"/>
      <c r="C588" s="10"/>
      <c r="D588" s="10"/>
      <c r="E588" s="10"/>
      <c r="F588" s="10"/>
      <c r="G588" s="10"/>
      <c r="H588" s="10"/>
      <c r="I588" s="10"/>
      <c r="J588" s="10"/>
      <c r="K588" s="10"/>
      <c r="L588" s="10"/>
      <c r="M588" s="10"/>
      <c r="N588" s="10"/>
      <c r="O588" s="10"/>
      <c r="P588" s="10"/>
      <c r="Q588" s="10"/>
      <c r="R588" s="10"/>
      <c r="S588" s="10"/>
      <c r="T588" s="10"/>
    </row>
    <row r="589" spans="2:20" x14ac:dyDescent="0.3">
      <c r="B589" s="10"/>
      <c r="C589" s="10"/>
      <c r="D589" s="10"/>
      <c r="E589" s="10"/>
      <c r="F589" s="10"/>
      <c r="G589" s="10"/>
      <c r="H589" s="10"/>
      <c r="I589" s="10"/>
      <c r="J589" s="10"/>
      <c r="K589" s="10"/>
      <c r="L589" s="10"/>
      <c r="M589" s="10"/>
      <c r="N589" s="10"/>
      <c r="O589" s="10"/>
      <c r="P589" s="10"/>
      <c r="Q589" s="10"/>
      <c r="R589" s="10"/>
      <c r="S589" s="10"/>
      <c r="T589" s="10"/>
    </row>
    <row r="590" spans="2:20" x14ac:dyDescent="0.3">
      <c r="B590" s="10"/>
      <c r="C590" s="10"/>
      <c r="D590" s="10"/>
      <c r="E590" s="10"/>
      <c r="F590" s="10"/>
      <c r="G590" s="10"/>
      <c r="H590" s="10"/>
      <c r="I590" s="10"/>
      <c r="J590" s="10"/>
      <c r="K590" s="10"/>
      <c r="L590" s="10"/>
      <c r="M590" s="10"/>
      <c r="N590" s="10"/>
      <c r="O590" s="10"/>
      <c r="P590" s="10"/>
      <c r="Q590" s="10"/>
      <c r="R590" s="10"/>
      <c r="S590" s="10"/>
      <c r="T590" s="10"/>
    </row>
    <row r="591" spans="2:20" x14ac:dyDescent="0.3">
      <c r="B591" s="10"/>
      <c r="C591" s="10"/>
      <c r="D591" s="10"/>
      <c r="E591" s="10"/>
      <c r="F591" s="10"/>
      <c r="G591" s="10"/>
      <c r="H591" s="10"/>
      <c r="I591" s="10"/>
      <c r="J591" s="10"/>
      <c r="K591" s="10"/>
      <c r="L591" s="10"/>
      <c r="M591" s="10"/>
      <c r="N591" s="10"/>
      <c r="O591" s="10"/>
      <c r="P591" s="10"/>
      <c r="Q591" s="10"/>
      <c r="R591" s="10"/>
      <c r="S591" s="10"/>
      <c r="T591" s="10"/>
    </row>
    <row r="592" spans="2:20" x14ac:dyDescent="0.3">
      <c r="B592" s="10"/>
      <c r="C592" s="10"/>
      <c r="D592" s="10"/>
      <c r="E592" s="10"/>
      <c r="F592" s="10"/>
      <c r="G592" s="10"/>
      <c r="H592" s="10"/>
      <c r="I592" s="10"/>
      <c r="J592" s="10"/>
      <c r="K592" s="10"/>
      <c r="L592" s="10"/>
      <c r="M592" s="10"/>
      <c r="N592" s="10"/>
      <c r="O592" s="10"/>
      <c r="P592" s="10"/>
      <c r="Q592" s="10"/>
      <c r="R592" s="10"/>
      <c r="S592" s="10"/>
      <c r="T592" s="10"/>
    </row>
    <row r="593" spans="2:20" x14ac:dyDescent="0.3">
      <c r="B593" s="10"/>
      <c r="C593" s="10"/>
      <c r="D593" s="10"/>
      <c r="E593" s="10"/>
      <c r="F593" s="10"/>
      <c r="G593" s="10"/>
      <c r="H593" s="10"/>
      <c r="I593" s="10"/>
      <c r="J593" s="10"/>
      <c r="K593" s="10"/>
      <c r="L593" s="10"/>
      <c r="M593" s="10"/>
      <c r="N593" s="10"/>
      <c r="O593" s="10"/>
      <c r="P593" s="10"/>
      <c r="Q593" s="10"/>
      <c r="R593" s="10"/>
      <c r="S593" s="10"/>
      <c r="T593" s="10"/>
    </row>
    <row r="594" spans="2:20" x14ac:dyDescent="0.3">
      <c r="B594" s="10"/>
      <c r="C594" s="10"/>
      <c r="D594" s="10"/>
      <c r="E594" s="10"/>
      <c r="F594" s="10"/>
      <c r="G594" s="10"/>
      <c r="H594" s="10"/>
      <c r="I594" s="10"/>
      <c r="J594" s="10"/>
      <c r="K594" s="10"/>
      <c r="L594" s="10"/>
      <c r="M594" s="10"/>
      <c r="N594" s="10"/>
      <c r="O594" s="10"/>
      <c r="P594" s="10"/>
      <c r="Q594" s="10"/>
      <c r="R594" s="10"/>
      <c r="S594" s="10"/>
      <c r="T594" s="10"/>
    </row>
    <row r="595" spans="2:20" x14ac:dyDescent="0.3">
      <c r="B595" s="10"/>
      <c r="C595" s="10"/>
      <c r="D595" s="10"/>
      <c r="E595" s="10"/>
      <c r="F595" s="10"/>
      <c r="G595" s="10"/>
      <c r="H595" s="10"/>
      <c r="I595" s="10"/>
      <c r="J595" s="10"/>
      <c r="K595" s="10"/>
      <c r="L595" s="10"/>
      <c r="M595" s="10"/>
      <c r="N595" s="10"/>
      <c r="O595" s="10"/>
      <c r="P595" s="10"/>
      <c r="Q595" s="10"/>
      <c r="R595" s="10"/>
      <c r="S595" s="10"/>
      <c r="T595" s="10"/>
    </row>
    <row r="596" spans="2:20" x14ac:dyDescent="0.3">
      <c r="B596" s="10"/>
      <c r="C596" s="10"/>
      <c r="D596" s="10"/>
      <c r="E596" s="10"/>
      <c r="F596" s="10"/>
      <c r="G596" s="10"/>
      <c r="H596" s="10"/>
      <c r="I596" s="10"/>
      <c r="J596" s="10"/>
      <c r="K596" s="10"/>
      <c r="L596" s="10"/>
      <c r="M596" s="10"/>
      <c r="N596" s="10"/>
      <c r="O596" s="10"/>
      <c r="P596" s="10"/>
      <c r="Q596" s="10"/>
      <c r="R596" s="10"/>
      <c r="S596" s="10"/>
      <c r="T596" s="10"/>
    </row>
    <row r="597" spans="2:20" x14ac:dyDescent="0.3">
      <c r="B597" s="10"/>
      <c r="C597" s="10"/>
      <c r="D597" s="10"/>
      <c r="E597" s="10"/>
      <c r="F597" s="10"/>
      <c r="G597" s="10"/>
      <c r="H597" s="10"/>
      <c r="I597" s="10"/>
      <c r="J597" s="10"/>
      <c r="K597" s="10"/>
      <c r="L597" s="10"/>
      <c r="M597" s="10"/>
      <c r="N597" s="10"/>
      <c r="O597" s="10"/>
      <c r="P597" s="10"/>
      <c r="Q597" s="10"/>
      <c r="R597" s="10"/>
      <c r="S597" s="10"/>
      <c r="T597" s="10"/>
    </row>
    <row r="598" spans="2:20" x14ac:dyDescent="0.3">
      <c r="B598" s="10"/>
      <c r="C598" s="10"/>
      <c r="D598" s="10"/>
      <c r="E598" s="10"/>
      <c r="F598" s="10"/>
      <c r="G598" s="10"/>
      <c r="H598" s="10"/>
      <c r="I598" s="10"/>
      <c r="J598" s="10"/>
      <c r="K598" s="10"/>
      <c r="L598" s="10"/>
      <c r="M598" s="10"/>
      <c r="N598" s="10"/>
      <c r="O598" s="10"/>
      <c r="P598" s="10"/>
      <c r="Q598" s="10"/>
      <c r="R598" s="10"/>
      <c r="S598" s="10"/>
      <c r="T598" s="10"/>
    </row>
    <row r="599" spans="2:20" x14ac:dyDescent="0.3">
      <c r="B599" s="10"/>
      <c r="C599" s="10"/>
      <c r="D599" s="10"/>
      <c r="E599" s="10"/>
      <c r="F599" s="10"/>
      <c r="G599" s="10"/>
      <c r="H599" s="10"/>
      <c r="I599" s="10"/>
      <c r="J599" s="10"/>
      <c r="K599" s="10"/>
      <c r="L599" s="10"/>
      <c r="M599" s="10"/>
      <c r="N599" s="10"/>
      <c r="O599" s="10"/>
      <c r="P599" s="10"/>
      <c r="Q599" s="10"/>
      <c r="R599" s="10"/>
      <c r="S599" s="10"/>
      <c r="T599" s="10"/>
    </row>
    <row r="600" spans="2:20" x14ac:dyDescent="0.3">
      <c r="B600" s="10"/>
      <c r="C600" s="10"/>
      <c r="D600" s="10"/>
      <c r="E600" s="10"/>
      <c r="F600" s="10"/>
      <c r="G600" s="10"/>
      <c r="H600" s="10"/>
      <c r="I600" s="10"/>
      <c r="J600" s="10"/>
      <c r="K600" s="10"/>
      <c r="L600" s="10"/>
      <c r="M600" s="10"/>
      <c r="N600" s="10"/>
      <c r="O600" s="10"/>
      <c r="P600" s="10"/>
      <c r="Q600" s="10"/>
      <c r="R600" s="10"/>
      <c r="S600" s="10"/>
      <c r="T600" s="10"/>
    </row>
    <row r="601" spans="2:20" x14ac:dyDescent="0.3">
      <c r="B601" s="10"/>
      <c r="C601" s="10"/>
      <c r="D601" s="10"/>
      <c r="E601" s="10"/>
      <c r="F601" s="10"/>
      <c r="G601" s="10"/>
      <c r="H601" s="10"/>
      <c r="I601" s="10"/>
      <c r="J601" s="10"/>
      <c r="K601" s="10"/>
      <c r="L601" s="10"/>
      <c r="M601" s="10"/>
      <c r="N601" s="10"/>
      <c r="O601" s="10"/>
      <c r="P601" s="10"/>
      <c r="Q601" s="10"/>
      <c r="R601" s="10"/>
      <c r="S601" s="10"/>
      <c r="T601" s="10"/>
    </row>
    <row r="602" spans="2:20" x14ac:dyDescent="0.3">
      <c r="B602" s="10"/>
      <c r="C602" s="10"/>
      <c r="D602" s="10"/>
      <c r="E602" s="10"/>
      <c r="F602" s="10"/>
      <c r="G602" s="10"/>
      <c r="H602" s="10"/>
      <c r="I602" s="10"/>
      <c r="J602" s="10"/>
      <c r="K602" s="10"/>
      <c r="L602" s="10"/>
      <c r="M602" s="10"/>
      <c r="N602" s="10"/>
      <c r="O602" s="10"/>
      <c r="P602" s="10"/>
      <c r="Q602" s="10"/>
      <c r="R602" s="10"/>
      <c r="S602" s="10"/>
      <c r="T602" s="10"/>
    </row>
    <row r="603" spans="2:20" x14ac:dyDescent="0.3">
      <c r="B603" s="10"/>
      <c r="C603" s="10"/>
      <c r="D603" s="10"/>
      <c r="E603" s="10"/>
      <c r="F603" s="10"/>
      <c r="G603" s="10"/>
      <c r="H603" s="10"/>
      <c r="I603" s="10"/>
      <c r="J603" s="10"/>
      <c r="K603" s="10"/>
      <c r="L603" s="10"/>
      <c r="M603" s="10"/>
      <c r="N603" s="10"/>
      <c r="O603" s="10"/>
      <c r="P603" s="10"/>
      <c r="Q603" s="10"/>
      <c r="R603" s="10"/>
      <c r="S603" s="10"/>
      <c r="T603" s="10"/>
    </row>
    <row r="604" spans="2:20" x14ac:dyDescent="0.3">
      <c r="B604" s="10"/>
      <c r="C604" s="10"/>
      <c r="D604" s="10"/>
      <c r="E604" s="10"/>
      <c r="F604" s="10"/>
      <c r="G604" s="10"/>
      <c r="H604" s="10"/>
      <c r="I604" s="10"/>
      <c r="J604" s="10"/>
      <c r="K604" s="10"/>
      <c r="L604" s="10"/>
      <c r="M604" s="10"/>
      <c r="N604" s="10"/>
      <c r="O604" s="10"/>
      <c r="P604" s="10"/>
      <c r="Q604" s="10"/>
      <c r="R604" s="10"/>
      <c r="S604" s="10"/>
      <c r="T604" s="10"/>
    </row>
    <row r="605" spans="2:20" x14ac:dyDescent="0.3">
      <c r="B605" s="10"/>
      <c r="C605" s="10"/>
      <c r="D605" s="10"/>
      <c r="E605" s="10"/>
      <c r="F605" s="10"/>
      <c r="G605" s="10"/>
      <c r="H605" s="10"/>
      <c r="I605" s="10"/>
      <c r="J605" s="10"/>
      <c r="K605" s="10"/>
      <c r="L605" s="10"/>
      <c r="M605" s="10"/>
      <c r="N605" s="10"/>
      <c r="O605" s="10"/>
      <c r="P605" s="10"/>
      <c r="Q605" s="10"/>
      <c r="R605" s="10"/>
      <c r="S605" s="10"/>
      <c r="T605" s="10"/>
    </row>
    <row r="606" spans="2:20" x14ac:dyDescent="0.3">
      <c r="B606" s="10"/>
      <c r="C606" s="10"/>
      <c r="D606" s="10"/>
      <c r="E606" s="10"/>
      <c r="F606" s="10"/>
      <c r="G606" s="10"/>
      <c r="H606" s="10"/>
      <c r="I606" s="10"/>
      <c r="J606" s="10"/>
      <c r="K606" s="10"/>
      <c r="L606" s="10"/>
      <c r="M606" s="10"/>
      <c r="N606" s="10"/>
      <c r="O606" s="10"/>
      <c r="P606" s="10"/>
      <c r="Q606" s="10"/>
      <c r="R606" s="10"/>
      <c r="S606" s="10"/>
      <c r="T606" s="10"/>
    </row>
    <row r="607" spans="2:20" x14ac:dyDescent="0.3">
      <c r="B607" s="10"/>
      <c r="C607" s="10"/>
      <c r="D607" s="10"/>
      <c r="E607" s="10"/>
      <c r="F607" s="10"/>
      <c r="G607" s="10"/>
      <c r="H607" s="10"/>
      <c r="I607" s="10"/>
      <c r="J607" s="10"/>
      <c r="K607" s="10"/>
      <c r="L607" s="10"/>
      <c r="M607" s="10"/>
      <c r="N607" s="10"/>
      <c r="O607" s="10"/>
      <c r="P607" s="10"/>
      <c r="Q607" s="10"/>
      <c r="R607" s="10"/>
      <c r="S607" s="10"/>
      <c r="T607" s="10"/>
    </row>
    <row r="608" spans="2:20" x14ac:dyDescent="0.3">
      <c r="B608" s="10"/>
      <c r="C608" s="10"/>
      <c r="D608" s="10"/>
      <c r="E608" s="10"/>
      <c r="F608" s="10"/>
      <c r="G608" s="10"/>
      <c r="H608" s="10"/>
      <c r="I608" s="10"/>
      <c r="J608" s="10"/>
      <c r="K608" s="10"/>
      <c r="L608" s="10"/>
      <c r="M608" s="10"/>
      <c r="N608" s="10"/>
      <c r="O608" s="10"/>
      <c r="P608" s="10"/>
      <c r="Q608" s="10"/>
      <c r="R608" s="10"/>
      <c r="S608" s="10"/>
      <c r="T608" s="10"/>
    </row>
    <row r="609" spans="2:20" x14ac:dyDescent="0.3">
      <c r="B609" s="10"/>
      <c r="C609" s="10"/>
      <c r="D609" s="10"/>
      <c r="E609" s="10"/>
      <c r="F609" s="10"/>
      <c r="G609" s="10"/>
      <c r="H609" s="10"/>
      <c r="I609" s="10"/>
      <c r="J609" s="10"/>
      <c r="K609" s="10"/>
      <c r="L609" s="10"/>
      <c r="M609" s="10"/>
      <c r="N609" s="10"/>
      <c r="O609" s="10"/>
      <c r="P609" s="10"/>
      <c r="Q609" s="10"/>
      <c r="R609" s="10"/>
      <c r="S609" s="10"/>
      <c r="T609" s="10"/>
    </row>
    <row r="610" spans="2:20" x14ac:dyDescent="0.3">
      <c r="B610" s="10"/>
      <c r="C610" s="10"/>
      <c r="D610" s="10"/>
      <c r="E610" s="10"/>
      <c r="F610" s="10"/>
      <c r="G610" s="10"/>
      <c r="H610" s="10"/>
      <c r="I610" s="10"/>
      <c r="J610" s="10"/>
      <c r="K610" s="10"/>
      <c r="L610" s="10"/>
      <c r="M610" s="10"/>
      <c r="N610" s="10"/>
      <c r="O610" s="10"/>
      <c r="P610" s="10"/>
      <c r="Q610" s="10"/>
      <c r="R610" s="10"/>
      <c r="S610" s="10"/>
      <c r="T610" s="10"/>
    </row>
    <row r="611" spans="2:20" x14ac:dyDescent="0.3">
      <c r="B611" s="10"/>
      <c r="C611" s="10"/>
      <c r="D611" s="10"/>
      <c r="E611" s="10"/>
      <c r="F611" s="10"/>
      <c r="G611" s="10"/>
      <c r="H611" s="10"/>
      <c r="I611" s="10"/>
      <c r="J611" s="10"/>
      <c r="K611" s="10"/>
      <c r="L611" s="10"/>
      <c r="M611" s="10"/>
      <c r="N611" s="10"/>
      <c r="O611" s="10"/>
      <c r="P611" s="10"/>
      <c r="Q611" s="10"/>
      <c r="R611" s="10"/>
      <c r="S611" s="10"/>
      <c r="T611" s="10"/>
    </row>
    <row r="612" spans="2:20" x14ac:dyDescent="0.3">
      <c r="B612" s="10"/>
      <c r="C612" s="10"/>
      <c r="D612" s="10"/>
      <c r="E612" s="10"/>
      <c r="F612" s="10"/>
      <c r="G612" s="10"/>
      <c r="H612" s="10"/>
      <c r="I612" s="10"/>
      <c r="J612" s="10"/>
      <c r="K612" s="10"/>
      <c r="L612" s="10"/>
      <c r="M612" s="10"/>
      <c r="N612" s="10"/>
      <c r="O612" s="10"/>
      <c r="P612" s="10"/>
      <c r="Q612" s="10"/>
      <c r="R612" s="10"/>
      <c r="S612" s="10"/>
      <c r="T612" s="10"/>
    </row>
    <row r="613" spans="2:20" x14ac:dyDescent="0.3">
      <c r="B613" s="10"/>
      <c r="C613" s="10"/>
      <c r="D613" s="10"/>
      <c r="E613" s="10"/>
      <c r="F613" s="10"/>
      <c r="G613" s="10"/>
      <c r="H613" s="10"/>
      <c r="I613" s="10"/>
      <c r="J613" s="10"/>
      <c r="K613" s="10"/>
      <c r="L613" s="10"/>
      <c r="M613" s="10"/>
      <c r="N613" s="10"/>
      <c r="O613" s="10"/>
      <c r="P613" s="10"/>
      <c r="Q613" s="10"/>
      <c r="R613" s="10"/>
      <c r="S613" s="10"/>
      <c r="T613" s="10"/>
    </row>
    <row r="614" spans="2:20" x14ac:dyDescent="0.3">
      <c r="B614" s="10"/>
      <c r="C614" s="10"/>
      <c r="D614" s="10"/>
      <c r="E614" s="10"/>
      <c r="F614" s="10"/>
      <c r="G614" s="10"/>
      <c r="H614" s="10"/>
      <c r="I614" s="10"/>
      <c r="J614" s="10"/>
      <c r="K614" s="10"/>
      <c r="L614" s="10"/>
      <c r="M614" s="10"/>
      <c r="N614" s="10"/>
      <c r="O614" s="10"/>
      <c r="P614" s="10"/>
      <c r="Q614" s="10"/>
      <c r="R614" s="10"/>
      <c r="S614" s="10"/>
      <c r="T614" s="10"/>
    </row>
    <row r="615" spans="2:20" x14ac:dyDescent="0.3">
      <c r="B615" s="10"/>
      <c r="C615" s="10"/>
      <c r="D615" s="10"/>
      <c r="E615" s="10"/>
      <c r="F615" s="10"/>
      <c r="G615" s="10"/>
      <c r="H615" s="10"/>
      <c r="I615" s="10"/>
      <c r="J615" s="10"/>
      <c r="K615" s="10"/>
      <c r="L615" s="10"/>
      <c r="M615" s="10"/>
      <c r="N615" s="10"/>
      <c r="O615" s="10"/>
      <c r="P615" s="10"/>
      <c r="Q615" s="10"/>
      <c r="R615" s="10"/>
      <c r="S615" s="10"/>
      <c r="T615" s="10"/>
    </row>
    <row r="616" spans="2:20" x14ac:dyDescent="0.3">
      <c r="B616" s="10"/>
      <c r="C616" s="10"/>
      <c r="D616" s="10"/>
      <c r="E616" s="10"/>
      <c r="F616" s="10"/>
      <c r="G616" s="10"/>
      <c r="H616" s="10"/>
      <c r="I616" s="10"/>
      <c r="J616" s="10"/>
      <c r="K616" s="10"/>
      <c r="L616" s="10"/>
      <c r="M616" s="10"/>
      <c r="N616" s="10"/>
      <c r="O616" s="10"/>
      <c r="P616" s="10"/>
      <c r="Q616" s="10"/>
      <c r="R616" s="10"/>
      <c r="S616" s="10"/>
      <c r="T616" s="10"/>
    </row>
    <row r="617" spans="2:20" x14ac:dyDescent="0.3">
      <c r="B617" s="10"/>
      <c r="C617" s="10"/>
      <c r="D617" s="10"/>
      <c r="E617" s="10"/>
      <c r="F617" s="10"/>
      <c r="G617" s="10"/>
      <c r="H617" s="10"/>
      <c r="I617" s="10"/>
      <c r="J617" s="10"/>
      <c r="K617" s="10"/>
      <c r="L617" s="10"/>
      <c r="M617" s="10"/>
      <c r="N617" s="10"/>
      <c r="O617" s="10"/>
      <c r="P617" s="10"/>
      <c r="Q617" s="10"/>
      <c r="R617" s="10"/>
      <c r="S617" s="10"/>
      <c r="T617" s="10"/>
    </row>
    <row r="618" spans="2:20" x14ac:dyDescent="0.3">
      <c r="B618" s="10"/>
      <c r="C618" s="10"/>
      <c r="D618" s="10"/>
      <c r="E618" s="10"/>
      <c r="F618" s="10"/>
      <c r="G618" s="10"/>
      <c r="H618" s="10"/>
      <c r="I618" s="10"/>
      <c r="J618" s="10"/>
      <c r="K618" s="10"/>
      <c r="L618" s="10"/>
      <c r="M618" s="10"/>
      <c r="N618" s="10"/>
      <c r="O618" s="10"/>
      <c r="P618" s="10"/>
      <c r="Q618" s="10"/>
      <c r="R618" s="10"/>
      <c r="S618" s="10"/>
      <c r="T618" s="10"/>
    </row>
    <row r="619" spans="2:20" x14ac:dyDescent="0.3">
      <c r="B619" s="10"/>
      <c r="C619" s="10"/>
      <c r="D619" s="10"/>
      <c r="E619" s="10"/>
      <c r="F619" s="10"/>
      <c r="G619" s="10"/>
      <c r="H619" s="10"/>
      <c r="I619" s="10"/>
      <c r="J619" s="10"/>
      <c r="K619" s="10"/>
      <c r="L619" s="10"/>
      <c r="M619" s="10"/>
      <c r="N619" s="10"/>
      <c r="O619" s="10"/>
      <c r="P619" s="10"/>
      <c r="Q619" s="10"/>
      <c r="R619" s="10"/>
      <c r="S619" s="10"/>
      <c r="T619" s="10"/>
    </row>
    <row r="620" spans="2:20" x14ac:dyDescent="0.3">
      <c r="B620" s="10"/>
      <c r="C620" s="10"/>
      <c r="D620" s="10"/>
      <c r="E620" s="10"/>
      <c r="F620" s="10"/>
      <c r="G620" s="10"/>
      <c r="H620" s="10"/>
      <c r="I620" s="10"/>
      <c r="J620" s="10"/>
      <c r="K620" s="10"/>
      <c r="L620" s="10"/>
      <c r="M620" s="10"/>
      <c r="N620" s="10"/>
      <c r="O620" s="10"/>
      <c r="P620" s="10"/>
      <c r="Q620" s="10"/>
      <c r="R620" s="10"/>
      <c r="S620" s="10"/>
      <c r="T620" s="10"/>
    </row>
    <row r="621" spans="2:20" x14ac:dyDescent="0.3">
      <c r="B621" s="10"/>
      <c r="C621" s="10"/>
      <c r="D621" s="10"/>
      <c r="E621" s="10"/>
      <c r="F621" s="10"/>
      <c r="G621" s="10"/>
      <c r="H621" s="10"/>
      <c r="I621" s="10"/>
      <c r="J621" s="10"/>
      <c r="K621" s="10"/>
      <c r="L621" s="10"/>
      <c r="M621" s="10"/>
      <c r="N621" s="10"/>
      <c r="O621" s="10"/>
      <c r="P621" s="10"/>
      <c r="Q621" s="10"/>
      <c r="R621" s="10"/>
      <c r="S621" s="10"/>
      <c r="T621" s="10"/>
    </row>
    <row r="622" spans="2:20" x14ac:dyDescent="0.3">
      <c r="B622" s="10"/>
      <c r="C622" s="10"/>
      <c r="D622" s="10"/>
      <c r="E622" s="10"/>
      <c r="F622" s="10"/>
      <c r="G622" s="10"/>
      <c r="H622" s="10"/>
      <c r="I622" s="10"/>
      <c r="J622" s="10"/>
      <c r="K622" s="10"/>
      <c r="L622" s="10"/>
      <c r="M622" s="10"/>
      <c r="N622" s="10"/>
      <c r="O622" s="10"/>
      <c r="P622" s="10"/>
      <c r="Q622" s="10"/>
      <c r="R622" s="10"/>
      <c r="S622" s="10"/>
      <c r="T622" s="10"/>
    </row>
    <row r="623" spans="2:20" x14ac:dyDescent="0.3">
      <c r="B623" s="10"/>
      <c r="C623" s="10"/>
      <c r="D623" s="10"/>
      <c r="E623" s="10"/>
      <c r="F623" s="10"/>
      <c r="G623" s="10"/>
      <c r="H623" s="10"/>
      <c r="I623" s="10"/>
      <c r="J623" s="10"/>
      <c r="K623" s="10"/>
      <c r="L623" s="10"/>
      <c r="M623" s="10"/>
      <c r="N623" s="10"/>
      <c r="O623" s="10"/>
      <c r="P623" s="10"/>
      <c r="Q623" s="10"/>
      <c r="R623" s="10"/>
      <c r="S623" s="10"/>
      <c r="T623" s="10"/>
    </row>
    <row r="624" spans="2:20" x14ac:dyDescent="0.3">
      <c r="B624" s="10"/>
      <c r="C624" s="10"/>
      <c r="D624" s="10"/>
      <c r="E624" s="10"/>
      <c r="F624" s="10"/>
      <c r="G624" s="10"/>
      <c r="H624" s="10"/>
      <c r="I624" s="10"/>
      <c r="J624" s="10"/>
      <c r="K624" s="10"/>
      <c r="L624" s="10"/>
      <c r="M624" s="10"/>
      <c r="N624" s="10"/>
      <c r="O624" s="10"/>
      <c r="P624" s="10"/>
      <c r="Q624" s="10"/>
      <c r="R624" s="10"/>
      <c r="S624" s="10"/>
      <c r="T624" s="10"/>
    </row>
    <row r="625" spans="2:20" x14ac:dyDescent="0.3">
      <c r="B625" s="10"/>
      <c r="C625" s="10"/>
      <c r="D625" s="10"/>
      <c r="E625" s="10"/>
      <c r="F625" s="10"/>
      <c r="G625" s="10"/>
      <c r="H625" s="10"/>
      <c r="I625" s="10"/>
      <c r="J625" s="10"/>
      <c r="K625" s="10"/>
      <c r="L625" s="10"/>
      <c r="M625" s="10"/>
      <c r="N625" s="10"/>
      <c r="O625" s="10"/>
      <c r="P625" s="10"/>
      <c r="Q625" s="10"/>
      <c r="R625" s="10"/>
      <c r="S625" s="10"/>
      <c r="T625" s="10"/>
    </row>
    <row r="626" spans="2:20" x14ac:dyDescent="0.3">
      <c r="B626" s="10"/>
      <c r="C626" s="10"/>
      <c r="D626" s="10"/>
      <c r="E626" s="10"/>
      <c r="F626" s="10"/>
      <c r="G626" s="10"/>
      <c r="H626" s="10"/>
      <c r="I626" s="10"/>
      <c r="J626" s="10"/>
      <c r="K626" s="10"/>
      <c r="L626" s="10"/>
      <c r="M626" s="10"/>
      <c r="N626" s="10"/>
      <c r="O626" s="10"/>
      <c r="P626" s="10"/>
      <c r="Q626" s="10"/>
      <c r="R626" s="10"/>
      <c r="S626" s="10"/>
      <c r="T626" s="10"/>
    </row>
    <row r="627" spans="2:20" x14ac:dyDescent="0.3">
      <c r="B627" s="10"/>
      <c r="C627" s="10"/>
      <c r="D627" s="10"/>
      <c r="E627" s="10"/>
      <c r="F627" s="10"/>
      <c r="G627" s="10"/>
      <c r="H627" s="10"/>
      <c r="I627" s="10"/>
      <c r="J627" s="10"/>
      <c r="K627" s="10"/>
      <c r="L627" s="10"/>
      <c r="M627" s="10"/>
      <c r="N627" s="10"/>
      <c r="O627" s="10"/>
      <c r="P627" s="10"/>
      <c r="Q627" s="10"/>
      <c r="R627" s="10"/>
      <c r="S627" s="10"/>
      <c r="T627" s="10"/>
    </row>
    <row r="628" spans="2:20" x14ac:dyDescent="0.3">
      <c r="B628" s="10"/>
      <c r="C628" s="10"/>
      <c r="D628" s="10"/>
      <c r="E628" s="10"/>
      <c r="F628" s="10"/>
      <c r="G628" s="10"/>
      <c r="H628" s="10"/>
      <c r="I628" s="10"/>
      <c r="J628" s="10"/>
      <c r="K628" s="10"/>
      <c r="L628" s="10"/>
      <c r="M628" s="10"/>
      <c r="N628" s="10"/>
      <c r="O628" s="10"/>
      <c r="P628" s="10"/>
      <c r="Q628" s="10"/>
      <c r="R628" s="10"/>
      <c r="S628" s="10"/>
      <c r="T628" s="10"/>
    </row>
    <row r="629" spans="2:20" x14ac:dyDescent="0.3">
      <c r="B629" s="10"/>
      <c r="C629" s="10"/>
      <c r="D629" s="10"/>
      <c r="E629" s="10"/>
      <c r="F629" s="10"/>
      <c r="G629" s="10"/>
      <c r="H629" s="10"/>
      <c r="I629" s="10"/>
      <c r="J629" s="10"/>
      <c r="K629" s="10"/>
      <c r="L629" s="10"/>
      <c r="M629" s="10"/>
      <c r="N629" s="10"/>
      <c r="O629" s="10"/>
      <c r="P629" s="10"/>
      <c r="Q629" s="10"/>
      <c r="R629" s="10"/>
      <c r="S629" s="10"/>
      <c r="T629" s="10"/>
    </row>
    <row r="630" spans="2:20" x14ac:dyDescent="0.3">
      <c r="B630" s="10"/>
      <c r="C630" s="10"/>
      <c r="D630" s="10"/>
      <c r="E630" s="10"/>
      <c r="F630" s="10"/>
      <c r="G630" s="10"/>
      <c r="H630" s="10"/>
      <c r="I630" s="10"/>
      <c r="J630" s="10"/>
      <c r="K630" s="10"/>
      <c r="L630" s="10"/>
      <c r="M630" s="10"/>
      <c r="N630" s="10"/>
      <c r="O630" s="10"/>
      <c r="P630" s="10"/>
      <c r="Q630" s="10"/>
      <c r="R630" s="10"/>
      <c r="S630" s="10"/>
      <c r="T630" s="10"/>
    </row>
    <row r="631" spans="2:20" x14ac:dyDescent="0.3">
      <c r="B631" s="10"/>
      <c r="C631" s="10"/>
      <c r="D631" s="10"/>
      <c r="E631" s="10"/>
      <c r="F631" s="10"/>
      <c r="G631" s="10"/>
      <c r="H631" s="10"/>
      <c r="I631" s="10"/>
      <c r="J631" s="10"/>
      <c r="K631" s="10"/>
      <c r="L631" s="10"/>
      <c r="M631" s="10"/>
      <c r="N631" s="10"/>
      <c r="O631" s="10"/>
      <c r="P631" s="10"/>
      <c r="Q631" s="10"/>
      <c r="R631" s="10"/>
      <c r="S631" s="10"/>
      <c r="T631" s="10"/>
    </row>
    <row r="632" spans="2:20" x14ac:dyDescent="0.3">
      <c r="B632" s="10"/>
      <c r="C632" s="10"/>
      <c r="D632" s="10"/>
      <c r="E632" s="10"/>
      <c r="F632" s="10"/>
      <c r="G632" s="10"/>
      <c r="H632" s="10"/>
      <c r="I632" s="10"/>
      <c r="J632" s="10"/>
      <c r="K632" s="10"/>
      <c r="L632" s="10"/>
      <c r="M632" s="10"/>
      <c r="N632" s="10"/>
      <c r="O632" s="10"/>
      <c r="P632" s="10"/>
      <c r="Q632" s="10"/>
      <c r="R632" s="10"/>
      <c r="S632" s="10"/>
      <c r="T632" s="10"/>
    </row>
    <row r="633" spans="2:20" x14ac:dyDescent="0.3">
      <c r="B633" s="10"/>
      <c r="C633" s="10"/>
      <c r="D633" s="10"/>
      <c r="E633" s="10"/>
      <c r="F633" s="10"/>
      <c r="G633" s="10"/>
      <c r="H633" s="10"/>
      <c r="I633" s="10"/>
      <c r="J633" s="10"/>
      <c r="K633" s="10"/>
      <c r="L633" s="10"/>
      <c r="M633" s="10"/>
      <c r="N633" s="10"/>
      <c r="O633" s="10"/>
      <c r="P633" s="10"/>
      <c r="Q633" s="10"/>
      <c r="R633" s="10"/>
      <c r="S633" s="10"/>
      <c r="T633" s="10"/>
    </row>
    <row r="634" spans="2:20" x14ac:dyDescent="0.3">
      <c r="B634" s="10"/>
      <c r="C634" s="10"/>
      <c r="D634" s="10"/>
      <c r="E634" s="10"/>
      <c r="F634" s="10"/>
      <c r="G634" s="10"/>
      <c r="H634" s="10"/>
      <c r="I634" s="10"/>
      <c r="J634" s="10"/>
      <c r="K634" s="10"/>
      <c r="L634" s="10"/>
      <c r="M634" s="10"/>
      <c r="N634" s="10"/>
      <c r="O634" s="10"/>
      <c r="P634" s="10"/>
      <c r="Q634" s="10"/>
      <c r="R634" s="10"/>
      <c r="S634" s="10"/>
      <c r="T634" s="10"/>
    </row>
    <row r="635" spans="2:20" x14ac:dyDescent="0.3">
      <c r="B635" s="10"/>
      <c r="C635" s="10"/>
      <c r="D635" s="10"/>
      <c r="E635" s="10"/>
      <c r="F635" s="10"/>
      <c r="G635" s="10"/>
      <c r="H635" s="10"/>
      <c r="I635" s="10"/>
      <c r="J635" s="10"/>
      <c r="K635" s="10"/>
      <c r="L635" s="10"/>
      <c r="M635" s="10"/>
      <c r="N635" s="10"/>
      <c r="O635" s="10"/>
      <c r="P635" s="10"/>
      <c r="Q635" s="10"/>
      <c r="R635" s="10"/>
      <c r="S635" s="10"/>
      <c r="T635" s="10"/>
    </row>
    <row r="636" spans="2:20" x14ac:dyDescent="0.3">
      <c r="B636" s="10"/>
      <c r="C636" s="10"/>
      <c r="D636" s="10"/>
      <c r="E636" s="10"/>
      <c r="F636" s="10"/>
      <c r="G636" s="10"/>
      <c r="H636" s="10"/>
      <c r="I636" s="10"/>
      <c r="J636" s="10"/>
      <c r="K636" s="10"/>
      <c r="L636" s="10"/>
      <c r="M636" s="10"/>
      <c r="N636" s="10"/>
      <c r="O636" s="10"/>
      <c r="P636" s="10"/>
      <c r="Q636" s="10"/>
      <c r="R636" s="10"/>
      <c r="S636" s="10"/>
      <c r="T636" s="10"/>
    </row>
    <row r="637" spans="2:20" x14ac:dyDescent="0.3">
      <c r="B637" s="10"/>
      <c r="C637" s="10"/>
      <c r="D637" s="10"/>
      <c r="E637" s="10"/>
      <c r="F637" s="10"/>
      <c r="G637" s="10"/>
      <c r="H637" s="10"/>
      <c r="I637" s="10"/>
      <c r="J637" s="10"/>
      <c r="K637" s="10"/>
      <c r="L637" s="10"/>
      <c r="M637" s="10"/>
      <c r="N637" s="10"/>
      <c r="O637" s="10"/>
      <c r="P637" s="10"/>
      <c r="Q637" s="10"/>
      <c r="R637" s="10"/>
      <c r="S637" s="10"/>
      <c r="T637" s="10"/>
    </row>
    <row r="638" spans="2:20" x14ac:dyDescent="0.3">
      <c r="B638" s="10"/>
      <c r="C638" s="10"/>
      <c r="D638" s="10"/>
      <c r="E638" s="10"/>
      <c r="F638" s="10"/>
      <c r="G638" s="10"/>
      <c r="H638" s="10"/>
      <c r="I638" s="10"/>
      <c r="J638" s="10"/>
      <c r="K638" s="10"/>
      <c r="L638" s="10"/>
      <c r="M638" s="10"/>
      <c r="N638" s="10"/>
      <c r="O638" s="10"/>
      <c r="P638" s="10"/>
      <c r="Q638" s="10"/>
      <c r="R638" s="10"/>
      <c r="S638" s="10"/>
      <c r="T638" s="10"/>
    </row>
    <row r="639" spans="2:20" x14ac:dyDescent="0.3">
      <c r="B639" s="10"/>
      <c r="C639" s="10"/>
      <c r="D639" s="10"/>
      <c r="E639" s="10"/>
      <c r="F639" s="10"/>
      <c r="G639" s="10"/>
      <c r="H639" s="10"/>
      <c r="I639" s="10"/>
      <c r="J639" s="10"/>
      <c r="K639" s="10"/>
      <c r="L639" s="10"/>
      <c r="M639" s="10"/>
      <c r="N639" s="10"/>
      <c r="O639" s="10"/>
      <c r="P639" s="10"/>
      <c r="Q639" s="10"/>
      <c r="R639" s="10"/>
      <c r="S639" s="10"/>
      <c r="T639" s="10"/>
    </row>
    <row r="640" spans="2:20" x14ac:dyDescent="0.3">
      <c r="B640" s="10"/>
      <c r="C640" s="10"/>
      <c r="D640" s="10"/>
      <c r="E640" s="10"/>
      <c r="F640" s="10"/>
      <c r="G640" s="10"/>
      <c r="H640" s="10"/>
      <c r="I640" s="10"/>
      <c r="J640" s="10"/>
      <c r="K640" s="10"/>
      <c r="L640" s="10"/>
      <c r="M640" s="10"/>
      <c r="N640" s="10"/>
      <c r="O640" s="10"/>
      <c r="P640" s="10"/>
      <c r="Q640" s="10"/>
      <c r="R640" s="10"/>
      <c r="S640" s="10"/>
      <c r="T640" s="10"/>
    </row>
    <row r="641" spans="2:20" x14ac:dyDescent="0.3">
      <c r="B641" s="10"/>
      <c r="C641" s="10"/>
      <c r="D641" s="10"/>
      <c r="E641" s="10"/>
      <c r="F641" s="10"/>
      <c r="G641" s="10"/>
      <c r="H641" s="10"/>
      <c r="I641" s="10"/>
      <c r="J641" s="10"/>
      <c r="K641" s="10"/>
      <c r="L641" s="10"/>
      <c r="M641" s="10"/>
      <c r="N641" s="10"/>
      <c r="O641" s="10"/>
      <c r="P641" s="10"/>
      <c r="Q641" s="10"/>
      <c r="R641" s="10"/>
      <c r="S641" s="10"/>
      <c r="T641" s="10"/>
    </row>
    <row r="642" spans="2:20" x14ac:dyDescent="0.3">
      <c r="B642" s="10"/>
      <c r="C642" s="10"/>
      <c r="D642" s="10"/>
      <c r="E642" s="10"/>
      <c r="F642" s="10"/>
      <c r="G642" s="10"/>
      <c r="H642" s="10"/>
      <c r="I642" s="10"/>
      <c r="J642" s="10"/>
      <c r="K642" s="10"/>
      <c r="L642" s="10"/>
      <c r="M642" s="10"/>
      <c r="N642" s="10"/>
      <c r="O642" s="10"/>
      <c r="P642" s="10"/>
      <c r="Q642" s="10"/>
      <c r="R642" s="10"/>
      <c r="S642" s="10"/>
      <c r="T642" s="10"/>
    </row>
    <row r="643" spans="2:20" x14ac:dyDescent="0.3">
      <c r="B643" s="10"/>
      <c r="C643" s="10"/>
      <c r="D643" s="10"/>
      <c r="E643" s="10"/>
      <c r="F643" s="10"/>
      <c r="G643" s="10"/>
      <c r="H643" s="10"/>
      <c r="I643" s="10"/>
      <c r="J643" s="10"/>
      <c r="K643" s="10"/>
      <c r="L643" s="10"/>
      <c r="M643" s="10"/>
      <c r="N643" s="10"/>
      <c r="O643" s="10"/>
      <c r="P643" s="10"/>
      <c r="Q643" s="10"/>
      <c r="R643" s="10"/>
      <c r="S643" s="10"/>
      <c r="T643" s="10"/>
    </row>
    <row r="644" spans="2:20" x14ac:dyDescent="0.3">
      <c r="B644" s="10"/>
      <c r="C644" s="10"/>
      <c r="D644" s="10"/>
      <c r="E644" s="10"/>
      <c r="F644" s="10"/>
      <c r="G644" s="10"/>
      <c r="H644" s="10"/>
      <c r="I644" s="10"/>
      <c r="J644" s="10"/>
      <c r="K644" s="10"/>
      <c r="L644" s="10"/>
      <c r="M644" s="10"/>
      <c r="N644" s="10"/>
      <c r="O644" s="10"/>
      <c r="P644" s="10"/>
      <c r="Q644" s="10"/>
      <c r="R644" s="10"/>
      <c r="S644" s="10"/>
      <c r="T644" s="10"/>
    </row>
    <row r="645" spans="2:20" x14ac:dyDescent="0.3">
      <c r="B645" s="10"/>
      <c r="C645" s="10"/>
      <c r="D645" s="10"/>
      <c r="E645" s="10"/>
      <c r="F645" s="10"/>
      <c r="G645" s="10"/>
      <c r="H645" s="10"/>
      <c r="I645" s="10"/>
      <c r="J645" s="10"/>
      <c r="K645" s="10"/>
      <c r="L645" s="10"/>
      <c r="M645" s="10"/>
      <c r="N645" s="10"/>
      <c r="O645" s="10"/>
      <c r="P645" s="10"/>
      <c r="Q645" s="10"/>
      <c r="R645" s="10"/>
      <c r="S645" s="10"/>
      <c r="T645" s="10"/>
    </row>
    <row r="646" spans="2:20" x14ac:dyDescent="0.3">
      <c r="B646" s="10"/>
      <c r="C646" s="10"/>
      <c r="D646" s="10"/>
      <c r="E646" s="10"/>
      <c r="F646" s="10"/>
      <c r="G646" s="10"/>
      <c r="H646" s="10"/>
      <c r="I646" s="10"/>
      <c r="J646" s="10"/>
      <c r="K646" s="10"/>
      <c r="L646" s="10"/>
      <c r="M646" s="10"/>
      <c r="N646" s="10"/>
      <c r="O646" s="10"/>
      <c r="P646" s="10"/>
      <c r="Q646" s="10"/>
      <c r="R646" s="10"/>
      <c r="S646" s="10"/>
      <c r="T646" s="10"/>
    </row>
    <row r="647" spans="2:20" x14ac:dyDescent="0.3">
      <c r="B647" s="10"/>
      <c r="C647" s="10"/>
      <c r="D647" s="10"/>
      <c r="E647" s="10"/>
      <c r="F647" s="10"/>
      <c r="G647" s="10"/>
      <c r="H647" s="10"/>
      <c r="I647" s="10"/>
      <c r="J647" s="10"/>
      <c r="K647" s="10"/>
      <c r="L647" s="10"/>
      <c r="M647" s="10"/>
      <c r="N647" s="10"/>
      <c r="O647" s="10"/>
      <c r="P647" s="10"/>
      <c r="Q647" s="10"/>
      <c r="R647" s="10"/>
      <c r="S647" s="10"/>
      <c r="T647" s="10"/>
    </row>
    <row r="648" spans="2:20" x14ac:dyDescent="0.3">
      <c r="B648" s="10"/>
      <c r="C648" s="10"/>
      <c r="D648" s="10"/>
      <c r="E648" s="10"/>
      <c r="F648" s="10"/>
      <c r="G648" s="10"/>
      <c r="H648" s="10"/>
      <c r="I648" s="10"/>
      <c r="J648" s="10"/>
      <c r="K648" s="10"/>
      <c r="L648" s="10"/>
      <c r="M648" s="10"/>
      <c r="N648" s="10"/>
      <c r="O648" s="10"/>
      <c r="P648" s="10"/>
      <c r="Q648" s="10"/>
      <c r="R648" s="10"/>
      <c r="S648" s="10"/>
      <c r="T648" s="10"/>
    </row>
    <row r="649" spans="2:20" x14ac:dyDescent="0.3">
      <c r="B649" s="10"/>
      <c r="C649" s="10"/>
      <c r="D649" s="10"/>
      <c r="E649" s="10"/>
      <c r="F649" s="10"/>
      <c r="G649" s="10"/>
      <c r="H649" s="10"/>
      <c r="I649" s="10"/>
      <c r="J649" s="10"/>
      <c r="K649" s="10"/>
      <c r="L649" s="10"/>
      <c r="M649" s="10"/>
      <c r="N649" s="10"/>
      <c r="O649" s="10"/>
      <c r="P649" s="10"/>
      <c r="Q649" s="10"/>
      <c r="R649" s="10"/>
      <c r="S649" s="10"/>
      <c r="T649" s="10"/>
    </row>
    <row r="650" spans="2:20" x14ac:dyDescent="0.3">
      <c r="B650" s="10"/>
      <c r="C650" s="10"/>
      <c r="D650" s="10"/>
      <c r="E650" s="10"/>
      <c r="F650" s="10"/>
      <c r="G650" s="10"/>
      <c r="H650" s="10"/>
      <c r="I650" s="10"/>
      <c r="J650" s="10"/>
      <c r="K650" s="10"/>
      <c r="L650" s="10"/>
      <c r="M650" s="10"/>
      <c r="N650" s="10"/>
      <c r="O650" s="10"/>
      <c r="P650" s="10"/>
      <c r="Q650" s="10"/>
      <c r="R650" s="10"/>
      <c r="S650" s="10"/>
      <c r="T650" s="10"/>
    </row>
    <row r="651" spans="2:20" x14ac:dyDescent="0.3">
      <c r="B651" s="10"/>
      <c r="C651" s="10"/>
      <c r="D651" s="10"/>
      <c r="E651" s="10"/>
      <c r="F651" s="10"/>
      <c r="G651" s="10"/>
      <c r="H651" s="10"/>
      <c r="I651" s="10"/>
      <c r="J651" s="10"/>
      <c r="K651" s="10"/>
      <c r="L651" s="10"/>
      <c r="M651" s="10"/>
      <c r="N651" s="10"/>
      <c r="O651" s="10"/>
      <c r="P651" s="10"/>
      <c r="Q651" s="10"/>
      <c r="R651" s="10"/>
      <c r="S651" s="10"/>
      <c r="T651" s="10"/>
    </row>
    <row r="652" spans="2:20" x14ac:dyDescent="0.3">
      <c r="B652" s="10"/>
      <c r="C652" s="10"/>
      <c r="D652" s="10"/>
      <c r="E652" s="10"/>
      <c r="F652" s="10"/>
      <c r="G652" s="10"/>
      <c r="H652" s="10"/>
      <c r="I652" s="10"/>
      <c r="J652" s="10"/>
      <c r="K652" s="10"/>
      <c r="L652" s="10"/>
      <c r="M652" s="10"/>
      <c r="N652" s="10"/>
      <c r="O652" s="10"/>
      <c r="P652" s="10"/>
      <c r="Q652" s="10"/>
      <c r="R652" s="10"/>
      <c r="S652" s="10"/>
      <c r="T652" s="10"/>
    </row>
    <row r="653" spans="2:20" x14ac:dyDescent="0.3">
      <c r="B653" s="10"/>
      <c r="C653" s="10"/>
      <c r="D653" s="10"/>
      <c r="E653" s="10"/>
      <c r="F653" s="10"/>
      <c r="G653" s="10"/>
      <c r="H653" s="10"/>
      <c r="I653" s="10"/>
      <c r="J653" s="10"/>
      <c r="K653" s="10"/>
      <c r="L653" s="10"/>
      <c r="M653" s="10"/>
      <c r="N653" s="10"/>
      <c r="O653" s="10"/>
      <c r="P653" s="10"/>
      <c r="Q653" s="10"/>
      <c r="R653" s="10"/>
      <c r="S653" s="10"/>
      <c r="T653" s="10"/>
    </row>
    <row r="654" spans="2:20" x14ac:dyDescent="0.3">
      <c r="B654" s="10"/>
      <c r="C654" s="10"/>
      <c r="D654" s="10"/>
      <c r="E654" s="10"/>
      <c r="F654" s="10"/>
      <c r="G654" s="10"/>
      <c r="H654" s="10"/>
      <c r="I654" s="10"/>
      <c r="J654" s="10"/>
      <c r="K654" s="10"/>
      <c r="L654" s="10"/>
      <c r="M654" s="10"/>
      <c r="N654" s="10"/>
      <c r="O654" s="10"/>
      <c r="P654" s="10"/>
      <c r="Q654" s="10"/>
      <c r="R654" s="10"/>
      <c r="S654" s="10"/>
      <c r="T654" s="10"/>
    </row>
    <row r="655" spans="2:20" x14ac:dyDescent="0.3">
      <c r="B655" s="10"/>
      <c r="C655" s="10"/>
      <c r="D655" s="10"/>
      <c r="E655" s="10"/>
      <c r="F655" s="10"/>
      <c r="G655" s="10"/>
      <c r="H655" s="10"/>
      <c r="I655" s="10"/>
      <c r="J655" s="10"/>
      <c r="K655" s="10"/>
      <c r="L655" s="10"/>
      <c r="M655" s="10"/>
      <c r="N655" s="10"/>
      <c r="O655" s="10"/>
      <c r="P655" s="10"/>
      <c r="Q655" s="10"/>
      <c r="R655" s="10"/>
      <c r="S655" s="10"/>
      <c r="T655" s="10"/>
    </row>
    <row r="656" spans="2:20" x14ac:dyDescent="0.3">
      <c r="B656" s="10"/>
      <c r="C656" s="10"/>
      <c r="D656" s="10"/>
      <c r="E656" s="10"/>
      <c r="F656" s="10"/>
      <c r="G656" s="10"/>
      <c r="H656" s="10"/>
      <c r="I656" s="10"/>
      <c r="J656" s="10"/>
      <c r="K656" s="10"/>
      <c r="L656" s="10"/>
      <c r="M656" s="10"/>
      <c r="N656" s="10"/>
      <c r="O656" s="10"/>
      <c r="P656" s="10"/>
      <c r="Q656" s="10"/>
      <c r="R656" s="10"/>
      <c r="S656" s="10"/>
      <c r="T656" s="10"/>
    </row>
    <row r="657" spans="2:20" x14ac:dyDescent="0.3">
      <c r="B657" s="10"/>
      <c r="C657" s="10"/>
      <c r="D657" s="10"/>
      <c r="E657" s="10"/>
      <c r="F657" s="10"/>
      <c r="G657" s="10"/>
      <c r="H657" s="10"/>
      <c r="I657" s="10"/>
      <c r="J657" s="10"/>
      <c r="K657" s="10"/>
      <c r="L657" s="10"/>
      <c r="M657" s="10"/>
      <c r="N657" s="10"/>
      <c r="O657" s="10"/>
      <c r="P657" s="10"/>
      <c r="Q657" s="10"/>
      <c r="R657" s="10"/>
      <c r="S657" s="10"/>
      <c r="T657" s="10"/>
    </row>
    <row r="658" spans="2:20" x14ac:dyDescent="0.3">
      <c r="B658" s="10"/>
      <c r="C658" s="10"/>
      <c r="D658" s="10"/>
      <c r="E658" s="10"/>
      <c r="F658" s="10"/>
      <c r="G658" s="10"/>
      <c r="H658" s="10"/>
      <c r="I658" s="10"/>
      <c r="J658" s="10"/>
      <c r="K658" s="10"/>
      <c r="L658" s="10"/>
      <c r="M658" s="10"/>
      <c r="N658" s="10"/>
      <c r="O658" s="10"/>
      <c r="P658" s="10"/>
      <c r="Q658" s="10"/>
      <c r="R658" s="10"/>
      <c r="S658" s="10"/>
      <c r="T658" s="10"/>
    </row>
    <row r="659" spans="2:20" x14ac:dyDescent="0.3">
      <c r="B659" s="10"/>
      <c r="C659" s="10"/>
      <c r="D659" s="10"/>
      <c r="E659" s="10"/>
      <c r="F659" s="10"/>
      <c r="G659" s="10"/>
      <c r="H659" s="10"/>
      <c r="I659" s="10"/>
      <c r="J659" s="10"/>
      <c r="K659" s="10"/>
      <c r="L659" s="10"/>
      <c r="M659" s="10"/>
      <c r="N659" s="10"/>
      <c r="O659" s="10"/>
      <c r="P659" s="10"/>
      <c r="Q659" s="10"/>
      <c r="R659" s="10"/>
      <c r="S659" s="10"/>
      <c r="T659" s="10"/>
    </row>
    <row r="660" spans="2:20" x14ac:dyDescent="0.3">
      <c r="B660" s="10"/>
      <c r="C660" s="10"/>
      <c r="D660" s="10"/>
      <c r="E660" s="10"/>
      <c r="F660" s="10"/>
      <c r="G660" s="10"/>
      <c r="H660" s="10"/>
      <c r="I660" s="10"/>
      <c r="J660" s="10"/>
      <c r="K660" s="10"/>
      <c r="L660" s="10"/>
      <c r="M660" s="10"/>
      <c r="N660" s="10"/>
      <c r="O660" s="10"/>
      <c r="P660" s="10"/>
      <c r="Q660" s="10"/>
      <c r="R660" s="10"/>
      <c r="S660" s="10"/>
      <c r="T660" s="10"/>
    </row>
    <row r="661" spans="2:20" x14ac:dyDescent="0.3">
      <c r="B661" s="10"/>
      <c r="C661" s="10"/>
      <c r="D661" s="10"/>
      <c r="E661" s="10"/>
      <c r="F661" s="10"/>
      <c r="G661" s="10"/>
      <c r="H661" s="10"/>
      <c r="I661" s="10"/>
      <c r="J661" s="10"/>
      <c r="K661" s="10"/>
      <c r="L661" s="10"/>
      <c r="M661" s="10"/>
      <c r="N661" s="10"/>
      <c r="O661" s="10"/>
      <c r="P661" s="10"/>
      <c r="Q661" s="10"/>
      <c r="R661" s="10"/>
      <c r="S661" s="10"/>
      <c r="T661" s="10"/>
    </row>
    <row r="662" spans="2:20" x14ac:dyDescent="0.3">
      <c r="B662" s="10"/>
      <c r="C662" s="10"/>
      <c r="D662" s="10"/>
      <c r="E662" s="10"/>
      <c r="F662" s="10"/>
      <c r="G662" s="10"/>
      <c r="H662" s="10"/>
      <c r="I662" s="10"/>
      <c r="J662" s="10"/>
      <c r="K662" s="10"/>
      <c r="L662" s="10"/>
      <c r="M662" s="10"/>
      <c r="N662" s="10"/>
      <c r="O662" s="10"/>
      <c r="P662" s="10"/>
      <c r="Q662" s="10"/>
      <c r="R662" s="10"/>
      <c r="S662" s="10"/>
      <c r="T662" s="10"/>
    </row>
    <row r="663" spans="2:20" x14ac:dyDescent="0.3">
      <c r="B663" s="10"/>
      <c r="C663" s="10"/>
      <c r="D663" s="10"/>
      <c r="E663" s="10"/>
      <c r="F663" s="10"/>
      <c r="G663" s="10"/>
      <c r="H663" s="10"/>
      <c r="I663" s="10"/>
      <c r="J663" s="10"/>
      <c r="K663" s="10"/>
      <c r="L663" s="10"/>
      <c r="M663" s="10"/>
      <c r="N663" s="10"/>
      <c r="O663" s="10"/>
      <c r="P663" s="10"/>
      <c r="Q663" s="10"/>
      <c r="R663" s="10"/>
      <c r="S663" s="10"/>
      <c r="T663" s="10"/>
    </row>
    <row r="664" spans="2:20" x14ac:dyDescent="0.3">
      <c r="B664" s="10"/>
      <c r="C664" s="10"/>
      <c r="D664" s="10"/>
      <c r="E664" s="10"/>
      <c r="F664" s="10"/>
      <c r="G664" s="10"/>
      <c r="H664" s="10"/>
      <c r="I664" s="10"/>
      <c r="J664" s="10"/>
      <c r="K664" s="10"/>
      <c r="L664" s="10"/>
      <c r="M664" s="10"/>
      <c r="N664" s="10"/>
      <c r="O664" s="10"/>
      <c r="P664" s="10"/>
      <c r="Q664" s="10"/>
      <c r="R664" s="10"/>
      <c r="S664" s="10"/>
      <c r="T664" s="10"/>
    </row>
    <row r="665" spans="2:20" x14ac:dyDescent="0.3">
      <c r="B665" s="10"/>
      <c r="C665" s="10"/>
      <c r="D665" s="10"/>
      <c r="E665" s="10"/>
      <c r="F665" s="10"/>
      <c r="G665" s="10"/>
      <c r="H665" s="10"/>
      <c r="I665" s="10"/>
      <c r="J665" s="10"/>
      <c r="K665" s="10"/>
      <c r="L665" s="10"/>
      <c r="M665" s="10"/>
      <c r="N665" s="10"/>
      <c r="O665" s="10"/>
      <c r="P665" s="10"/>
      <c r="Q665" s="10"/>
      <c r="R665" s="10"/>
      <c r="S665" s="10"/>
      <c r="T665" s="10"/>
    </row>
    <row r="666" spans="2:20" x14ac:dyDescent="0.3">
      <c r="B666" s="10"/>
      <c r="C666" s="10"/>
      <c r="D666" s="10"/>
      <c r="E666" s="10"/>
      <c r="F666" s="10"/>
      <c r="G666" s="10"/>
      <c r="H666" s="10"/>
      <c r="I666" s="10"/>
      <c r="J666" s="10"/>
      <c r="K666" s="10"/>
      <c r="L666" s="10"/>
      <c r="M666" s="10"/>
      <c r="N666" s="10"/>
      <c r="O666" s="10"/>
      <c r="P666" s="10"/>
      <c r="Q666" s="10"/>
      <c r="R666" s="10"/>
      <c r="S666" s="10"/>
      <c r="T666" s="10"/>
    </row>
    <row r="667" spans="2:20" x14ac:dyDescent="0.3">
      <c r="B667" s="10"/>
      <c r="C667" s="10"/>
      <c r="D667" s="10"/>
      <c r="E667" s="10"/>
      <c r="F667" s="10"/>
      <c r="G667" s="10"/>
      <c r="H667" s="10"/>
      <c r="I667" s="10"/>
      <c r="J667" s="10"/>
      <c r="K667" s="10"/>
      <c r="L667" s="10"/>
      <c r="M667" s="10"/>
      <c r="N667" s="10"/>
      <c r="O667" s="10"/>
      <c r="P667" s="10"/>
      <c r="Q667" s="10"/>
      <c r="R667" s="10"/>
      <c r="S667" s="10"/>
      <c r="T667" s="10"/>
    </row>
    <row r="668" spans="2:20" x14ac:dyDescent="0.3">
      <c r="B668" s="10"/>
      <c r="C668" s="10"/>
      <c r="D668" s="10"/>
      <c r="E668" s="10"/>
      <c r="F668" s="10"/>
      <c r="G668" s="10"/>
      <c r="H668" s="10"/>
      <c r="I668" s="10"/>
      <c r="J668" s="10"/>
      <c r="K668" s="10"/>
      <c r="L668" s="10"/>
      <c r="M668" s="10"/>
      <c r="N668" s="10"/>
      <c r="O668" s="10"/>
      <c r="P668" s="10"/>
      <c r="Q668" s="10"/>
      <c r="R668" s="10"/>
      <c r="S668" s="10"/>
      <c r="T668" s="10"/>
    </row>
    <row r="669" spans="2:20" x14ac:dyDescent="0.3">
      <c r="B669" s="10"/>
      <c r="C669" s="10"/>
      <c r="D669" s="10"/>
      <c r="E669" s="10"/>
      <c r="F669" s="10"/>
      <c r="G669" s="10"/>
      <c r="H669" s="10"/>
      <c r="I669" s="10"/>
      <c r="J669" s="10"/>
      <c r="K669" s="10"/>
      <c r="L669" s="10"/>
      <c r="M669" s="10"/>
      <c r="N669" s="10"/>
      <c r="O669" s="10"/>
      <c r="P669" s="10"/>
      <c r="Q669" s="10"/>
      <c r="R669" s="10"/>
      <c r="S669" s="10"/>
      <c r="T669" s="10"/>
    </row>
    <row r="670" spans="2:20" x14ac:dyDescent="0.3">
      <c r="B670" s="10"/>
      <c r="C670" s="10"/>
      <c r="D670" s="10"/>
      <c r="E670" s="10"/>
      <c r="F670" s="10"/>
      <c r="G670" s="10"/>
      <c r="H670" s="10"/>
      <c r="I670" s="10"/>
      <c r="J670" s="10"/>
      <c r="K670" s="10"/>
      <c r="L670" s="10"/>
      <c r="M670" s="10"/>
      <c r="N670" s="10"/>
      <c r="O670" s="10"/>
      <c r="P670" s="10"/>
      <c r="Q670" s="10"/>
      <c r="R670" s="10"/>
      <c r="S670" s="10"/>
      <c r="T670" s="10"/>
    </row>
    <row r="671" spans="2:20" x14ac:dyDescent="0.3">
      <c r="B671" s="10"/>
      <c r="C671" s="10"/>
      <c r="D671" s="10"/>
      <c r="E671" s="10"/>
      <c r="F671" s="10"/>
      <c r="G671" s="10"/>
      <c r="H671" s="10"/>
      <c r="I671" s="10"/>
      <c r="J671" s="10"/>
      <c r="K671" s="10"/>
      <c r="L671" s="10"/>
      <c r="M671" s="10"/>
      <c r="N671" s="10"/>
      <c r="O671" s="10"/>
      <c r="P671" s="10"/>
      <c r="Q671" s="10"/>
      <c r="R671" s="10"/>
      <c r="S671" s="10"/>
      <c r="T671" s="10"/>
    </row>
    <row r="672" spans="2:20" x14ac:dyDescent="0.3">
      <c r="B672" s="10"/>
      <c r="C672" s="10"/>
      <c r="D672" s="10"/>
      <c r="E672" s="10"/>
      <c r="F672" s="10"/>
      <c r="G672" s="10"/>
      <c r="H672" s="10"/>
      <c r="I672" s="10"/>
      <c r="J672" s="10"/>
      <c r="K672" s="10"/>
      <c r="L672" s="10"/>
      <c r="M672" s="10"/>
      <c r="N672" s="10"/>
      <c r="O672" s="10"/>
      <c r="P672" s="10"/>
      <c r="Q672" s="10"/>
      <c r="R672" s="10"/>
      <c r="S672" s="10"/>
      <c r="T672" s="10"/>
    </row>
    <row r="673" spans="2:20" x14ac:dyDescent="0.3">
      <c r="B673" s="10"/>
      <c r="C673" s="10"/>
      <c r="D673" s="10"/>
      <c r="E673" s="10"/>
      <c r="F673" s="10"/>
      <c r="G673" s="10"/>
      <c r="H673" s="10"/>
      <c r="I673" s="10"/>
      <c r="J673" s="10"/>
      <c r="K673" s="10"/>
      <c r="L673" s="10"/>
      <c r="M673" s="10"/>
      <c r="N673" s="10"/>
      <c r="O673" s="10"/>
      <c r="P673" s="10"/>
      <c r="Q673" s="10"/>
      <c r="R673" s="10"/>
      <c r="S673" s="10"/>
      <c r="T673" s="10"/>
    </row>
    <row r="674" spans="2:20" x14ac:dyDescent="0.3">
      <c r="B674" s="10"/>
      <c r="C674" s="10"/>
      <c r="D674" s="10"/>
      <c r="E674" s="10"/>
      <c r="F674" s="10"/>
      <c r="G674" s="10"/>
      <c r="H674" s="10"/>
      <c r="I674" s="10"/>
      <c r="J674" s="10"/>
      <c r="K674" s="10"/>
      <c r="L674" s="10"/>
      <c r="M674" s="10"/>
      <c r="N674" s="10"/>
      <c r="O674" s="10"/>
      <c r="P674" s="10"/>
      <c r="Q674" s="10"/>
      <c r="R674" s="10"/>
      <c r="S674" s="10"/>
      <c r="T674" s="10"/>
    </row>
    <row r="675" spans="2:20" x14ac:dyDescent="0.3">
      <c r="B675" s="10"/>
      <c r="C675" s="10"/>
      <c r="D675" s="10"/>
      <c r="E675" s="10"/>
      <c r="F675" s="10"/>
      <c r="G675" s="10"/>
      <c r="H675" s="10"/>
      <c r="I675" s="10"/>
      <c r="J675" s="10"/>
      <c r="K675" s="10"/>
      <c r="L675" s="10"/>
      <c r="M675" s="10"/>
      <c r="N675" s="10"/>
      <c r="O675" s="10"/>
      <c r="P675" s="10"/>
      <c r="Q675" s="10"/>
      <c r="R675" s="10"/>
      <c r="S675" s="10"/>
      <c r="T675" s="10"/>
    </row>
    <row r="676" spans="2:20" x14ac:dyDescent="0.3">
      <c r="B676" s="10"/>
      <c r="C676" s="10"/>
      <c r="D676" s="10"/>
      <c r="E676" s="10"/>
      <c r="F676" s="10"/>
      <c r="G676" s="10"/>
      <c r="H676" s="10"/>
      <c r="I676" s="10"/>
      <c r="J676" s="10"/>
      <c r="K676" s="10"/>
      <c r="L676" s="10"/>
      <c r="M676" s="10"/>
      <c r="N676" s="10"/>
      <c r="O676" s="10"/>
      <c r="P676" s="10"/>
      <c r="Q676" s="10"/>
      <c r="R676" s="10"/>
      <c r="S676" s="10"/>
      <c r="T676" s="10"/>
    </row>
    <row r="677" spans="2:20" x14ac:dyDescent="0.3">
      <c r="B677" s="10"/>
      <c r="C677" s="10"/>
      <c r="D677" s="10"/>
      <c r="E677" s="10"/>
      <c r="F677" s="10"/>
      <c r="G677" s="10"/>
      <c r="H677" s="10"/>
      <c r="I677" s="10"/>
      <c r="J677" s="10"/>
      <c r="K677" s="10"/>
      <c r="L677" s="10"/>
      <c r="M677" s="10"/>
      <c r="N677" s="10"/>
      <c r="O677" s="10"/>
      <c r="P677" s="10"/>
      <c r="Q677" s="10"/>
      <c r="R677" s="10"/>
      <c r="S677" s="10"/>
      <c r="T677" s="10"/>
    </row>
    <row r="678" spans="2:20" x14ac:dyDescent="0.3">
      <c r="B678" s="10"/>
      <c r="C678" s="10"/>
      <c r="D678" s="10"/>
      <c r="E678" s="10"/>
      <c r="F678" s="10"/>
      <c r="G678" s="10"/>
      <c r="H678" s="10"/>
      <c r="I678" s="10"/>
      <c r="J678" s="10"/>
      <c r="K678" s="10"/>
      <c r="L678" s="10"/>
      <c r="M678" s="10"/>
      <c r="N678" s="10"/>
      <c r="O678" s="10"/>
      <c r="P678" s="10"/>
      <c r="Q678" s="10"/>
      <c r="R678" s="10"/>
      <c r="S678" s="10"/>
      <c r="T678" s="10"/>
    </row>
    <row r="679" spans="2:20" x14ac:dyDescent="0.3">
      <c r="B679" s="10"/>
      <c r="C679" s="10"/>
      <c r="D679" s="10"/>
      <c r="E679" s="10"/>
      <c r="F679" s="10"/>
      <c r="G679" s="10"/>
      <c r="H679" s="10"/>
      <c r="I679" s="10"/>
      <c r="J679" s="10"/>
      <c r="K679" s="10"/>
      <c r="L679" s="10"/>
      <c r="M679" s="10"/>
      <c r="N679" s="10"/>
      <c r="O679" s="10"/>
      <c r="P679" s="10"/>
      <c r="Q679" s="10"/>
      <c r="R679" s="10"/>
      <c r="S679" s="10"/>
      <c r="T679" s="10"/>
    </row>
    <row r="680" spans="2:20" x14ac:dyDescent="0.3">
      <c r="B680" s="10"/>
      <c r="C680" s="10"/>
      <c r="D680" s="10"/>
      <c r="E680" s="10"/>
      <c r="F680" s="10"/>
      <c r="G680" s="10"/>
      <c r="H680" s="10"/>
      <c r="I680" s="10"/>
      <c r="J680" s="10"/>
      <c r="K680" s="10"/>
      <c r="L680" s="10"/>
      <c r="M680" s="10"/>
      <c r="N680" s="10"/>
      <c r="O680" s="10"/>
      <c r="P680" s="10"/>
      <c r="Q680" s="10"/>
      <c r="R680" s="10"/>
      <c r="S680" s="10"/>
      <c r="T680" s="10"/>
    </row>
    <row r="681" spans="2:20" x14ac:dyDescent="0.3">
      <c r="B681" s="10"/>
      <c r="C681" s="10"/>
      <c r="D681" s="10"/>
      <c r="E681" s="10"/>
      <c r="F681" s="10"/>
      <c r="G681" s="10"/>
      <c r="H681" s="10"/>
      <c r="I681" s="10"/>
      <c r="J681" s="10"/>
      <c r="K681" s="10"/>
      <c r="L681" s="10"/>
      <c r="M681" s="10"/>
      <c r="N681" s="10"/>
      <c r="O681" s="10"/>
      <c r="P681" s="10"/>
      <c r="Q681" s="10"/>
      <c r="R681" s="10"/>
      <c r="S681" s="10"/>
      <c r="T681" s="10"/>
    </row>
    <row r="682" spans="2:20" x14ac:dyDescent="0.3">
      <c r="B682" s="10"/>
      <c r="C682" s="10"/>
      <c r="D682" s="10"/>
      <c r="E682" s="10"/>
      <c r="F682" s="10"/>
      <c r="G682" s="10"/>
      <c r="H682" s="10"/>
      <c r="I682" s="10"/>
      <c r="J682" s="10"/>
      <c r="K682" s="10"/>
      <c r="L682" s="10"/>
      <c r="M682" s="10"/>
      <c r="N682" s="10"/>
      <c r="O682" s="10"/>
      <c r="P682" s="10"/>
      <c r="Q682" s="10"/>
      <c r="R682" s="10"/>
      <c r="S682" s="10"/>
      <c r="T682" s="10"/>
    </row>
    <row r="683" spans="2:20" x14ac:dyDescent="0.3">
      <c r="B683" s="10"/>
      <c r="C683" s="10"/>
      <c r="D683" s="10"/>
      <c r="E683" s="10"/>
      <c r="F683" s="10"/>
      <c r="G683" s="10"/>
      <c r="H683" s="10"/>
      <c r="I683" s="10"/>
      <c r="J683" s="10"/>
      <c r="K683" s="10"/>
      <c r="L683" s="10"/>
      <c r="M683" s="10"/>
      <c r="N683" s="10"/>
      <c r="O683" s="10"/>
      <c r="P683" s="10"/>
      <c r="Q683" s="10"/>
      <c r="R683" s="10"/>
      <c r="S683" s="10"/>
      <c r="T683" s="10"/>
    </row>
    <row r="684" spans="2:20" x14ac:dyDescent="0.3">
      <c r="B684" s="10"/>
      <c r="C684" s="10"/>
      <c r="D684" s="10"/>
      <c r="E684" s="10"/>
      <c r="F684" s="10"/>
      <c r="G684" s="10"/>
      <c r="H684" s="10"/>
      <c r="I684" s="10"/>
      <c r="J684" s="10"/>
      <c r="K684" s="10"/>
      <c r="L684" s="10"/>
      <c r="M684" s="10"/>
      <c r="N684" s="10"/>
      <c r="O684" s="10"/>
      <c r="P684" s="10"/>
      <c r="Q684" s="10"/>
      <c r="R684" s="10"/>
      <c r="S684" s="10"/>
      <c r="T684" s="10"/>
    </row>
    <row r="685" spans="2:20" x14ac:dyDescent="0.3">
      <c r="B685" s="10"/>
      <c r="C685" s="10"/>
      <c r="D685" s="10"/>
      <c r="E685" s="10"/>
      <c r="F685" s="10"/>
      <c r="G685" s="10"/>
      <c r="H685" s="10"/>
      <c r="I685" s="10"/>
      <c r="J685" s="10"/>
      <c r="K685" s="10"/>
      <c r="L685" s="10"/>
      <c r="M685" s="10"/>
      <c r="N685" s="10"/>
      <c r="O685" s="10"/>
      <c r="P685" s="10"/>
      <c r="Q685" s="10"/>
      <c r="R685" s="10"/>
      <c r="S685" s="10"/>
      <c r="T685" s="10"/>
    </row>
    <row r="686" spans="2:20" x14ac:dyDescent="0.3">
      <c r="B686" s="10"/>
      <c r="C686" s="10"/>
      <c r="D686" s="10"/>
      <c r="E686" s="10"/>
      <c r="F686" s="10"/>
      <c r="G686" s="10"/>
      <c r="H686" s="10"/>
      <c r="I686" s="10"/>
      <c r="J686" s="10"/>
      <c r="K686" s="10"/>
      <c r="L686" s="10"/>
      <c r="M686" s="10"/>
      <c r="N686" s="10"/>
      <c r="O686" s="10"/>
      <c r="P686" s="10"/>
      <c r="Q686" s="10"/>
      <c r="R686" s="10"/>
      <c r="S686" s="10"/>
      <c r="T686" s="10"/>
    </row>
    <row r="687" spans="2:20" x14ac:dyDescent="0.3">
      <c r="B687" s="10"/>
      <c r="C687" s="10"/>
      <c r="D687" s="10"/>
      <c r="E687" s="10"/>
      <c r="F687" s="10"/>
      <c r="G687" s="10"/>
      <c r="H687" s="10"/>
      <c r="I687" s="10"/>
      <c r="J687" s="10"/>
      <c r="K687" s="10"/>
      <c r="L687" s="10"/>
      <c r="M687" s="10"/>
      <c r="N687" s="10"/>
      <c r="O687" s="10"/>
      <c r="P687" s="10"/>
      <c r="Q687" s="10"/>
      <c r="R687" s="10"/>
      <c r="S687" s="10"/>
      <c r="T687" s="10"/>
    </row>
    <row r="688" spans="2:20" x14ac:dyDescent="0.3">
      <c r="B688" s="10"/>
      <c r="C688" s="10"/>
      <c r="D688" s="10"/>
      <c r="E688" s="10"/>
      <c r="F688" s="10"/>
      <c r="G688" s="10"/>
      <c r="H688" s="10"/>
      <c r="I688" s="10"/>
      <c r="J688" s="10"/>
      <c r="K688" s="10"/>
      <c r="L688" s="10"/>
      <c r="M688" s="10"/>
      <c r="N688" s="10"/>
      <c r="O688" s="10"/>
      <c r="P688" s="10"/>
      <c r="Q688" s="10"/>
      <c r="R688" s="10"/>
      <c r="S688" s="10"/>
      <c r="T688" s="10"/>
    </row>
    <row r="689" spans="2:20" x14ac:dyDescent="0.3">
      <c r="B689" s="10"/>
      <c r="C689" s="10"/>
      <c r="D689" s="10"/>
      <c r="E689" s="10"/>
      <c r="F689" s="10"/>
      <c r="G689" s="10"/>
      <c r="H689" s="10"/>
      <c r="I689" s="10"/>
      <c r="J689" s="10"/>
      <c r="K689" s="10"/>
      <c r="L689" s="10"/>
      <c r="M689" s="10"/>
      <c r="N689" s="10"/>
      <c r="O689" s="10"/>
      <c r="P689" s="10"/>
      <c r="Q689" s="10"/>
      <c r="R689" s="10"/>
      <c r="S689" s="10"/>
      <c r="T689" s="10"/>
    </row>
    <row r="690" spans="2:20" x14ac:dyDescent="0.3">
      <c r="B690" s="10"/>
      <c r="C690" s="10"/>
      <c r="D690" s="10"/>
      <c r="E690" s="10"/>
      <c r="F690" s="10"/>
      <c r="G690" s="10"/>
      <c r="H690" s="10"/>
      <c r="I690" s="10"/>
      <c r="J690" s="10"/>
      <c r="K690" s="10"/>
      <c r="L690" s="10"/>
      <c r="M690" s="10"/>
      <c r="N690" s="10"/>
      <c r="O690" s="10"/>
      <c r="P690" s="10"/>
      <c r="Q690" s="10"/>
      <c r="R690" s="10"/>
      <c r="S690" s="10"/>
      <c r="T690" s="10"/>
    </row>
    <row r="691" spans="2:20" x14ac:dyDescent="0.3">
      <c r="B691" s="10"/>
      <c r="C691" s="10"/>
      <c r="D691" s="10"/>
      <c r="E691" s="10"/>
      <c r="F691" s="10"/>
      <c r="G691" s="10"/>
      <c r="H691" s="10"/>
      <c r="I691" s="10"/>
      <c r="J691" s="10"/>
      <c r="K691" s="10"/>
      <c r="L691" s="10"/>
      <c r="M691" s="10"/>
      <c r="N691" s="10"/>
      <c r="O691" s="10"/>
      <c r="P691" s="10"/>
      <c r="Q691" s="10"/>
      <c r="R691" s="10"/>
      <c r="S691" s="10"/>
      <c r="T691" s="10"/>
    </row>
    <row r="692" spans="2:20" x14ac:dyDescent="0.3">
      <c r="B692" s="10"/>
      <c r="C692" s="10"/>
      <c r="D692" s="10"/>
      <c r="E692" s="10"/>
      <c r="F692" s="10"/>
      <c r="G692" s="10"/>
      <c r="H692" s="10"/>
      <c r="I692" s="10"/>
      <c r="J692" s="10"/>
      <c r="K692" s="10"/>
      <c r="L692" s="10"/>
      <c r="M692" s="10"/>
      <c r="N692" s="10"/>
      <c r="O692" s="10"/>
      <c r="P692" s="10"/>
      <c r="Q692" s="10"/>
      <c r="R692" s="10"/>
      <c r="S692" s="10"/>
      <c r="T692" s="10"/>
    </row>
    <row r="693" spans="2:20" x14ac:dyDescent="0.3">
      <c r="B693" s="10"/>
      <c r="C693" s="10"/>
      <c r="D693" s="10"/>
      <c r="E693" s="10"/>
      <c r="F693" s="10"/>
      <c r="G693" s="10"/>
      <c r="H693" s="10"/>
      <c r="I693" s="10"/>
      <c r="J693" s="10"/>
      <c r="K693" s="10"/>
      <c r="L693" s="10"/>
      <c r="M693" s="10"/>
      <c r="N693" s="10"/>
      <c r="O693" s="10"/>
      <c r="P693" s="10"/>
      <c r="Q693" s="10"/>
      <c r="R693" s="10"/>
      <c r="S693" s="10"/>
      <c r="T693" s="10"/>
    </row>
    <row r="694" spans="2:20" x14ac:dyDescent="0.3">
      <c r="B694" s="10"/>
      <c r="C694" s="10"/>
      <c r="D694" s="10"/>
      <c r="E694" s="10"/>
      <c r="F694" s="10"/>
      <c r="G694" s="10"/>
      <c r="H694" s="10"/>
      <c r="I694" s="10"/>
      <c r="J694" s="10"/>
      <c r="K694" s="10"/>
      <c r="L694" s="10"/>
      <c r="M694" s="10"/>
      <c r="N694" s="10"/>
      <c r="O694" s="10"/>
      <c r="P694" s="10"/>
      <c r="Q694" s="10"/>
      <c r="R694" s="10"/>
      <c r="S694" s="10"/>
      <c r="T694" s="10"/>
    </row>
    <row r="695" spans="2:20" x14ac:dyDescent="0.3">
      <c r="B695" s="10"/>
      <c r="C695" s="10"/>
      <c r="D695" s="10"/>
      <c r="E695" s="10"/>
      <c r="F695" s="10"/>
      <c r="G695" s="10"/>
      <c r="H695" s="10"/>
      <c r="I695" s="10"/>
      <c r="J695" s="10"/>
      <c r="K695" s="10"/>
      <c r="L695" s="10"/>
      <c r="M695" s="10"/>
      <c r="N695" s="10"/>
      <c r="O695" s="10"/>
      <c r="P695" s="10"/>
      <c r="Q695" s="10"/>
      <c r="R695" s="10"/>
      <c r="S695" s="10"/>
      <c r="T695" s="10"/>
    </row>
    <row r="696" spans="2:20" x14ac:dyDescent="0.3">
      <c r="B696" s="10"/>
      <c r="C696" s="10"/>
      <c r="D696" s="10"/>
      <c r="E696" s="10"/>
      <c r="F696" s="10"/>
      <c r="G696" s="10"/>
      <c r="H696" s="10"/>
      <c r="I696" s="10"/>
      <c r="J696" s="10"/>
      <c r="K696" s="10"/>
      <c r="L696" s="10"/>
      <c r="M696" s="10"/>
      <c r="N696" s="10"/>
      <c r="O696" s="10"/>
      <c r="P696" s="10"/>
      <c r="Q696" s="10"/>
      <c r="R696" s="10"/>
      <c r="S696" s="10"/>
      <c r="T696" s="10"/>
    </row>
    <row r="697" spans="2:20" x14ac:dyDescent="0.3">
      <c r="B697" s="10"/>
      <c r="C697" s="10"/>
      <c r="D697" s="10"/>
      <c r="E697" s="10"/>
      <c r="F697" s="10"/>
      <c r="G697" s="10"/>
      <c r="H697" s="10"/>
      <c r="I697" s="10"/>
      <c r="J697" s="10"/>
      <c r="K697" s="10"/>
      <c r="L697" s="10"/>
      <c r="M697" s="10"/>
      <c r="N697" s="10"/>
      <c r="O697" s="10"/>
      <c r="P697" s="10"/>
      <c r="Q697" s="10"/>
      <c r="R697" s="10"/>
      <c r="S697" s="10"/>
      <c r="T697" s="10"/>
    </row>
    <row r="698" spans="2:20" x14ac:dyDescent="0.3">
      <c r="B698" s="10"/>
      <c r="C698" s="10"/>
      <c r="D698" s="10"/>
      <c r="E698" s="10"/>
      <c r="F698" s="10"/>
      <c r="G698" s="10"/>
      <c r="H698" s="10"/>
      <c r="I698" s="10"/>
      <c r="J698" s="10"/>
      <c r="K698" s="10"/>
      <c r="L698" s="10"/>
      <c r="M698" s="10"/>
      <c r="N698" s="10"/>
      <c r="O698" s="10"/>
      <c r="P698" s="10"/>
      <c r="Q698" s="10"/>
      <c r="R698" s="10"/>
      <c r="S698" s="10"/>
      <c r="T698" s="10"/>
    </row>
    <row r="699" spans="2:20" x14ac:dyDescent="0.3">
      <c r="B699" s="10"/>
      <c r="C699" s="10"/>
      <c r="D699" s="10"/>
      <c r="E699" s="10"/>
      <c r="F699" s="10"/>
      <c r="G699" s="10"/>
      <c r="H699" s="10"/>
      <c r="I699" s="10"/>
      <c r="J699" s="10"/>
      <c r="K699" s="10"/>
      <c r="L699" s="10"/>
      <c r="M699" s="10"/>
      <c r="N699" s="10"/>
      <c r="O699" s="10"/>
      <c r="P699" s="10"/>
      <c r="Q699" s="10"/>
      <c r="R699" s="10"/>
      <c r="S699" s="10"/>
      <c r="T699" s="10"/>
    </row>
    <row r="700" spans="2:20" x14ac:dyDescent="0.3">
      <c r="B700" s="10"/>
      <c r="C700" s="10"/>
      <c r="D700" s="10"/>
      <c r="E700" s="10"/>
      <c r="F700" s="10"/>
      <c r="G700" s="10"/>
      <c r="H700" s="10"/>
      <c r="I700" s="10"/>
      <c r="J700" s="10"/>
      <c r="K700" s="10"/>
      <c r="L700" s="10"/>
      <c r="M700" s="10"/>
      <c r="N700" s="10"/>
      <c r="O700" s="10"/>
      <c r="P700" s="10"/>
      <c r="Q700" s="10"/>
      <c r="R700" s="10"/>
      <c r="S700" s="10"/>
      <c r="T700" s="10"/>
    </row>
    <row r="701" spans="2:20" x14ac:dyDescent="0.3">
      <c r="B701" s="10"/>
      <c r="C701" s="10"/>
      <c r="D701" s="10"/>
      <c r="E701" s="10"/>
      <c r="F701" s="10"/>
      <c r="G701" s="10"/>
      <c r="H701" s="10"/>
      <c r="I701" s="10"/>
      <c r="J701" s="10"/>
      <c r="K701" s="10"/>
      <c r="L701" s="10"/>
      <c r="M701" s="10"/>
      <c r="N701" s="10"/>
      <c r="O701" s="10"/>
      <c r="P701" s="10"/>
      <c r="Q701" s="10"/>
      <c r="R701" s="10"/>
      <c r="S701" s="10"/>
      <c r="T701" s="10"/>
    </row>
    <row r="702" spans="2:20" x14ac:dyDescent="0.3">
      <c r="B702" s="10"/>
      <c r="C702" s="10"/>
      <c r="D702" s="10"/>
      <c r="E702" s="10"/>
      <c r="F702" s="10"/>
      <c r="G702" s="10"/>
      <c r="H702" s="10"/>
      <c r="I702" s="10"/>
      <c r="J702" s="10"/>
      <c r="K702" s="10"/>
      <c r="L702" s="10"/>
      <c r="M702" s="10"/>
      <c r="N702" s="10"/>
      <c r="O702" s="10"/>
      <c r="P702" s="10"/>
      <c r="Q702" s="10"/>
      <c r="R702" s="10"/>
      <c r="S702" s="10"/>
      <c r="T702" s="10"/>
    </row>
    <row r="703" spans="2:20" x14ac:dyDescent="0.3">
      <c r="B703" s="10"/>
      <c r="C703" s="10"/>
      <c r="D703" s="10"/>
      <c r="E703" s="10"/>
      <c r="F703" s="10"/>
      <c r="G703" s="10"/>
      <c r="H703" s="10"/>
      <c r="I703" s="10"/>
      <c r="J703" s="10"/>
      <c r="K703" s="10"/>
      <c r="L703" s="10"/>
      <c r="M703" s="10"/>
      <c r="N703" s="10"/>
      <c r="O703" s="10"/>
      <c r="P703" s="10"/>
      <c r="Q703" s="10"/>
      <c r="R703" s="10"/>
      <c r="S703" s="10"/>
      <c r="T703" s="10"/>
    </row>
    <row r="704" spans="2:20" x14ac:dyDescent="0.3">
      <c r="B704" s="10"/>
      <c r="C704" s="10"/>
      <c r="D704" s="10"/>
      <c r="E704" s="10"/>
      <c r="F704" s="10"/>
      <c r="G704" s="10"/>
      <c r="H704" s="10"/>
      <c r="I704" s="10"/>
      <c r="J704" s="10"/>
      <c r="K704" s="10"/>
      <c r="L704" s="10"/>
      <c r="M704" s="10"/>
      <c r="N704" s="10"/>
      <c r="O704" s="10"/>
      <c r="P704" s="10"/>
      <c r="Q704" s="10"/>
      <c r="R704" s="10"/>
      <c r="S704" s="10"/>
      <c r="T704" s="10"/>
    </row>
    <row r="705" spans="2:20" x14ac:dyDescent="0.3">
      <c r="B705" s="10"/>
      <c r="C705" s="10"/>
      <c r="D705" s="10"/>
      <c r="E705" s="10"/>
      <c r="F705" s="10"/>
      <c r="G705" s="10"/>
      <c r="H705" s="10"/>
      <c r="I705" s="10"/>
      <c r="J705" s="10"/>
      <c r="K705" s="10"/>
      <c r="L705" s="10"/>
      <c r="M705" s="10"/>
      <c r="N705" s="10"/>
      <c r="O705" s="10"/>
      <c r="P705" s="10"/>
      <c r="Q705" s="10"/>
      <c r="R705" s="10"/>
      <c r="S705" s="10"/>
      <c r="T705" s="10"/>
    </row>
    <row r="706" spans="2:20" x14ac:dyDescent="0.3">
      <c r="B706" s="10"/>
      <c r="C706" s="10"/>
      <c r="D706" s="10"/>
      <c r="E706" s="10"/>
      <c r="F706" s="10"/>
      <c r="G706" s="10"/>
      <c r="H706" s="10"/>
      <c r="I706" s="10"/>
      <c r="J706" s="10"/>
      <c r="K706" s="10"/>
      <c r="L706" s="10"/>
      <c r="M706" s="10"/>
      <c r="N706" s="10"/>
      <c r="O706" s="10"/>
      <c r="P706" s="10"/>
      <c r="Q706" s="10"/>
      <c r="R706" s="10"/>
      <c r="S706" s="10"/>
      <c r="T706" s="10"/>
    </row>
    <row r="707" spans="2:20" x14ac:dyDescent="0.3">
      <c r="B707" s="10"/>
      <c r="C707" s="10"/>
      <c r="D707" s="10"/>
      <c r="E707" s="10"/>
      <c r="F707" s="10"/>
      <c r="G707" s="10"/>
      <c r="H707" s="10"/>
      <c r="I707" s="10"/>
      <c r="J707" s="10"/>
      <c r="K707" s="10"/>
      <c r="L707" s="10"/>
      <c r="M707" s="10"/>
      <c r="N707" s="10"/>
      <c r="O707" s="10"/>
      <c r="P707" s="10"/>
      <c r="Q707" s="10"/>
      <c r="R707" s="10"/>
      <c r="S707" s="10"/>
      <c r="T707" s="10"/>
    </row>
    <row r="708" spans="2:20" x14ac:dyDescent="0.3">
      <c r="B708" s="10"/>
      <c r="C708" s="10"/>
      <c r="D708" s="10"/>
      <c r="E708" s="10"/>
      <c r="F708" s="10"/>
      <c r="G708" s="10"/>
      <c r="H708" s="10"/>
      <c r="I708" s="10"/>
      <c r="J708" s="10"/>
      <c r="K708" s="10"/>
      <c r="L708" s="10"/>
      <c r="M708" s="10"/>
      <c r="N708" s="10"/>
      <c r="O708" s="10"/>
      <c r="P708" s="10"/>
      <c r="Q708" s="10"/>
      <c r="R708" s="10"/>
      <c r="S708" s="10"/>
      <c r="T708" s="10"/>
    </row>
    <row r="709" spans="2:20" x14ac:dyDescent="0.3">
      <c r="B709" s="10"/>
      <c r="C709" s="10"/>
      <c r="D709" s="10"/>
      <c r="E709" s="10"/>
      <c r="F709" s="10"/>
      <c r="G709" s="10"/>
      <c r="H709" s="10"/>
      <c r="I709" s="10"/>
      <c r="J709" s="10"/>
      <c r="K709" s="10"/>
      <c r="L709" s="10"/>
      <c r="M709" s="10"/>
      <c r="N709" s="10"/>
      <c r="O709" s="10"/>
      <c r="P709" s="10"/>
      <c r="Q709" s="10"/>
      <c r="R709" s="10"/>
      <c r="S709" s="10"/>
      <c r="T709" s="10"/>
    </row>
    <row r="710" spans="2:20" x14ac:dyDescent="0.3">
      <c r="B710" s="10"/>
      <c r="C710" s="10"/>
      <c r="D710" s="10"/>
      <c r="E710" s="10"/>
      <c r="F710" s="10"/>
      <c r="G710" s="10"/>
      <c r="H710" s="10"/>
      <c r="I710" s="10"/>
      <c r="J710" s="10"/>
      <c r="K710" s="10"/>
      <c r="L710" s="10"/>
      <c r="M710" s="10"/>
      <c r="N710" s="10"/>
      <c r="O710" s="10"/>
      <c r="P710" s="10"/>
      <c r="Q710" s="10"/>
      <c r="R710" s="10"/>
      <c r="S710" s="10"/>
      <c r="T710" s="10"/>
    </row>
    <row r="711" spans="2:20" x14ac:dyDescent="0.3">
      <c r="B711" s="10"/>
      <c r="C711" s="10"/>
      <c r="D711" s="10"/>
      <c r="E711" s="10"/>
      <c r="F711" s="10"/>
      <c r="G711" s="10"/>
      <c r="H711" s="10"/>
      <c r="I711" s="10"/>
      <c r="J711" s="10"/>
      <c r="K711" s="10"/>
      <c r="L711" s="10"/>
      <c r="M711" s="10"/>
      <c r="N711" s="10"/>
      <c r="O711" s="10"/>
      <c r="P711" s="10"/>
      <c r="Q711" s="10"/>
      <c r="R711" s="10"/>
      <c r="S711" s="10"/>
      <c r="T711" s="10"/>
    </row>
    <row r="712" spans="2:20" x14ac:dyDescent="0.3">
      <c r="B712" s="10"/>
      <c r="C712" s="10"/>
      <c r="D712" s="10"/>
      <c r="E712" s="10"/>
      <c r="F712" s="10"/>
      <c r="G712" s="10"/>
      <c r="H712" s="10"/>
      <c r="I712" s="10"/>
      <c r="J712" s="10"/>
      <c r="K712" s="10"/>
      <c r="L712" s="10"/>
      <c r="M712" s="10"/>
      <c r="N712" s="10"/>
      <c r="O712" s="10"/>
      <c r="P712" s="10"/>
      <c r="Q712" s="10"/>
      <c r="R712" s="10"/>
      <c r="S712" s="10"/>
      <c r="T712" s="10"/>
    </row>
    <row r="713" spans="2:20" x14ac:dyDescent="0.3">
      <c r="B713" s="10"/>
      <c r="C713" s="10"/>
      <c r="D713" s="10"/>
      <c r="E713" s="10"/>
      <c r="F713" s="10"/>
      <c r="G713" s="10"/>
      <c r="H713" s="10"/>
      <c r="I713" s="10"/>
      <c r="J713" s="10"/>
      <c r="K713" s="10"/>
      <c r="L713" s="10"/>
      <c r="M713" s="10"/>
      <c r="N713" s="10"/>
      <c r="O713" s="10"/>
      <c r="P713" s="10"/>
      <c r="Q713" s="10"/>
      <c r="R713" s="10"/>
      <c r="S713" s="10"/>
      <c r="T713" s="10"/>
    </row>
    <row r="714" spans="2:20" x14ac:dyDescent="0.3">
      <c r="B714" s="10"/>
      <c r="C714" s="10"/>
      <c r="D714" s="10"/>
      <c r="E714" s="10"/>
      <c r="F714" s="10"/>
      <c r="G714" s="10"/>
      <c r="H714" s="10"/>
      <c r="I714" s="10"/>
      <c r="J714" s="10"/>
      <c r="K714" s="10"/>
      <c r="L714" s="10"/>
      <c r="M714" s="10"/>
      <c r="N714" s="10"/>
      <c r="O714" s="10"/>
      <c r="P714" s="10"/>
      <c r="Q714" s="10"/>
      <c r="R714" s="10"/>
      <c r="S714" s="10"/>
      <c r="T714" s="10"/>
    </row>
    <row r="715" spans="2:20" x14ac:dyDescent="0.3">
      <c r="B715" s="10"/>
      <c r="C715" s="10"/>
      <c r="D715" s="10"/>
      <c r="E715" s="10"/>
      <c r="F715" s="10"/>
      <c r="G715" s="10"/>
      <c r="H715" s="10"/>
      <c r="I715" s="10"/>
      <c r="J715" s="10"/>
      <c r="K715" s="10"/>
      <c r="L715" s="10"/>
      <c r="M715" s="10"/>
      <c r="N715" s="10"/>
      <c r="O715" s="10"/>
      <c r="P715" s="10"/>
      <c r="Q715" s="10"/>
      <c r="R715" s="10"/>
      <c r="S715" s="10"/>
      <c r="T715" s="10"/>
    </row>
    <row r="716" spans="2:20" x14ac:dyDescent="0.3">
      <c r="B716" s="10"/>
      <c r="C716" s="10"/>
      <c r="D716" s="10"/>
      <c r="E716" s="10"/>
      <c r="F716" s="10"/>
      <c r="G716" s="10"/>
      <c r="H716" s="10"/>
      <c r="I716" s="10"/>
      <c r="J716" s="10"/>
      <c r="K716" s="10"/>
      <c r="L716" s="10"/>
      <c r="M716" s="10"/>
      <c r="N716" s="10"/>
      <c r="O716" s="10"/>
      <c r="P716" s="10"/>
      <c r="Q716" s="10"/>
      <c r="R716" s="10"/>
      <c r="S716" s="10"/>
      <c r="T716" s="10"/>
    </row>
    <row r="717" spans="2:20" x14ac:dyDescent="0.3">
      <c r="B717" s="10"/>
      <c r="C717" s="10"/>
      <c r="D717" s="10"/>
      <c r="E717" s="10"/>
      <c r="F717" s="10"/>
      <c r="G717" s="10"/>
      <c r="H717" s="10"/>
      <c r="I717" s="10"/>
      <c r="J717" s="10"/>
      <c r="K717" s="10"/>
      <c r="L717" s="10"/>
      <c r="M717" s="10"/>
      <c r="N717" s="10"/>
      <c r="O717" s="10"/>
      <c r="P717" s="10"/>
      <c r="Q717" s="10"/>
      <c r="R717" s="10"/>
      <c r="S717" s="10"/>
      <c r="T717" s="10"/>
    </row>
    <row r="718" spans="2:20" x14ac:dyDescent="0.3">
      <c r="B718" s="10"/>
      <c r="C718" s="10"/>
      <c r="D718" s="10"/>
      <c r="E718" s="10"/>
      <c r="F718" s="10"/>
      <c r="G718" s="10"/>
      <c r="H718" s="10"/>
      <c r="I718" s="10"/>
      <c r="J718" s="10"/>
      <c r="K718" s="10"/>
      <c r="L718" s="10"/>
      <c r="M718" s="10"/>
      <c r="N718" s="10"/>
      <c r="O718" s="10"/>
      <c r="P718" s="10"/>
      <c r="Q718" s="10"/>
      <c r="R718" s="10"/>
      <c r="S718" s="10"/>
      <c r="T718" s="10"/>
    </row>
    <row r="719" spans="2:20" x14ac:dyDescent="0.3">
      <c r="B719" s="10"/>
      <c r="C719" s="10"/>
      <c r="D719" s="10"/>
      <c r="E719" s="10"/>
      <c r="F719" s="10"/>
      <c r="G719" s="10"/>
      <c r="H719" s="10"/>
      <c r="I719" s="10"/>
      <c r="J719" s="10"/>
      <c r="K719" s="10"/>
      <c r="L719" s="10"/>
      <c r="M719" s="10"/>
      <c r="N719" s="10"/>
      <c r="O719" s="10"/>
      <c r="P719" s="10"/>
      <c r="Q719" s="10"/>
      <c r="R719" s="10"/>
      <c r="S719" s="10"/>
      <c r="T719" s="10"/>
    </row>
    <row r="720" spans="2:20" x14ac:dyDescent="0.3">
      <c r="B720" s="10"/>
      <c r="C720" s="10"/>
      <c r="D720" s="10"/>
      <c r="E720" s="10"/>
      <c r="F720" s="10"/>
      <c r="G720" s="10"/>
      <c r="H720" s="10"/>
      <c r="I720" s="10"/>
      <c r="J720" s="10"/>
      <c r="K720" s="10"/>
      <c r="L720" s="10"/>
      <c r="M720" s="10"/>
      <c r="N720" s="10"/>
      <c r="O720" s="10"/>
      <c r="P720" s="10"/>
      <c r="Q720" s="10"/>
      <c r="R720" s="10"/>
      <c r="S720" s="10"/>
      <c r="T720" s="10"/>
    </row>
    <row r="721" spans="2:20" x14ac:dyDescent="0.3">
      <c r="B721" s="10"/>
      <c r="C721" s="10"/>
      <c r="D721" s="10"/>
      <c r="E721" s="10"/>
      <c r="F721" s="10"/>
      <c r="G721" s="10"/>
      <c r="H721" s="10"/>
      <c r="I721" s="10"/>
      <c r="J721" s="10"/>
      <c r="K721" s="10"/>
      <c r="L721" s="10"/>
      <c r="M721" s="10"/>
      <c r="N721" s="10"/>
      <c r="O721" s="10"/>
      <c r="P721" s="10"/>
      <c r="Q721" s="10"/>
      <c r="R721" s="10"/>
      <c r="S721" s="10"/>
      <c r="T721" s="10"/>
    </row>
    <row r="722" spans="2:20" x14ac:dyDescent="0.3">
      <c r="B722" s="10"/>
      <c r="C722" s="10"/>
      <c r="D722" s="10"/>
      <c r="E722" s="10"/>
      <c r="F722" s="10"/>
      <c r="G722" s="10"/>
      <c r="H722" s="10"/>
      <c r="I722" s="10"/>
      <c r="J722" s="10"/>
      <c r="K722" s="10"/>
      <c r="L722" s="10"/>
      <c r="M722" s="10"/>
      <c r="N722" s="10"/>
      <c r="O722" s="10"/>
      <c r="P722" s="10"/>
      <c r="Q722" s="10"/>
      <c r="R722" s="10"/>
      <c r="S722" s="10"/>
      <c r="T722" s="10"/>
    </row>
    <row r="723" spans="2:20" x14ac:dyDescent="0.3">
      <c r="B723" s="10"/>
      <c r="C723" s="10"/>
      <c r="D723" s="10"/>
      <c r="E723" s="10"/>
      <c r="F723" s="10"/>
      <c r="G723" s="10"/>
      <c r="H723" s="10"/>
      <c r="I723" s="10"/>
      <c r="J723" s="10"/>
      <c r="K723" s="10"/>
      <c r="L723" s="10"/>
      <c r="M723" s="10"/>
      <c r="N723" s="10"/>
      <c r="O723" s="10"/>
      <c r="P723" s="10"/>
      <c r="Q723" s="10"/>
      <c r="R723" s="10"/>
      <c r="S723" s="10"/>
      <c r="T723" s="10"/>
    </row>
    <row r="724" spans="2:20" x14ac:dyDescent="0.3">
      <c r="B724" s="10"/>
      <c r="C724" s="10"/>
      <c r="D724" s="10"/>
      <c r="E724" s="10"/>
      <c r="F724" s="10"/>
      <c r="G724" s="10"/>
      <c r="H724" s="10"/>
      <c r="I724" s="10"/>
      <c r="J724" s="10"/>
      <c r="K724" s="10"/>
      <c r="L724" s="10"/>
      <c r="M724" s="10"/>
      <c r="N724" s="10"/>
      <c r="O724" s="10"/>
      <c r="P724" s="10"/>
      <c r="Q724" s="10"/>
      <c r="R724" s="10"/>
      <c r="S724" s="10"/>
      <c r="T724" s="10"/>
    </row>
    <row r="725" spans="2:20" x14ac:dyDescent="0.3">
      <c r="B725" s="10"/>
      <c r="C725" s="10"/>
      <c r="D725" s="10"/>
      <c r="E725" s="10"/>
      <c r="F725" s="10"/>
      <c r="G725" s="10"/>
      <c r="H725" s="10"/>
      <c r="I725" s="10"/>
      <c r="J725" s="10"/>
      <c r="K725" s="10"/>
      <c r="L725" s="10"/>
      <c r="M725" s="10"/>
      <c r="N725" s="10"/>
      <c r="O725" s="10"/>
      <c r="P725" s="10"/>
      <c r="Q725" s="10"/>
      <c r="R725" s="10"/>
      <c r="S725" s="10"/>
      <c r="T725" s="10"/>
    </row>
    <row r="726" spans="2:20" x14ac:dyDescent="0.3">
      <c r="B726" s="10"/>
      <c r="C726" s="10"/>
      <c r="D726" s="10"/>
      <c r="E726" s="10"/>
      <c r="F726" s="10"/>
      <c r="G726" s="10"/>
      <c r="H726" s="10"/>
      <c r="I726" s="10"/>
      <c r="J726" s="10"/>
      <c r="K726" s="10"/>
      <c r="L726" s="10"/>
      <c r="M726" s="10"/>
      <c r="N726" s="10"/>
      <c r="O726" s="10"/>
      <c r="P726" s="10"/>
      <c r="Q726" s="10"/>
      <c r="R726" s="10"/>
      <c r="S726" s="10"/>
      <c r="T726" s="10"/>
    </row>
    <row r="727" spans="2:20" x14ac:dyDescent="0.3">
      <c r="B727" s="10"/>
      <c r="C727" s="10"/>
      <c r="D727" s="10"/>
      <c r="E727" s="10"/>
      <c r="F727" s="10"/>
      <c r="G727" s="10"/>
      <c r="H727" s="10"/>
      <c r="I727" s="10"/>
      <c r="J727" s="10"/>
      <c r="K727" s="10"/>
      <c r="L727" s="10"/>
      <c r="M727" s="10"/>
      <c r="N727" s="10"/>
      <c r="O727" s="10"/>
      <c r="P727" s="10"/>
      <c r="Q727" s="10"/>
      <c r="R727" s="10"/>
      <c r="S727" s="10"/>
      <c r="T727" s="10"/>
    </row>
    <row r="728" spans="2:20" x14ac:dyDescent="0.3">
      <c r="B728" s="10"/>
      <c r="C728" s="10"/>
      <c r="D728" s="10"/>
      <c r="E728" s="10"/>
      <c r="F728" s="10"/>
      <c r="G728" s="10"/>
      <c r="H728" s="10"/>
      <c r="I728" s="10"/>
      <c r="J728" s="10"/>
      <c r="K728" s="10"/>
      <c r="L728" s="10"/>
      <c r="M728" s="10"/>
      <c r="N728" s="10"/>
      <c r="O728" s="10"/>
      <c r="P728" s="10"/>
      <c r="Q728" s="10"/>
      <c r="R728" s="10"/>
      <c r="S728" s="10"/>
      <c r="T728" s="10"/>
    </row>
    <row r="729" spans="2:20" x14ac:dyDescent="0.3">
      <c r="B729" s="10"/>
      <c r="C729" s="10"/>
      <c r="D729" s="10"/>
      <c r="E729" s="10"/>
      <c r="F729" s="10"/>
      <c r="G729" s="10"/>
      <c r="H729" s="10"/>
      <c r="I729" s="10"/>
      <c r="J729" s="10"/>
      <c r="K729" s="10"/>
      <c r="L729" s="10"/>
      <c r="M729" s="10"/>
      <c r="N729" s="10"/>
      <c r="O729" s="10"/>
      <c r="P729" s="10"/>
      <c r="Q729" s="10"/>
      <c r="R729" s="10"/>
      <c r="S729" s="10"/>
      <c r="T729" s="10"/>
    </row>
    <row r="730" spans="2:20" x14ac:dyDescent="0.3">
      <c r="B730" s="10"/>
      <c r="C730" s="10"/>
      <c r="D730" s="10"/>
      <c r="E730" s="10"/>
      <c r="F730" s="10"/>
      <c r="G730" s="10"/>
      <c r="H730" s="10"/>
      <c r="I730" s="10"/>
      <c r="J730" s="10"/>
      <c r="K730" s="10"/>
      <c r="L730" s="10"/>
      <c r="M730" s="10"/>
      <c r="N730" s="10"/>
      <c r="O730" s="10"/>
      <c r="P730" s="10"/>
      <c r="Q730" s="10"/>
      <c r="R730" s="10"/>
      <c r="S730" s="10"/>
      <c r="T730" s="10"/>
    </row>
    <row r="731" spans="2:20" x14ac:dyDescent="0.3">
      <c r="B731" s="10"/>
      <c r="C731" s="10"/>
      <c r="D731" s="10"/>
      <c r="E731" s="10"/>
      <c r="F731" s="10"/>
      <c r="G731" s="10"/>
      <c r="H731" s="10"/>
      <c r="I731" s="10"/>
      <c r="J731" s="10"/>
      <c r="K731" s="10"/>
      <c r="L731" s="10"/>
      <c r="M731" s="10"/>
      <c r="N731" s="10"/>
      <c r="O731" s="10"/>
      <c r="P731" s="10"/>
      <c r="Q731" s="10"/>
      <c r="R731" s="10"/>
      <c r="S731" s="10"/>
      <c r="T731" s="10"/>
    </row>
    <row r="732" spans="2:20" x14ac:dyDescent="0.3">
      <c r="B732" s="10"/>
      <c r="C732" s="10"/>
      <c r="D732" s="10"/>
      <c r="E732" s="10"/>
      <c r="F732" s="10"/>
      <c r="G732" s="10"/>
      <c r="H732" s="10"/>
      <c r="I732" s="10"/>
      <c r="J732" s="10"/>
      <c r="K732" s="10"/>
      <c r="L732" s="10"/>
      <c r="M732" s="10"/>
      <c r="N732" s="10"/>
      <c r="O732" s="10"/>
      <c r="P732" s="10"/>
      <c r="Q732" s="10"/>
      <c r="R732" s="10"/>
      <c r="S732" s="10"/>
      <c r="T732" s="10"/>
    </row>
    <row r="733" spans="2:20" x14ac:dyDescent="0.3">
      <c r="B733" s="10"/>
      <c r="C733" s="10"/>
      <c r="D733" s="10"/>
      <c r="E733" s="10"/>
      <c r="F733" s="10"/>
      <c r="G733" s="10"/>
      <c r="H733" s="10"/>
      <c r="I733" s="10"/>
      <c r="J733" s="10"/>
      <c r="K733" s="10"/>
      <c r="L733" s="10"/>
      <c r="M733" s="10"/>
      <c r="N733" s="10"/>
      <c r="O733" s="10"/>
      <c r="P733" s="10"/>
      <c r="Q733" s="10"/>
      <c r="R733" s="10"/>
      <c r="S733" s="10"/>
      <c r="T733" s="10"/>
    </row>
    <row r="734" spans="2:20" x14ac:dyDescent="0.3">
      <c r="B734" s="10"/>
      <c r="C734" s="10"/>
      <c r="D734" s="10"/>
      <c r="E734" s="10"/>
      <c r="F734" s="10"/>
      <c r="G734" s="10"/>
      <c r="H734" s="10"/>
      <c r="I734" s="10"/>
      <c r="J734" s="10"/>
      <c r="K734" s="10"/>
      <c r="L734" s="10"/>
      <c r="M734" s="10"/>
      <c r="N734" s="10"/>
      <c r="O734" s="10"/>
      <c r="P734" s="10"/>
      <c r="Q734" s="10"/>
      <c r="R734" s="10"/>
      <c r="S734" s="10"/>
      <c r="T734" s="10"/>
    </row>
    <row r="735" spans="2:20" x14ac:dyDescent="0.3">
      <c r="B735" s="10"/>
      <c r="C735" s="10"/>
      <c r="D735" s="10"/>
      <c r="E735" s="10"/>
      <c r="F735" s="10"/>
      <c r="G735" s="10"/>
      <c r="H735" s="10"/>
      <c r="I735" s="10"/>
      <c r="J735" s="10"/>
      <c r="K735" s="10"/>
      <c r="L735" s="10"/>
      <c r="M735" s="10"/>
      <c r="N735" s="10"/>
      <c r="O735" s="10"/>
      <c r="P735" s="10"/>
      <c r="Q735" s="10"/>
      <c r="R735" s="10"/>
      <c r="S735" s="10"/>
      <c r="T735" s="10"/>
    </row>
    <row r="736" spans="2:20" x14ac:dyDescent="0.3">
      <c r="B736" s="10"/>
      <c r="C736" s="10"/>
      <c r="D736" s="10"/>
      <c r="E736" s="10"/>
      <c r="F736" s="10"/>
      <c r="G736" s="10"/>
      <c r="H736" s="10"/>
      <c r="I736" s="10"/>
      <c r="J736" s="10"/>
      <c r="K736" s="10"/>
      <c r="L736" s="10"/>
      <c r="M736" s="10"/>
      <c r="N736" s="10"/>
      <c r="O736" s="10"/>
      <c r="P736" s="10"/>
      <c r="Q736" s="10"/>
      <c r="R736" s="10"/>
      <c r="S736" s="10"/>
      <c r="T736" s="10"/>
    </row>
    <row r="737" spans="2:20" x14ac:dyDescent="0.3">
      <c r="B737" s="10"/>
      <c r="C737" s="10"/>
      <c r="D737" s="10"/>
      <c r="E737" s="10"/>
      <c r="F737" s="10"/>
      <c r="G737" s="10"/>
      <c r="H737" s="10"/>
      <c r="I737" s="10"/>
      <c r="J737" s="10"/>
      <c r="K737" s="10"/>
      <c r="L737" s="10"/>
      <c r="M737" s="10"/>
      <c r="N737" s="10"/>
      <c r="O737" s="10"/>
      <c r="P737" s="10"/>
      <c r="Q737" s="10"/>
      <c r="R737" s="10"/>
      <c r="S737" s="10"/>
      <c r="T737" s="10"/>
    </row>
    <row r="738" spans="2:20" x14ac:dyDescent="0.3">
      <c r="B738" s="10"/>
      <c r="C738" s="10"/>
      <c r="D738" s="10"/>
      <c r="E738" s="10"/>
      <c r="F738" s="10"/>
      <c r="G738" s="10"/>
      <c r="H738" s="10"/>
      <c r="I738" s="10"/>
      <c r="J738" s="10"/>
      <c r="K738" s="10"/>
      <c r="L738" s="10"/>
      <c r="M738" s="10"/>
      <c r="N738" s="10"/>
      <c r="O738" s="10"/>
      <c r="P738" s="10"/>
      <c r="Q738" s="10"/>
      <c r="R738" s="10"/>
      <c r="S738" s="10"/>
      <c r="T738" s="10"/>
    </row>
    <row r="739" spans="2:20" x14ac:dyDescent="0.3">
      <c r="B739" s="10"/>
      <c r="C739" s="10"/>
      <c r="D739" s="10"/>
      <c r="E739" s="10"/>
      <c r="F739" s="10"/>
      <c r="G739" s="10"/>
      <c r="H739" s="10"/>
      <c r="I739" s="10"/>
      <c r="J739" s="10"/>
      <c r="K739" s="10"/>
      <c r="L739" s="10"/>
      <c r="M739" s="10"/>
      <c r="N739" s="10"/>
      <c r="O739" s="10"/>
      <c r="P739" s="10"/>
      <c r="Q739" s="10"/>
      <c r="R739" s="10"/>
      <c r="S739" s="10"/>
      <c r="T739" s="10"/>
    </row>
    <row r="740" spans="2:20" x14ac:dyDescent="0.3">
      <c r="B740" s="10"/>
      <c r="C740" s="10"/>
      <c r="D740" s="10"/>
      <c r="E740" s="10"/>
      <c r="F740" s="10"/>
      <c r="G740" s="10"/>
      <c r="H740" s="10"/>
      <c r="I740" s="10"/>
      <c r="J740" s="10"/>
      <c r="K740" s="10"/>
      <c r="L740" s="10"/>
      <c r="M740" s="10"/>
      <c r="N740" s="10"/>
      <c r="O740" s="10"/>
      <c r="P740" s="10"/>
      <c r="Q740" s="10"/>
      <c r="R740" s="10"/>
      <c r="S740" s="10"/>
      <c r="T740" s="10"/>
    </row>
    <row r="741" spans="2:20" x14ac:dyDescent="0.3">
      <c r="B741" s="10"/>
      <c r="C741" s="10"/>
      <c r="D741" s="10"/>
      <c r="E741" s="10"/>
      <c r="F741" s="10"/>
      <c r="G741" s="10"/>
      <c r="H741" s="10"/>
      <c r="I741" s="10"/>
      <c r="J741" s="10"/>
      <c r="K741" s="10"/>
      <c r="L741" s="10"/>
      <c r="M741" s="10"/>
      <c r="N741" s="10"/>
      <c r="O741" s="10"/>
      <c r="P741" s="10"/>
      <c r="Q741" s="10"/>
      <c r="R741" s="10"/>
      <c r="S741" s="10"/>
      <c r="T741" s="10"/>
    </row>
    <row r="742" spans="2:20" x14ac:dyDescent="0.3">
      <c r="B742" s="10"/>
      <c r="C742" s="10"/>
      <c r="D742" s="10"/>
      <c r="E742" s="10"/>
      <c r="F742" s="10"/>
      <c r="G742" s="10"/>
      <c r="H742" s="10"/>
      <c r="I742" s="10"/>
      <c r="J742" s="10"/>
      <c r="K742" s="10"/>
      <c r="L742" s="10"/>
      <c r="M742" s="10"/>
      <c r="N742" s="10"/>
      <c r="O742" s="10"/>
      <c r="P742" s="10"/>
      <c r="Q742" s="10"/>
      <c r="R742" s="10"/>
      <c r="S742" s="10"/>
      <c r="T742" s="10"/>
    </row>
    <row r="743" spans="2:20" x14ac:dyDescent="0.3">
      <c r="B743" s="10"/>
      <c r="C743" s="10"/>
      <c r="D743" s="10"/>
      <c r="E743" s="10"/>
      <c r="F743" s="10"/>
      <c r="G743" s="10"/>
      <c r="H743" s="10"/>
      <c r="I743" s="10"/>
      <c r="J743" s="10"/>
      <c r="K743" s="10"/>
      <c r="L743" s="10"/>
      <c r="M743" s="10"/>
      <c r="N743" s="10"/>
      <c r="O743" s="10"/>
      <c r="P743" s="10"/>
      <c r="Q743" s="10"/>
      <c r="R743" s="10"/>
      <c r="S743" s="10"/>
      <c r="T743" s="10"/>
    </row>
    <row r="744" spans="2:20" x14ac:dyDescent="0.3">
      <c r="B744" s="10"/>
      <c r="C744" s="10"/>
      <c r="D744" s="10"/>
      <c r="E744" s="10"/>
      <c r="F744" s="10"/>
      <c r="G744" s="10"/>
      <c r="H744" s="10"/>
      <c r="I744" s="10"/>
      <c r="J744" s="10"/>
      <c r="K744" s="10"/>
      <c r="L744" s="10"/>
      <c r="M744" s="10"/>
      <c r="N744" s="10"/>
      <c r="O744" s="10"/>
      <c r="P744" s="10"/>
      <c r="Q744" s="10"/>
      <c r="R744" s="10"/>
      <c r="S744" s="10"/>
      <c r="T744" s="10"/>
    </row>
    <row r="745" spans="2:20" x14ac:dyDescent="0.3">
      <c r="B745" s="10"/>
      <c r="C745" s="10"/>
      <c r="D745" s="10"/>
      <c r="E745" s="10"/>
      <c r="F745" s="10"/>
      <c r="G745" s="10"/>
      <c r="H745" s="10"/>
      <c r="I745" s="10"/>
      <c r="J745" s="10"/>
      <c r="K745" s="10"/>
      <c r="L745" s="10"/>
      <c r="M745" s="10"/>
      <c r="N745" s="10"/>
      <c r="O745" s="10"/>
      <c r="P745" s="10"/>
      <c r="Q745" s="10"/>
      <c r="R745" s="10"/>
      <c r="S745" s="10"/>
      <c r="T745" s="10"/>
    </row>
    <row r="746" spans="2:20" x14ac:dyDescent="0.3">
      <c r="B746" s="10"/>
      <c r="C746" s="10"/>
      <c r="D746" s="10"/>
      <c r="E746" s="10"/>
      <c r="F746" s="10"/>
      <c r="G746" s="10"/>
      <c r="H746" s="10"/>
      <c r="I746" s="10"/>
      <c r="J746" s="10"/>
      <c r="K746" s="10"/>
      <c r="L746" s="10"/>
      <c r="M746" s="10"/>
      <c r="N746" s="10"/>
      <c r="O746" s="10"/>
      <c r="P746" s="10"/>
      <c r="Q746" s="10"/>
      <c r="R746" s="10"/>
      <c r="S746" s="10"/>
      <c r="T746" s="10"/>
    </row>
    <row r="747" spans="2:20" x14ac:dyDescent="0.3">
      <c r="B747" s="10"/>
      <c r="C747" s="10"/>
      <c r="D747" s="10"/>
      <c r="E747" s="10"/>
      <c r="F747" s="10"/>
      <c r="G747" s="10"/>
      <c r="H747" s="10"/>
      <c r="I747" s="10"/>
      <c r="J747" s="10"/>
      <c r="K747" s="10"/>
      <c r="L747" s="10"/>
      <c r="M747" s="10"/>
      <c r="N747" s="10"/>
      <c r="O747" s="10"/>
      <c r="P747" s="10"/>
      <c r="Q747" s="10"/>
      <c r="R747" s="10"/>
      <c r="S747" s="10"/>
      <c r="T747" s="10"/>
    </row>
    <row r="748" spans="2:20" x14ac:dyDescent="0.3">
      <c r="B748" s="10"/>
      <c r="C748" s="10"/>
      <c r="D748" s="10"/>
      <c r="E748" s="10"/>
      <c r="F748" s="10"/>
      <c r="G748" s="10"/>
      <c r="H748" s="10"/>
      <c r="I748" s="10"/>
      <c r="J748" s="10"/>
      <c r="K748" s="10"/>
      <c r="L748" s="10"/>
      <c r="M748" s="10"/>
      <c r="N748" s="10"/>
      <c r="O748" s="10"/>
      <c r="P748" s="10"/>
      <c r="Q748" s="10"/>
      <c r="R748" s="10"/>
      <c r="S748" s="10"/>
      <c r="T748" s="10"/>
    </row>
    <row r="749" spans="2:20" x14ac:dyDescent="0.3">
      <c r="B749" s="10"/>
      <c r="C749" s="10"/>
      <c r="D749" s="10"/>
      <c r="E749" s="10"/>
      <c r="F749" s="10"/>
      <c r="G749" s="10"/>
      <c r="H749" s="10"/>
      <c r="I749" s="10"/>
      <c r="J749" s="10"/>
      <c r="K749" s="10"/>
      <c r="L749" s="10"/>
      <c r="M749" s="10"/>
      <c r="N749" s="10"/>
      <c r="O749" s="10"/>
      <c r="P749" s="10"/>
      <c r="Q749" s="10"/>
      <c r="R749" s="10"/>
      <c r="S749" s="10"/>
      <c r="T749" s="10"/>
    </row>
    <row r="750" spans="2:20" x14ac:dyDescent="0.3">
      <c r="B750" s="10"/>
      <c r="C750" s="10"/>
      <c r="D750" s="10"/>
      <c r="E750" s="10"/>
      <c r="F750" s="10"/>
      <c r="G750" s="10"/>
      <c r="H750" s="10"/>
      <c r="I750" s="10"/>
      <c r="J750" s="10"/>
      <c r="K750" s="10"/>
      <c r="L750" s="10"/>
      <c r="M750" s="10"/>
      <c r="N750" s="10"/>
      <c r="O750" s="10"/>
      <c r="P750" s="10"/>
      <c r="Q750" s="10"/>
      <c r="R750" s="10"/>
      <c r="S750" s="10"/>
      <c r="T750" s="10"/>
    </row>
    <row r="751" spans="2:20" x14ac:dyDescent="0.3">
      <c r="B751" s="10"/>
      <c r="C751" s="10"/>
      <c r="D751" s="10"/>
      <c r="E751" s="10"/>
      <c r="F751" s="10"/>
      <c r="G751" s="10"/>
      <c r="H751" s="10"/>
      <c r="I751" s="10"/>
      <c r="J751" s="10"/>
      <c r="K751" s="10"/>
      <c r="L751" s="10"/>
      <c r="M751" s="10"/>
      <c r="N751" s="10"/>
      <c r="O751" s="10"/>
      <c r="P751" s="10"/>
      <c r="Q751" s="10"/>
      <c r="R751" s="10"/>
      <c r="S751" s="10"/>
      <c r="T751" s="10"/>
    </row>
    <row r="752" spans="2:20" x14ac:dyDescent="0.3">
      <c r="B752" s="10"/>
      <c r="C752" s="10"/>
      <c r="D752" s="10"/>
      <c r="E752" s="10"/>
      <c r="F752" s="10"/>
      <c r="G752" s="10"/>
      <c r="H752" s="10"/>
      <c r="I752" s="10"/>
      <c r="J752" s="10"/>
      <c r="K752" s="10"/>
      <c r="L752" s="10"/>
      <c r="M752" s="10"/>
      <c r="N752" s="10"/>
      <c r="O752" s="10"/>
      <c r="P752" s="10"/>
      <c r="Q752" s="10"/>
      <c r="R752" s="10"/>
      <c r="S752" s="10"/>
      <c r="T752" s="10"/>
    </row>
    <row r="753" spans="2:20" x14ac:dyDescent="0.3">
      <c r="B753" s="10"/>
      <c r="C753" s="10"/>
      <c r="D753" s="10"/>
      <c r="E753" s="10"/>
      <c r="F753" s="10"/>
      <c r="G753" s="10"/>
      <c r="H753" s="10"/>
      <c r="I753" s="10"/>
      <c r="J753" s="10"/>
      <c r="K753" s="10"/>
      <c r="L753" s="10"/>
      <c r="M753" s="10"/>
      <c r="N753" s="10"/>
      <c r="O753" s="10"/>
      <c r="P753" s="10"/>
      <c r="Q753" s="10"/>
      <c r="R753" s="10"/>
      <c r="S753" s="10"/>
      <c r="T753" s="10"/>
    </row>
    <row r="754" spans="2:20" x14ac:dyDescent="0.3">
      <c r="B754" s="10"/>
      <c r="C754" s="10"/>
      <c r="D754" s="10"/>
      <c r="E754" s="10"/>
      <c r="F754" s="10"/>
      <c r="G754" s="10"/>
      <c r="H754" s="10"/>
      <c r="I754" s="10"/>
      <c r="J754" s="10"/>
      <c r="K754" s="10"/>
      <c r="L754" s="10"/>
      <c r="M754" s="10"/>
      <c r="N754" s="10"/>
      <c r="O754" s="10"/>
      <c r="P754" s="10"/>
      <c r="Q754" s="10"/>
      <c r="R754" s="10"/>
      <c r="S754" s="10"/>
      <c r="T754" s="10"/>
    </row>
    <row r="755" spans="2:20" x14ac:dyDescent="0.3">
      <c r="B755" s="10"/>
      <c r="C755" s="10"/>
      <c r="D755" s="10"/>
      <c r="E755" s="10"/>
      <c r="F755" s="10"/>
      <c r="G755" s="10"/>
      <c r="H755" s="10"/>
      <c r="I755" s="10"/>
      <c r="J755" s="10"/>
      <c r="K755" s="10"/>
      <c r="L755" s="10"/>
      <c r="M755" s="10"/>
      <c r="N755" s="10"/>
      <c r="O755" s="10"/>
      <c r="P755" s="10"/>
      <c r="Q755" s="10"/>
      <c r="R755" s="10"/>
      <c r="S755" s="10"/>
      <c r="T755" s="10"/>
    </row>
    <row r="756" spans="2:20" x14ac:dyDescent="0.3">
      <c r="B756" s="10"/>
      <c r="C756" s="10"/>
      <c r="D756" s="10"/>
      <c r="E756" s="10"/>
      <c r="F756" s="10"/>
      <c r="G756" s="10"/>
      <c r="H756" s="10"/>
      <c r="I756" s="10"/>
      <c r="J756" s="10"/>
      <c r="K756" s="10"/>
      <c r="L756" s="10"/>
      <c r="M756" s="10"/>
      <c r="N756" s="10"/>
      <c r="O756" s="10"/>
      <c r="P756" s="10"/>
      <c r="Q756" s="10"/>
      <c r="R756" s="10"/>
      <c r="S756" s="10"/>
      <c r="T756" s="10"/>
    </row>
    <row r="757" spans="2:20" x14ac:dyDescent="0.3">
      <c r="B757" s="10"/>
      <c r="C757" s="10"/>
      <c r="D757" s="10"/>
      <c r="E757" s="10"/>
      <c r="F757" s="10"/>
      <c r="G757" s="10"/>
      <c r="H757" s="10"/>
      <c r="I757" s="10"/>
      <c r="J757" s="10"/>
      <c r="K757" s="10"/>
      <c r="L757" s="10"/>
      <c r="M757" s="10"/>
      <c r="N757" s="10"/>
      <c r="O757" s="10"/>
      <c r="P757" s="10"/>
      <c r="Q757" s="10"/>
      <c r="R757" s="10"/>
      <c r="S757" s="10"/>
      <c r="T757" s="10"/>
    </row>
    <row r="758" spans="2:20" x14ac:dyDescent="0.3">
      <c r="B758" s="10"/>
      <c r="C758" s="10"/>
      <c r="D758" s="10"/>
      <c r="E758" s="10"/>
      <c r="F758" s="10"/>
      <c r="G758" s="10"/>
      <c r="H758" s="10"/>
      <c r="I758" s="10"/>
      <c r="J758" s="10"/>
      <c r="K758" s="10"/>
      <c r="L758" s="10"/>
      <c r="M758" s="10"/>
      <c r="N758" s="10"/>
      <c r="O758" s="10"/>
      <c r="P758" s="10"/>
      <c r="Q758" s="10"/>
      <c r="R758" s="10"/>
      <c r="S758" s="10"/>
      <c r="T758" s="10"/>
    </row>
    <row r="759" spans="2:20" x14ac:dyDescent="0.3">
      <c r="B759" s="10"/>
      <c r="C759" s="10"/>
      <c r="D759" s="10"/>
      <c r="E759" s="10"/>
      <c r="F759" s="10"/>
      <c r="G759" s="10"/>
      <c r="H759" s="10"/>
      <c r="I759" s="10"/>
      <c r="J759" s="10"/>
      <c r="K759" s="10"/>
      <c r="L759" s="10"/>
      <c r="M759" s="10"/>
      <c r="N759" s="10"/>
      <c r="O759" s="10"/>
      <c r="P759" s="10"/>
      <c r="Q759" s="10"/>
      <c r="R759" s="10"/>
      <c r="S759" s="10"/>
      <c r="T759" s="10"/>
    </row>
    <row r="760" spans="2:20" x14ac:dyDescent="0.3">
      <c r="B760" s="10"/>
      <c r="C760" s="10"/>
      <c r="D760" s="10"/>
      <c r="E760" s="10"/>
      <c r="F760" s="10"/>
      <c r="G760" s="10"/>
      <c r="H760" s="10"/>
      <c r="I760" s="10"/>
      <c r="J760" s="10"/>
      <c r="K760" s="10"/>
      <c r="L760" s="10"/>
      <c r="M760" s="10"/>
      <c r="N760" s="10"/>
      <c r="O760" s="10"/>
      <c r="P760" s="10"/>
      <c r="Q760" s="10"/>
      <c r="R760" s="10"/>
      <c r="S760" s="10"/>
      <c r="T760" s="10"/>
    </row>
    <row r="761" spans="2:20" x14ac:dyDescent="0.3">
      <c r="B761" s="10"/>
      <c r="C761" s="10"/>
      <c r="D761" s="10"/>
      <c r="E761" s="10"/>
      <c r="F761" s="10"/>
      <c r="G761" s="10"/>
      <c r="H761" s="10"/>
      <c r="I761" s="10"/>
      <c r="J761" s="10"/>
      <c r="K761" s="10"/>
      <c r="L761" s="10"/>
      <c r="M761" s="10"/>
      <c r="N761" s="10"/>
      <c r="O761" s="10"/>
      <c r="P761" s="10"/>
      <c r="Q761" s="10"/>
      <c r="R761" s="10"/>
      <c r="S761" s="10"/>
      <c r="T761" s="10"/>
    </row>
    <row r="762" spans="2:20" x14ac:dyDescent="0.3">
      <c r="B762" s="10"/>
      <c r="C762" s="10"/>
      <c r="D762" s="10"/>
      <c r="E762" s="10"/>
      <c r="F762" s="10"/>
      <c r="G762" s="10"/>
      <c r="H762" s="10"/>
      <c r="I762" s="10"/>
      <c r="J762" s="10"/>
      <c r="K762" s="10"/>
      <c r="L762" s="10"/>
      <c r="M762" s="10"/>
      <c r="N762" s="10"/>
      <c r="O762" s="10"/>
      <c r="P762" s="10"/>
      <c r="Q762" s="10"/>
      <c r="R762" s="10"/>
      <c r="S762" s="10"/>
      <c r="T762" s="10"/>
    </row>
    <row r="763" spans="2:20" x14ac:dyDescent="0.3">
      <c r="B763" s="10"/>
      <c r="C763" s="10"/>
      <c r="D763" s="10"/>
      <c r="E763" s="10"/>
      <c r="F763" s="10"/>
      <c r="G763" s="10"/>
      <c r="H763" s="10"/>
      <c r="I763" s="10"/>
      <c r="J763" s="10"/>
      <c r="K763" s="10"/>
      <c r="L763" s="10"/>
      <c r="M763" s="10"/>
      <c r="N763" s="10"/>
      <c r="O763" s="10"/>
      <c r="P763" s="10"/>
      <c r="Q763" s="10"/>
      <c r="R763" s="10"/>
      <c r="S763" s="10"/>
      <c r="T763" s="10"/>
    </row>
    <row r="764" spans="2:20" x14ac:dyDescent="0.3">
      <c r="B764" s="10"/>
      <c r="C764" s="10"/>
      <c r="D764" s="10"/>
      <c r="E764" s="10"/>
      <c r="F764" s="10"/>
      <c r="G764" s="10"/>
      <c r="H764" s="10"/>
      <c r="I764" s="10"/>
      <c r="J764" s="10"/>
      <c r="K764" s="10"/>
      <c r="L764" s="10"/>
      <c r="M764" s="10"/>
      <c r="N764" s="10"/>
      <c r="O764" s="10"/>
      <c r="P764" s="10"/>
      <c r="Q764" s="10"/>
      <c r="R764" s="10"/>
      <c r="S764" s="10"/>
      <c r="T764" s="10"/>
    </row>
    <row r="765" spans="2:20" x14ac:dyDescent="0.3">
      <c r="B765" s="10"/>
      <c r="C765" s="10"/>
      <c r="D765" s="10"/>
      <c r="E765" s="10"/>
      <c r="F765" s="10"/>
      <c r="G765" s="10"/>
      <c r="H765" s="10"/>
      <c r="I765" s="10"/>
      <c r="J765" s="10"/>
      <c r="K765" s="10"/>
      <c r="L765" s="10"/>
      <c r="M765" s="10"/>
      <c r="N765" s="10"/>
      <c r="O765" s="10"/>
      <c r="P765" s="10"/>
      <c r="Q765" s="10"/>
      <c r="R765" s="10"/>
      <c r="S765" s="10"/>
      <c r="T765" s="10"/>
    </row>
    <row r="766" spans="2:20" x14ac:dyDescent="0.3">
      <c r="B766" s="10"/>
      <c r="C766" s="10"/>
      <c r="D766" s="10"/>
      <c r="E766" s="10"/>
      <c r="F766" s="10"/>
      <c r="G766" s="10"/>
      <c r="H766" s="10"/>
      <c r="I766" s="10"/>
      <c r="J766" s="10"/>
      <c r="K766" s="10"/>
      <c r="L766" s="10"/>
      <c r="M766" s="10"/>
      <c r="N766" s="10"/>
      <c r="O766" s="10"/>
      <c r="P766" s="10"/>
      <c r="Q766" s="10"/>
      <c r="R766" s="10"/>
      <c r="S766" s="10"/>
      <c r="T766" s="10"/>
    </row>
    <row r="767" spans="2:20" x14ac:dyDescent="0.3">
      <c r="B767" s="10"/>
      <c r="C767" s="10"/>
      <c r="D767" s="10"/>
      <c r="E767" s="10"/>
      <c r="F767" s="10"/>
      <c r="G767" s="10"/>
      <c r="H767" s="10"/>
      <c r="I767" s="10"/>
      <c r="J767" s="10"/>
      <c r="K767" s="10"/>
      <c r="L767" s="10"/>
      <c r="M767" s="10"/>
      <c r="N767" s="10"/>
      <c r="O767" s="10"/>
      <c r="P767" s="10"/>
      <c r="Q767" s="10"/>
      <c r="R767" s="10"/>
      <c r="S767" s="10"/>
      <c r="T767" s="10"/>
    </row>
    <row r="768" spans="2:20" x14ac:dyDescent="0.3">
      <c r="B768" s="10"/>
      <c r="C768" s="10"/>
      <c r="D768" s="10"/>
      <c r="E768" s="10"/>
      <c r="F768" s="10"/>
      <c r="G768" s="10"/>
      <c r="H768" s="10"/>
      <c r="I768" s="10"/>
      <c r="J768" s="10"/>
      <c r="K768" s="10"/>
      <c r="L768" s="10"/>
      <c r="M768" s="10"/>
      <c r="N768" s="10"/>
      <c r="O768" s="10"/>
      <c r="P768" s="10"/>
      <c r="Q768" s="10"/>
      <c r="R768" s="10"/>
      <c r="S768" s="10"/>
      <c r="T768" s="10"/>
    </row>
    <row r="769" spans="2:20" x14ac:dyDescent="0.3">
      <c r="B769" s="10"/>
      <c r="C769" s="10"/>
      <c r="D769" s="10"/>
      <c r="E769" s="10"/>
      <c r="F769" s="10"/>
      <c r="G769" s="10"/>
      <c r="H769" s="10"/>
      <c r="I769" s="10"/>
      <c r="J769" s="10"/>
      <c r="K769" s="10"/>
      <c r="L769" s="10"/>
      <c r="M769" s="10"/>
      <c r="N769" s="10"/>
      <c r="O769" s="10"/>
      <c r="P769" s="10"/>
      <c r="Q769" s="10"/>
      <c r="R769" s="10"/>
      <c r="S769" s="10"/>
      <c r="T769" s="10"/>
    </row>
    <row r="770" spans="2:20" x14ac:dyDescent="0.3">
      <c r="B770" s="10"/>
      <c r="C770" s="10"/>
      <c r="D770" s="10"/>
      <c r="E770" s="10"/>
      <c r="F770" s="10"/>
      <c r="G770" s="10"/>
      <c r="H770" s="10"/>
      <c r="I770" s="10"/>
      <c r="J770" s="10"/>
      <c r="K770" s="10"/>
      <c r="L770" s="10"/>
      <c r="M770" s="10"/>
      <c r="N770" s="10"/>
      <c r="O770" s="10"/>
      <c r="P770" s="10"/>
      <c r="Q770" s="10"/>
      <c r="R770" s="10"/>
      <c r="S770" s="10"/>
      <c r="T770" s="10"/>
    </row>
    <row r="771" spans="2:20" x14ac:dyDescent="0.3">
      <c r="B771" s="10"/>
      <c r="C771" s="10"/>
      <c r="D771" s="10"/>
      <c r="E771" s="10"/>
      <c r="F771" s="10"/>
      <c r="G771" s="10"/>
      <c r="H771" s="10"/>
      <c r="I771" s="10"/>
      <c r="J771" s="10"/>
      <c r="K771" s="10"/>
      <c r="L771" s="10"/>
      <c r="M771" s="10"/>
      <c r="N771" s="10"/>
      <c r="O771" s="10"/>
      <c r="P771" s="10"/>
      <c r="Q771" s="10"/>
      <c r="R771" s="10"/>
      <c r="S771" s="10"/>
      <c r="T771" s="10"/>
    </row>
    <row r="772" spans="2:20" x14ac:dyDescent="0.3">
      <c r="B772" s="10"/>
      <c r="C772" s="10"/>
      <c r="D772" s="10"/>
      <c r="E772" s="10"/>
      <c r="F772" s="10"/>
      <c r="G772" s="10"/>
      <c r="H772" s="10"/>
      <c r="I772" s="10"/>
      <c r="J772" s="10"/>
      <c r="K772" s="10"/>
      <c r="L772" s="10"/>
      <c r="M772" s="10"/>
      <c r="N772" s="10"/>
      <c r="O772" s="10"/>
      <c r="P772" s="10"/>
      <c r="Q772" s="10"/>
      <c r="R772" s="10"/>
      <c r="S772" s="10"/>
      <c r="T772" s="10"/>
    </row>
    <row r="773" spans="2:20" x14ac:dyDescent="0.3">
      <c r="B773" s="10"/>
      <c r="C773" s="10"/>
      <c r="D773" s="10"/>
      <c r="E773" s="10"/>
      <c r="F773" s="10"/>
      <c r="G773" s="10"/>
      <c r="H773" s="10"/>
      <c r="I773" s="10"/>
      <c r="J773" s="10"/>
      <c r="K773" s="10"/>
      <c r="L773" s="10"/>
      <c r="M773" s="10"/>
      <c r="N773" s="10"/>
      <c r="O773" s="10"/>
      <c r="P773" s="10"/>
      <c r="Q773" s="10"/>
      <c r="R773" s="10"/>
      <c r="S773" s="10"/>
      <c r="T773" s="10"/>
    </row>
    <row r="774" spans="2:20" x14ac:dyDescent="0.3">
      <c r="B774" s="10"/>
      <c r="C774" s="10"/>
      <c r="D774" s="10"/>
      <c r="E774" s="10"/>
      <c r="F774" s="10"/>
      <c r="G774" s="10"/>
      <c r="H774" s="10"/>
      <c r="I774" s="10"/>
      <c r="J774" s="10"/>
      <c r="K774" s="10"/>
      <c r="L774" s="10"/>
      <c r="M774" s="10"/>
      <c r="N774" s="10"/>
      <c r="O774" s="10"/>
      <c r="P774" s="10"/>
      <c r="Q774" s="10"/>
      <c r="R774" s="10"/>
      <c r="S774" s="10"/>
      <c r="T774" s="10"/>
    </row>
    <row r="775" spans="2:20" x14ac:dyDescent="0.3">
      <c r="B775" s="10"/>
      <c r="C775" s="10"/>
      <c r="D775" s="10"/>
      <c r="E775" s="10"/>
      <c r="F775" s="10"/>
      <c r="G775" s="10"/>
      <c r="H775" s="10"/>
      <c r="I775" s="10"/>
      <c r="J775" s="10"/>
      <c r="K775" s="10"/>
      <c r="L775" s="10"/>
      <c r="M775" s="10"/>
      <c r="N775" s="10"/>
      <c r="O775" s="10"/>
      <c r="P775" s="10"/>
      <c r="Q775" s="10"/>
      <c r="R775" s="10"/>
      <c r="S775" s="10"/>
      <c r="T775" s="10"/>
    </row>
    <row r="776" spans="2:20" x14ac:dyDescent="0.3">
      <c r="B776" s="10"/>
      <c r="C776" s="10"/>
      <c r="D776" s="10"/>
      <c r="E776" s="10"/>
      <c r="F776" s="10"/>
      <c r="G776" s="10"/>
      <c r="H776" s="10"/>
      <c r="I776" s="10"/>
      <c r="J776" s="10"/>
      <c r="K776" s="10"/>
      <c r="L776" s="10"/>
      <c r="M776" s="10"/>
      <c r="N776" s="10"/>
      <c r="O776" s="10"/>
      <c r="P776" s="10"/>
      <c r="Q776" s="10"/>
      <c r="R776" s="10"/>
      <c r="S776" s="10"/>
      <c r="T776" s="10"/>
    </row>
    <row r="777" spans="2:20" x14ac:dyDescent="0.3">
      <c r="B777" s="10"/>
      <c r="C777" s="10"/>
      <c r="D777" s="10"/>
      <c r="E777" s="10"/>
      <c r="F777" s="10"/>
      <c r="G777" s="10"/>
      <c r="H777" s="10"/>
      <c r="I777" s="10"/>
      <c r="J777" s="10"/>
      <c r="K777" s="10"/>
      <c r="L777" s="10"/>
      <c r="M777" s="10"/>
      <c r="N777" s="10"/>
      <c r="O777" s="10"/>
      <c r="P777" s="10"/>
      <c r="Q777" s="10"/>
      <c r="R777" s="10"/>
      <c r="S777" s="10"/>
      <c r="T777" s="10"/>
    </row>
    <row r="778" spans="2:20" x14ac:dyDescent="0.3">
      <c r="B778" s="10"/>
      <c r="C778" s="10"/>
      <c r="D778" s="10"/>
      <c r="E778" s="10"/>
      <c r="F778" s="10"/>
      <c r="G778" s="10"/>
      <c r="H778" s="10"/>
      <c r="I778" s="10"/>
      <c r="J778" s="10"/>
      <c r="K778" s="10"/>
      <c r="L778" s="10"/>
      <c r="M778" s="10"/>
      <c r="N778" s="10"/>
      <c r="O778" s="10"/>
      <c r="P778" s="10"/>
      <c r="Q778" s="10"/>
      <c r="R778" s="10"/>
      <c r="S778" s="10"/>
      <c r="T778" s="10"/>
    </row>
    <row r="779" spans="2:20" x14ac:dyDescent="0.3">
      <c r="B779" s="10"/>
      <c r="C779" s="10"/>
      <c r="D779" s="10"/>
      <c r="E779" s="10"/>
      <c r="F779" s="10"/>
      <c r="G779" s="10"/>
      <c r="H779" s="10"/>
      <c r="I779" s="10"/>
      <c r="J779" s="10"/>
      <c r="K779" s="10"/>
      <c r="L779" s="10"/>
      <c r="M779" s="10"/>
      <c r="N779" s="10"/>
      <c r="O779" s="10"/>
      <c r="P779" s="10"/>
      <c r="Q779" s="10"/>
      <c r="R779" s="10"/>
      <c r="S779" s="10"/>
      <c r="T779" s="10"/>
    </row>
    <row r="780" spans="2:20" x14ac:dyDescent="0.3">
      <c r="B780" s="10"/>
      <c r="C780" s="10"/>
      <c r="D780" s="10"/>
      <c r="E780" s="10"/>
      <c r="F780" s="10"/>
      <c r="G780" s="10"/>
      <c r="H780" s="10"/>
      <c r="I780" s="10"/>
      <c r="J780" s="10"/>
      <c r="K780" s="10"/>
      <c r="L780" s="10"/>
      <c r="M780" s="10"/>
      <c r="N780" s="10"/>
      <c r="O780" s="10"/>
      <c r="P780" s="10"/>
      <c r="Q780" s="10"/>
      <c r="R780" s="10"/>
      <c r="S780" s="10"/>
      <c r="T780" s="10"/>
    </row>
    <row r="781" spans="2:20" x14ac:dyDescent="0.3">
      <c r="B781" s="10"/>
      <c r="C781" s="10"/>
      <c r="D781" s="10"/>
      <c r="E781" s="10"/>
      <c r="F781" s="10"/>
      <c r="G781" s="10"/>
      <c r="H781" s="10"/>
      <c r="I781" s="10"/>
      <c r="J781" s="10"/>
      <c r="K781" s="10"/>
      <c r="L781" s="10"/>
      <c r="M781" s="10"/>
      <c r="N781" s="10"/>
      <c r="O781" s="10"/>
      <c r="P781" s="10"/>
      <c r="Q781" s="10"/>
      <c r="R781" s="10"/>
      <c r="S781" s="10"/>
      <c r="T781" s="10"/>
    </row>
    <row r="782" spans="2:20" x14ac:dyDescent="0.3">
      <c r="B782" s="10"/>
      <c r="C782" s="10"/>
      <c r="D782" s="10"/>
      <c r="E782" s="10"/>
      <c r="F782" s="10"/>
      <c r="G782" s="10"/>
      <c r="H782" s="10"/>
      <c r="I782" s="10"/>
      <c r="J782" s="10"/>
      <c r="K782" s="10"/>
      <c r="L782" s="10"/>
      <c r="M782" s="10"/>
      <c r="N782" s="10"/>
      <c r="O782" s="10"/>
      <c r="P782" s="10"/>
      <c r="Q782" s="10"/>
      <c r="R782" s="10"/>
      <c r="S782" s="10"/>
      <c r="T782" s="10"/>
    </row>
    <row r="783" spans="2:20" x14ac:dyDescent="0.3">
      <c r="B783" s="10"/>
      <c r="C783" s="10"/>
      <c r="D783" s="10"/>
      <c r="E783" s="10"/>
      <c r="F783" s="10"/>
      <c r="G783" s="10"/>
      <c r="H783" s="10"/>
      <c r="I783" s="10"/>
      <c r="J783" s="10"/>
      <c r="K783" s="10"/>
      <c r="L783" s="10"/>
      <c r="M783" s="10"/>
      <c r="N783" s="10"/>
      <c r="O783" s="10"/>
      <c r="P783" s="10"/>
      <c r="Q783" s="10"/>
      <c r="R783" s="10"/>
      <c r="S783" s="10"/>
      <c r="T783" s="10"/>
    </row>
    <row r="784" spans="2:20" x14ac:dyDescent="0.3">
      <c r="B784" s="10"/>
      <c r="C784" s="10"/>
      <c r="D784" s="10"/>
      <c r="E784" s="10"/>
      <c r="F784" s="10"/>
      <c r="G784" s="10"/>
      <c r="H784" s="10"/>
      <c r="I784" s="10"/>
      <c r="J784" s="10"/>
      <c r="K784" s="10"/>
      <c r="L784" s="10"/>
      <c r="M784" s="10"/>
      <c r="N784" s="10"/>
      <c r="O784" s="10"/>
      <c r="P784" s="10"/>
      <c r="Q784" s="10"/>
      <c r="R784" s="10"/>
      <c r="S784" s="10"/>
      <c r="T784" s="10"/>
    </row>
    <row r="785" spans="2:20" x14ac:dyDescent="0.3">
      <c r="B785" s="10"/>
      <c r="C785" s="10"/>
      <c r="D785" s="10"/>
      <c r="E785" s="10"/>
      <c r="F785" s="10"/>
      <c r="G785" s="10"/>
      <c r="H785" s="10"/>
      <c r="I785" s="10"/>
      <c r="J785" s="10"/>
      <c r="K785" s="10"/>
      <c r="L785" s="10"/>
      <c r="M785" s="10"/>
      <c r="N785" s="10"/>
      <c r="O785" s="10"/>
      <c r="P785" s="10"/>
      <c r="Q785" s="10"/>
      <c r="R785" s="10"/>
      <c r="S785" s="10"/>
      <c r="T785" s="10"/>
    </row>
    <row r="786" spans="2:20" x14ac:dyDescent="0.3">
      <c r="B786" s="10"/>
      <c r="C786" s="10"/>
      <c r="D786" s="10"/>
      <c r="E786" s="10"/>
      <c r="F786" s="10"/>
      <c r="G786" s="10"/>
      <c r="H786" s="10"/>
      <c r="I786" s="10"/>
      <c r="J786" s="10"/>
      <c r="K786" s="10"/>
      <c r="L786" s="10"/>
      <c r="M786" s="10"/>
      <c r="N786" s="10"/>
      <c r="O786" s="10"/>
      <c r="P786" s="10"/>
      <c r="Q786" s="10"/>
      <c r="R786" s="10"/>
      <c r="S786" s="10"/>
      <c r="T786" s="10"/>
    </row>
    <row r="787" spans="2:20" x14ac:dyDescent="0.3">
      <c r="B787" s="10"/>
      <c r="C787" s="10"/>
      <c r="D787" s="10"/>
      <c r="E787" s="10"/>
      <c r="F787" s="10"/>
      <c r="G787" s="10"/>
      <c r="H787" s="10"/>
      <c r="I787" s="10"/>
      <c r="J787" s="10"/>
      <c r="K787" s="10"/>
      <c r="L787" s="10"/>
      <c r="M787" s="10"/>
      <c r="N787" s="10"/>
      <c r="O787" s="10"/>
      <c r="P787" s="10"/>
      <c r="Q787" s="10"/>
      <c r="R787" s="10"/>
      <c r="S787" s="10"/>
      <c r="T787" s="10"/>
    </row>
    <row r="788" spans="2:20" x14ac:dyDescent="0.3">
      <c r="B788" s="10"/>
      <c r="C788" s="10"/>
      <c r="D788" s="10"/>
      <c r="E788" s="10"/>
      <c r="F788" s="10"/>
      <c r="G788" s="10"/>
      <c r="H788" s="10"/>
      <c r="I788" s="10"/>
      <c r="J788" s="10"/>
      <c r="K788" s="10"/>
      <c r="L788" s="10"/>
      <c r="M788" s="10"/>
      <c r="N788" s="10"/>
      <c r="O788" s="10"/>
      <c r="P788" s="10"/>
      <c r="Q788" s="10"/>
      <c r="R788" s="10"/>
      <c r="S788" s="10"/>
      <c r="T788" s="10"/>
    </row>
    <row r="789" spans="2:20" x14ac:dyDescent="0.3">
      <c r="B789" s="10"/>
      <c r="C789" s="10"/>
      <c r="D789" s="10"/>
      <c r="E789" s="10"/>
      <c r="F789" s="10"/>
      <c r="G789" s="10"/>
      <c r="H789" s="10"/>
      <c r="I789" s="10"/>
      <c r="J789" s="10"/>
      <c r="K789" s="10"/>
      <c r="L789" s="10"/>
      <c r="M789" s="10"/>
      <c r="N789" s="10"/>
      <c r="O789" s="10"/>
      <c r="P789" s="10"/>
      <c r="Q789" s="10"/>
      <c r="R789" s="10"/>
      <c r="S789" s="10"/>
      <c r="T789" s="10"/>
    </row>
    <row r="790" spans="2:20" x14ac:dyDescent="0.3">
      <c r="B790" s="10"/>
      <c r="C790" s="10"/>
      <c r="D790" s="10"/>
      <c r="E790" s="10"/>
      <c r="F790" s="10"/>
      <c r="G790" s="10"/>
      <c r="H790" s="10"/>
      <c r="I790" s="10"/>
      <c r="J790" s="10"/>
      <c r="K790" s="10"/>
      <c r="L790" s="10"/>
      <c r="M790" s="10"/>
      <c r="N790" s="10"/>
      <c r="O790" s="10"/>
      <c r="P790" s="10"/>
      <c r="Q790" s="10"/>
      <c r="R790" s="10"/>
      <c r="S790" s="10"/>
      <c r="T790" s="10"/>
    </row>
    <row r="791" spans="2:20" x14ac:dyDescent="0.3">
      <c r="B791" s="10"/>
      <c r="C791" s="10"/>
      <c r="D791" s="10"/>
      <c r="E791" s="10"/>
      <c r="F791" s="10"/>
      <c r="G791" s="10"/>
      <c r="H791" s="10"/>
      <c r="I791" s="10"/>
      <c r="J791" s="10"/>
      <c r="K791" s="10"/>
      <c r="L791" s="10"/>
      <c r="M791" s="10"/>
      <c r="N791" s="10"/>
      <c r="O791" s="10"/>
      <c r="P791" s="10"/>
      <c r="Q791" s="10"/>
      <c r="R791" s="10"/>
      <c r="S791" s="10"/>
      <c r="T791" s="10"/>
    </row>
    <row r="792" spans="2:20" x14ac:dyDescent="0.3">
      <c r="B792" s="10"/>
      <c r="C792" s="10"/>
      <c r="D792" s="10"/>
      <c r="E792" s="10"/>
      <c r="F792" s="10"/>
      <c r="G792" s="10"/>
      <c r="H792" s="10"/>
      <c r="I792" s="10"/>
      <c r="J792" s="10"/>
      <c r="K792" s="10"/>
      <c r="L792" s="10"/>
      <c r="M792" s="10"/>
      <c r="N792" s="10"/>
      <c r="O792" s="10"/>
      <c r="P792" s="10"/>
      <c r="Q792" s="10"/>
      <c r="R792" s="10"/>
      <c r="S792" s="10"/>
      <c r="T792" s="10"/>
    </row>
    <row r="793" spans="2:20" x14ac:dyDescent="0.3">
      <c r="B793" s="10"/>
      <c r="C793" s="10"/>
      <c r="D793" s="10"/>
      <c r="E793" s="10"/>
      <c r="F793" s="10"/>
      <c r="G793" s="10"/>
      <c r="H793" s="10"/>
      <c r="I793" s="10"/>
      <c r="J793" s="10"/>
      <c r="K793" s="10"/>
      <c r="L793" s="10"/>
      <c r="M793" s="10"/>
      <c r="N793" s="10"/>
      <c r="O793" s="10"/>
      <c r="P793" s="10"/>
      <c r="Q793" s="10"/>
      <c r="R793" s="10"/>
      <c r="S793" s="10"/>
      <c r="T793" s="10"/>
    </row>
    <row r="794" spans="2:20" x14ac:dyDescent="0.3">
      <c r="B794" s="10"/>
      <c r="C794" s="10"/>
      <c r="D794" s="10"/>
      <c r="E794" s="10"/>
      <c r="F794" s="10"/>
      <c r="G794" s="10"/>
      <c r="H794" s="10"/>
      <c r="I794" s="10"/>
      <c r="J794" s="10"/>
      <c r="K794" s="10"/>
      <c r="L794" s="10"/>
      <c r="M794" s="10"/>
      <c r="N794" s="10"/>
      <c r="O794" s="10"/>
      <c r="P794" s="10"/>
      <c r="Q794" s="10"/>
      <c r="R794" s="10"/>
      <c r="S794" s="10"/>
      <c r="T794" s="10"/>
    </row>
    <row r="795" spans="2:20" x14ac:dyDescent="0.3">
      <c r="B795" s="10"/>
      <c r="C795" s="10"/>
      <c r="D795" s="10"/>
      <c r="E795" s="10"/>
      <c r="F795" s="10"/>
      <c r="G795" s="10"/>
      <c r="H795" s="10"/>
      <c r="I795" s="10"/>
      <c r="J795" s="10"/>
      <c r="K795" s="10"/>
      <c r="L795" s="10"/>
      <c r="M795" s="10"/>
      <c r="N795" s="10"/>
      <c r="O795" s="10"/>
      <c r="P795" s="10"/>
      <c r="Q795" s="10"/>
      <c r="R795" s="10"/>
      <c r="S795" s="10"/>
      <c r="T795" s="10"/>
    </row>
    <row r="796" spans="2:20" x14ac:dyDescent="0.3">
      <c r="B796" s="10"/>
      <c r="C796" s="10"/>
      <c r="D796" s="10"/>
      <c r="E796" s="10"/>
      <c r="F796" s="10"/>
      <c r="G796" s="10"/>
      <c r="H796" s="10"/>
      <c r="I796" s="10"/>
      <c r="J796" s="10"/>
      <c r="K796" s="10"/>
      <c r="L796" s="10"/>
      <c r="M796" s="10"/>
      <c r="N796" s="10"/>
      <c r="O796" s="10"/>
      <c r="P796" s="10"/>
      <c r="Q796" s="10"/>
      <c r="R796" s="10"/>
      <c r="S796" s="10"/>
      <c r="T796" s="10"/>
    </row>
    <row r="797" spans="2:20" x14ac:dyDescent="0.3">
      <c r="B797" s="10"/>
      <c r="C797" s="10"/>
      <c r="D797" s="10"/>
      <c r="E797" s="10"/>
      <c r="F797" s="10"/>
      <c r="G797" s="10"/>
      <c r="H797" s="10"/>
      <c r="I797" s="10"/>
      <c r="J797" s="10"/>
      <c r="K797" s="10"/>
      <c r="L797" s="10"/>
      <c r="M797" s="10"/>
      <c r="N797" s="10"/>
      <c r="O797" s="10"/>
      <c r="P797" s="10"/>
      <c r="Q797" s="10"/>
      <c r="R797" s="10"/>
      <c r="S797" s="10"/>
      <c r="T797" s="10"/>
    </row>
    <row r="798" spans="2:20" x14ac:dyDescent="0.3">
      <c r="B798" s="10"/>
      <c r="C798" s="10"/>
      <c r="D798" s="10"/>
      <c r="E798" s="10"/>
      <c r="F798" s="10"/>
      <c r="G798" s="10"/>
      <c r="H798" s="10"/>
      <c r="I798" s="10"/>
      <c r="J798" s="10"/>
      <c r="K798" s="10"/>
      <c r="L798" s="10"/>
      <c r="M798" s="10"/>
      <c r="N798" s="10"/>
      <c r="O798" s="10"/>
      <c r="P798" s="10"/>
      <c r="Q798" s="10"/>
      <c r="R798" s="10"/>
      <c r="S798" s="10"/>
      <c r="T798" s="10"/>
    </row>
    <row r="799" spans="2:20" x14ac:dyDescent="0.3">
      <c r="B799" s="10"/>
      <c r="C799" s="10"/>
      <c r="D799" s="10"/>
      <c r="E799" s="10"/>
      <c r="F799" s="10"/>
      <c r="G799" s="10"/>
      <c r="H799" s="10"/>
      <c r="I799" s="10"/>
      <c r="J799" s="10"/>
      <c r="K799" s="10"/>
      <c r="L799" s="10"/>
      <c r="M799" s="10"/>
      <c r="N799" s="10"/>
      <c r="O799" s="10"/>
      <c r="P799" s="10"/>
      <c r="Q799" s="10"/>
      <c r="R799" s="10"/>
      <c r="S799" s="10"/>
      <c r="T799" s="10"/>
    </row>
    <row r="800" spans="2:20" x14ac:dyDescent="0.3">
      <c r="B800" s="10"/>
      <c r="C800" s="10"/>
      <c r="D800" s="10"/>
      <c r="E800" s="10"/>
      <c r="F800" s="10"/>
      <c r="G800" s="10"/>
      <c r="H800" s="10"/>
      <c r="I800" s="10"/>
      <c r="J800" s="10"/>
      <c r="K800" s="10"/>
      <c r="L800" s="10"/>
      <c r="M800" s="10"/>
      <c r="N800" s="10"/>
      <c r="O800" s="10"/>
      <c r="P800" s="10"/>
      <c r="Q800" s="10"/>
      <c r="R800" s="10"/>
      <c r="S800" s="10"/>
      <c r="T800" s="10"/>
    </row>
    <row r="801" spans="2:20" x14ac:dyDescent="0.3">
      <c r="B801" s="10"/>
      <c r="C801" s="10"/>
      <c r="D801" s="10"/>
      <c r="E801" s="10"/>
      <c r="F801" s="10"/>
      <c r="G801" s="10"/>
      <c r="H801" s="10"/>
      <c r="I801" s="10"/>
      <c r="J801" s="10"/>
      <c r="K801" s="10"/>
      <c r="L801" s="10"/>
      <c r="M801" s="10"/>
      <c r="N801" s="10"/>
      <c r="O801" s="10"/>
      <c r="P801" s="10"/>
      <c r="Q801" s="10"/>
      <c r="R801" s="10"/>
      <c r="S801" s="10"/>
      <c r="T801" s="10"/>
    </row>
    <row r="802" spans="2:20" x14ac:dyDescent="0.3">
      <c r="B802" s="10"/>
      <c r="C802" s="10"/>
      <c r="D802" s="10"/>
      <c r="E802" s="10"/>
      <c r="F802" s="10"/>
      <c r="G802" s="10"/>
      <c r="H802" s="10"/>
      <c r="I802" s="10"/>
      <c r="J802" s="10"/>
      <c r="K802" s="10"/>
      <c r="L802" s="10"/>
      <c r="M802" s="10"/>
      <c r="N802" s="10"/>
      <c r="O802" s="10"/>
      <c r="P802" s="10"/>
      <c r="Q802" s="10"/>
      <c r="R802" s="10"/>
      <c r="S802" s="10"/>
      <c r="T802" s="10"/>
    </row>
    <row r="803" spans="2:20" x14ac:dyDescent="0.3">
      <c r="B803" s="10"/>
      <c r="C803" s="10"/>
      <c r="D803" s="10"/>
      <c r="E803" s="10"/>
      <c r="F803" s="10"/>
      <c r="G803" s="10"/>
      <c r="H803" s="10"/>
      <c r="I803" s="10"/>
      <c r="J803" s="10"/>
      <c r="K803" s="10"/>
      <c r="L803" s="10"/>
      <c r="M803" s="10"/>
      <c r="N803" s="10"/>
      <c r="O803" s="10"/>
      <c r="P803" s="10"/>
      <c r="Q803" s="10"/>
      <c r="R803" s="10"/>
      <c r="S803" s="10"/>
      <c r="T803" s="10"/>
    </row>
    <row r="804" spans="2:20" x14ac:dyDescent="0.3">
      <c r="B804" s="10"/>
      <c r="C804" s="10"/>
      <c r="D804" s="10"/>
      <c r="E804" s="10"/>
      <c r="F804" s="10"/>
      <c r="G804" s="10"/>
      <c r="H804" s="10"/>
      <c r="I804" s="10"/>
      <c r="J804" s="10"/>
      <c r="K804" s="10"/>
      <c r="L804" s="10"/>
      <c r="M804" s="10"/>
      <c r="N804" s="10"/>
      <c r="O804" s="10"/>
      <c r="P804" s="10"/>
      <c r="Q804" s="10"/>
      <c r="R804" s="10"/>
      <c r="S804" s="10"/>
      <c r="T804" s="10"/>
    </row>
    <row r="805" spans="2:20" x14ac:dyDescent="0.3">
      <c r="B805" s="10"/>
      <c r="C805" s="10"/>
      <c r="D805" s="10"/>
      <c r="E805" s="10"/>
      <c r="F805" s="10"/>
      <c r="G805" s="10"/>
      <c r="H805" s="10"/>
      <c r="I805" s="10"/>
      <c r="J805" s="10"/>
      <c r="K805" s="10"/>
      <c r="L805" s="10"/>
      <c r="M805" s="10"/>
      <c r="N805" s="10"/>
      <c r="O805" s="10"/>
      <c r="P805" s="10"/>
      <c r="Q805" s="10"/>
      <c r="R805" s="10"/>
      <c r="S805" s="10"/>
      <c r="T805" s="10"/>
    </row>
    <row r="806" spans="2:20" x14ac:dyDescent="0.3">
      <c r="B806" s="10"/>
      <c r="C806" s="10"/>
      <c r="D806" s="10"/>
      <c r="E806" s="10"/>
      <c r="F806" s="10"/>
      <c r="G806" s="10"/>
      <c r="H806" s="10"/>
      <c r="I806" s="10"/>
      <c r="J806" s="10"/>
      <c r="K806" s="10"/>
      <c r="L806" s="10"/>
      <c r="M806" s="10"/>
      <c r="N806" s="10"/>
      <c r="O806" s="10"/>
      <c r="P806" s="10"/>
      <c r="Q806" s="10"/>
      <c r="R806" s="10"/>
      <c r="S806" s="10"/>
      <c r="T806" s="10"/>
    </row>
    <row r="807" spans="2:20" x14ac:dyDescent="0.3">
      <c r="B807" s="10"/>
      <c r="C807" s="10"/>
      <c r="D807" s="10"/>
      <c r="E807" s="10"/>
      <c r="F807" s="10"/>
      <c r="G807" s="10"/>
      <c r="H807" s="10"/>
      <c r="I807" s="10"/>
      <c r="J807" s="10"/>
      <c r="K807" s="10"/>
      <c r="L807" s="10"/>
      <c r="M807" s="10"/>
      <c r="N807" s="10"/>
      <c r="O807" s="10"/>
      <c r="P807" s="10"/>
      <c r="Q807" s="10"/>
      <c r="R807" s="10"/>
      <c r="S807" s="10"/>
      <c r="T807" s="10"/>
    </row>
    <row r="808" spans="2:20" x14ac:dyDescent="0.3">
      <c r="B808" s="10"/>
      <c r="C808" s="10"/>
      <c r="D808" s="10"/>
      <c r="E808" s="10"/>
      <c r="F808" s="10"/>
      <c r="G808" s="10"/>
      <c r="H808" s="10"/>
      <c r="I808" s="10"/>
      <c r="J808" s="10"/>
      <c r="K808" s="10"/>
      <c r="L808" s="10"/>
      <c r="M808" s="10"/>
      <c r="N808" s="10"/>
      <c r="O808" s="10"/>
      <c r="P808" s="10"/>
      <c r="Q808" s="10"/>
      <c r="R808" s="10"/>
      <c r="S808" s="10"/>
      <c r="T808" s="10"/>
    </row>
    <row r="809" spans="2:20" x14ac:dyDescent="0.3">
      <c r="B809" s="10"/>
      <c r="C809" s="10"/>
      <c r="D809" s="10"/>
      <c r="E809" s="10"/>
      <c r="F809" s="10"/>
      <c r="G809" s="10"/>
      <c r="H809" s="10"/>
      <c r="I809" s="10"/>
      <c r="J809" s="10"/>
      <c r="K809" s="10"/>
      <c r="L809" s="10"/>
      <c r="M809" s="10"/>
      <c r="N809" s="10"/>
      <c r="O809" s="10"/>
      <c r="P809" s="10"/>
      <c r="Q809" s="10"/>
      <c r="R809" s="10"/>
      <c r="S809" s="10"/>
      <c r="T809" s="10"/>
    </row>
    <row r="810" spans="2:20" x14ac:dyDescent="0.3">
      <c r="B810" s="10"/>
      <c r="C810" s="10"/>
      <c r="D810" s="10"/>
      <c r="E810" s="10"/>
      <c r="F810" s="10"/>
      <c r="G810" s="10"/>
      <c r="H810" s="10"/>
      <c r="I810" s="10"/>
      <c r="J810" s="10"/>
      <c r="K810" s="10"/>
      <c r="L810" s="10"/>
      <c r="M810" s="10"/>
      <c r="N810" s="10"/>
      <c r="O810" s="10"/>
      <c r="P810" s="10"/>
      <c r="Q810" s="10"/>
      <c r="R810" s="10"/>
      <c r="S810" s="10"/>
      <c r="T810" s="10"/>
    </row>
    <row r="811" spans="2:20" x14ac:dyDescent="0.3">
      <c r="B811" s="10"/>
      <c r="C811" s="10"/>
      <c r="D811" s="10"/>
      <c r="E811" s="10"/>
      <c r="F811" s="10"/>
      <c r="G811" s="10"/>
      <c r="H811" s="10"/>
      <c r="I811" s="10"/>
      <c r="J811" s="10"/>
      <c r="K811" s="10"/>
      <c r="L811" s="10"/>
      <c r="M811" s="10"/>
      <c r="N811" s="10"/>
      <c r="O811" s="10"/>
      <c r="P811" s="10"/>
      <c r="Q811" s="10"/>
      <c r="R811" s="10"/>
      <c r="S811" s="10"/>
      <c r="T811" s="10"/>
    </row>
    <row r="812" spans="2:20" x14ac:dyDescent="0.3">
      <c r="B812" s="10"/>
      <c r="C812" s="10"/>
      <c r="D812" s="10"/>
      <c r="E812" s="10"/>
      <c r="F812" s="10"/>
      <c r="G812" s="10"/>
      <c r="H812" s="10"/>
      <c r="I812" s="10"/>
      <c r="J812" s="10"/>
      <c r="K812" s="10"/>
      <c r="L812" s="10"/>
      <c r="M812" s="10"/>
      <c r="N812" s="10"/>
      <c r="O812" s="10"/>
      <c r="P812" s="10"/>
      <c r="Q812" s="10"/>
      <c r="R812" s="10"/>
      <c r="S812" s="10"/>
      <c r="T812" s="10"/>
    </row>
    <row r="813" spans="2:20" x14ac:dyDescent="0.3">
      <c r="B813" s="10"/>
      <c r="C813" s="10"/>
      <c r="D813" s="10"/>
      <c r="E813" s="10"/>
      <c r="F813" s="10"/>
      <c r="G813" s="10"/>
      <c r="H813" s="10"/>
      <c r="I813" s="10"/>
      <c r="J813" s="10"/>
      <c r="K813" s="10"/>
      <c r="L813" s="10"/>
      <c r="M813" s="10"/>
      <c r="N813" s="10"/>
      <c r="O813" s="10"/>
      <c r="P813" s="10"/>
      <c r="Q813" s="10"/>
      <c r="R813" s="10"/>
      <c r="S813" s="10"/>
      <c r="T813" s="10"/>
    </row>
    <row r="814" spans="2:20" x14ac:dyDescent="0.3">
      <c r="B814" s="10"/>
      <c r="C814" s="10"/>
      <c r="D814" s="10"/>
      <c r="E814" s="10"/>
      <c r="F814" s="10"/>
      <c r="G814" s="10"/>
      <c r="H814" s="10"/>
      <c r="I814" s="10"/>
      <c r="J814" s="10"/>
      <c r="K814" s="10"/>
      <c r="L814" s="10"/>
      <c r="M814" s="10"/>
      <c r="N814" s="10"/>
      <c r="O814" s="10"/>
      <c r="P814" s="10"/>
      <c r="Q814" s="10"/>
      <c r="R814" s="10"/>
      <c r="S814" s="10"/>
      <c r="T814" s="10"/>
    </row>
    <row r="815" spans="2:20" x14ac:dyDescent="0.3">
      <c r="B815" s="10"/>
      <c r="C815" s="10"/>
      <c r="D815" s="10"/>
      <c r="E815" s="10"/>
      <c r="F815" s="10"/>
      <c r="G815" s="10"/>
      <c r="H815" s="10"/>
      <c r="I815" s="10"/>
      <c r="J815" s="10"/>
      <c r="K815" s="10"/>
      <c r="L815" s="10"/>
      <c r="M815" s="10"/>
      <c r="N815" s="10"/>
      <c r="O815" s="10"/>
      <c r="P815" s="10"/>
      <c r="Q815" s="10"/>
      <c r="R815" s="10"/>
      <c r="S815" s="10"/>
      <c r="T815" s="10"/>
    </row>
    <row r="816" spans="2:20" x14ac:dyDescent="0.3">
      <c r="B816" s="10"/>
      <c r="C816" s="10"/>
      <c r="D816" s="10"/>
      <c r="E816" s="10"/>
      <c r="F816" s="10"/>
      <c r="G816" s="10"/>
      <c r="H816" s="10"/>
      <c r="I816" s="10"/>
      <c r="J816" s="10"/>
      <c r="K816" s="10"/>
      <c r="L816" s="10"/>
      <c r="M816" s="10"/>
      <c r="N816" s="10"/>
      <c r="O816" s="10"/>
      <c r="P816" s="10"/>
      <c r="Q816" s="10"/>
      <c r="R816" s="10"/>
      <c r="S816" s="10"/>
      <c r="T816" s="10"/>
    </row>
    <row r="817" spans="2:20" x14ac:dyDescent="0.3">
      <c r="B817" s="10"/>
      <c r="C817" s="10"/>
      <c r="D817" s="10"/>
      <c r="E817" s="10"/>
      <c r="F817" s="10"/>
      <c r="G817" s="10"/>
      <c r="H817" s="10"/>
      <c r="I817" s="10"/>
      <c r="J817" s="10"/>
      <c r="K817" s="10"/>
      <c r="L817" s="10"/>
      <c r="M817" s="10"/>
      <c r="N817" s="10"/>
      <c r="O817" s="10"/>
      <c r="P817" s="10"/>
      <c r="Q817" s="10"/>
      <c r="R817" s="10"/>
      <c r="S817" s="10"/>
      <c r="T817" s="10"/>
    </row>
    <row r="818" spans="2:20" x14ac:dyDescent="0.3">
      <c r="B818" s="10"/>
      <c r="C818" s="10"/>
      <c r="D818" s="10"/>
      <c r="E818" s="10"/>
      <c r="F818" s="10"/>
      <c r="G818" s="10"/>
      <c r="H818" s="10"/>
      <c r="I818" s="10"/>
      <c r="J818" s="10"/>
      <c r="K818" s="10"/>
      <c r="L818" s="10"/>
      <c r="M818" s="10"/>
      <c r="N818" s="10"/>
      <c r="O818" s="10"/>
      <c r="P818" s="10"/>
      <c r="Q818" s="10"/>
      <c r="R818" s="10"/>
      <c r="S818" s="10"/>
      <c r="T818" s="10"/>
    </row>
    <row r="819" spans="2:20" x14ac:dyDescent="0.3">
      <c r="B819" s="10"/>
      <c r="C819" s="10"/>
      <c r="D819" s="10"/>
      <c r="E819" s="10"/>
      <c r="F819" s="10"/>
      <c r="G819" s="10"/>
      <c r="H819" s="10"/>
      <c r="I819" s="10"/>
      <c r="J819" s="10"/>
      <c r="K819" s="10"/>
      <c r="L819" s="10"/>
      <c r="M819" s="10"/>
      <c r="N819" s="10"/>
      <c r="O819" s="10"/>
      <c r="P819" s="10"/>
      <c r="Q819" s="10"/>
      <c r="R819" s="10"/>
      <c r="S819" s="10"/>
      <c r="T819" s="10"/>
    </row>
    <row r="820" spans="2:20" x14ac:dyDescent="0.3">
      <c r="B820" s="10"/>
      <c r="C820" s="10"/>
      <c r="D820" s="10"/>
      <c r="E820" s="10"/>
      <c r="F820" s="10"/>
      <c r="G820" s="10"/>
      <c r="H820" s="10"/>
      <c r="I820" s="10"/>
      <c r="J820" s="10"/>
      <c r="K820" s="10"/>
      <c r="L820" s="10"/>
      <c r="M820" s="10"/>
      <c r="N820" s="10"/>
      <c r="O820" s="10"/>
      <c r="P820" s="10"/>
      <c r="Q820" s="10"/>
      <c r="R820" s="10"/>
      <c r="S820" s="10"/>
      <c r="T820" s="10"/>
    </row>
    <row r="821" spans="2:20" x14ac:dyDescent="0.3">
      <c r="B821" s="10"/>
      <c r="C821" s="10"/>
      <c r="D821" s="10"/>
      <c r="E821" s="10"/>
      <c r="F821" s="10"/>
      <c r="G821" s="10"/>
      <c r="H821" s="10"/>
      <c r="I821" s="10"/>
      <c r="J821" s="10"/>
      <c r="K821" s="10"/>
      <c r="L821" s="10"/>
      <c r="M821" s="10"/>
      <c r="N821" s="10"/>
      <c r="O821" s="10"/>
      <c r="P821" s="10"/>
      <c r="Q821" s="10"/>
      <c r="R821" s="10"/>
      <c r="S821" s="10"/>
      <c r="T821" s="10"/>
    </row>
    <row r="822" spans="2:20" x14ac:dyDescent="0.3">
      <c r="B822" s="10"/>
      <c r="C822" s="10"/>
      <c r="D822" s="10"/>
      <c r="E822" s="10"/>
      <c r="F822" s="10"/>
      <c r="G822" s="10"/>
      <c r="H822" s="10"/>
      <c r="I822" s="10"/>
      <c r="J822" s="10"/>
      <c r="K822" s="10"/>
      <c r="L822" s="10"/>
      <c r="M822" s="10"/>
      <c r="N822" s="10"/>
      <c r="O822" s="10"/>
      <c r="P822" s="10"/>
      <c r="Q822" s="10"/>
      <c r="R822" s="10"/>
      <c r="S822" s="10"/>
      <c r="T822" s="10"/>
    </row>
    <row r="823" spans="2:20" x14ac:dyDescent="0.3">
      <c r="B823" s="10"/>
      <c r="C823" s="10"/>
      <c r="D823" s="10"/>
      <c r="E823" s="10"/>
      <c r="F823" s="10"/>
      <c r="G823" s="10"/>
      <c r="H823" s="10"/>
      <c r="I823" s="10"/>
      <c r="J823" s="10"/>
      <c r="K823" s="10"/>
      <c r="L823" s="10"/>
      <c r="M823" s="10"/>
      <c r="N823" s="10"/>
      <c r="O823" s="10"/>
      <c r="P823" s="10"/>
      <c r="Q823" s="10"/>
      <c r="R823" s="10"/>
      <c r="S823" s="10"/>
      <c r="T823" s="10"/>
    </row>
    <row r="824" spans="2:20" x14ac:dyDescent="0.3">
      <c r="B824" s="10"/>
      <c r="C824" s="10"/>
      <c r="D824" s="10"/>
      <c r="E824" s="10"/>
      <c r="F824" s="10"/>
      <c r="G824" s="10"/>
      <c r="H824" s="10"/>
      <c r="I824" s="10"/>
      <c r="J824" s="10"/>
      <c r="K824" s="10"/>
      <c r="L824" s="10"/>
      <c r="M824" s="10"/>
      <c r="N824" s="10"/>
      <c r="O824" s="10"/>
      <c r="P824" s="10"/>
      <c r="Q824" s="10"/>
      <c r="R824" s="10"/>
      <c r="S824" s="10"/>
      <c r="T824" s="10"/>
    </row>
    <row r="825" spans="2:20" x14ac:dyDescent="0.3">
      <c r="B825" s="10"/>
      <c r="C825" s="10"/>
      <c r="D825" s="10"/>
      <c r="E825" s="10"/>
      <c r="F825" s="10"/>
      <c r="G825" s="10"/>
      <c r="H825" s="10"/>
      <c r="I825" s="10"/>
      <c r="J825" s="10"/>
      <c r="K825" s="10"/>
      <c r="L825" s="10"/>
      <c r="M825" s="10"/>
      <c r="N825" s="10"/>
      <c r="O825" s="10"/>
      <c r="P825" s="10"/>
      <c r="Q825" s="10"/>
      <c r="R825" s="10"/>
      <c r="S825" s="10"/>
      <c r="T825" s="10"/>
    </row>
    <row r="826" spans="2:20" x14ac:dyDescent="0.3">
      <c r="B826" s="10"/>
      <c r="C826" s="10"/>
      <c r="D826" s="10"/>
      <c r="E826" s="10"/>
      <c r="F826" s="10"/>
      <c r="G826" s="10"/>
      <c r="H826" s="10"/>
      <c r="I826" s="10"/>
      <c r="J826" s="10"/>
      <c r="K826" s="10"/>
      <c r="L826" s="10"/>
      <c r="M826" s="10"/>
      <c r="N826" s="10"/>
      <c r="O826" s="10"/>
      <c r="P826" s="10"/>
      <c r="Q826" s="10"/>
      <c r="R826" s="10"/>
      <c r="S826" s="10"/>
      <c r="T826" s="10"/>
    </row>
    <row r="827" spans="2:20" x14ac:dyDescent="0.3">
      <c r="B827" s="10"/>
      <c r="C827" s="10"/>
      <c r="D827" s="10"/>
      <c r="E827" s="10"/>
      <c r="F827" s="10"/>
      <c r="G827" s="10"/>
      <c r="H827" s="10"/>
      <c r="I827" s="10"/>
      <c r="J827" s="10"/>
      <c r="K827" s="10"/>
      <c r="L827" s="10"/>
      <c r="M827" s="10"/>
      <c r="N827" s="10"/>
      <c r="O827" s="10"/>
      <c r="P827" s="10"/>
      <c r="Q827" s="10"/>
      <c r="R827" s="10"/>
      <c r="S827" s="10"/>
      <c r="T827" s="10"/>
    </row>
    <row r="828" spans="2:20" x14ac:dyDescent="0.3">
      <c r="B828" s="10"/>
      <c r="C828" s="10"/>
      <c r="D828" s="10"/>
      <c r="E828" s="10"/>
      <c r="F828" s="10"/>
      <c r="G828" s="10"/>
      <c r="H828" s="10"/>
      <c r="I828" s="10"/>
      <c r="J828" s="10"/>
      <c r="K828" s="10"/>
      <c r="L828" s="10"/>
      <c r="M828" s="10"/>
      <c r="N828" s="10"/>
      <c r="O828" s="10"/>
      <c r="P828" s="10"/>
      <c r="Q828" s="10"/>
      <c r="R828" s="10"/>
      <c r="S828" s="10"/>
      <c r="T828" s="10"/>
    </row>
    <row r="829" spans="2:20" x14ac:dyDescent="0.3">
      <c r="B829" s="10"/>
      <c r="C829" s="10"/>
      <c r="D829" s="10"/>
      <c r="E829" s="10"/>
      <c r="F829" s="10"/>
      <c r="G829" s="10"/>
      <c r="H829" s="10"/>
      <c r="I829" s="10"/>
      <c r="J829" s="10"/>
      <c r="K829" s="10"/>
      <c r="L829" s="10"/>
      <c r="M829" s="10"/>
      <c r="N829" s="10"/>
      <c r="O829" s="10"/>
      <c r="P829" s="10"/>
      <c r="Q829" s="10"/>
      <c r="R829" s="10"/>
      <c r="S829" s="10"/>
      <c r="T829" s="10"/>
    </row>
    <row r="830" spans="2:20" x14ac:dyDescent="0.3">
      <c r="B830" s="10"/>
      <c r="C830" s="10"/>
      <c r="D830" s="10"/>
      <c r="E830" s="10"/>
      <c r="F830" s="10"/>
      <c r="G830" s="10"/>
      <c r="H830" s="10"/>
      <c r="I830" s="10"/>
      <c r="J830" s="10"/>
      <c r="K830" s="10"/>
      <c r="L830" s="10"/>
      <c r="M830" s="10"/>
      <c r="N830" s="10"/>
      <c r="O830" s="10"/>
      <c r="P830" s="10"/>
      <c r="Q830" s="10"/>
      <c r="R830" s="10"/>
      <c r="S830" s="10"/>
      <c r="T830" s="10"/>
    </row>
    <row r="831" spans="2:20" x14ac:dyDescent="0.3">
      <c r="B831" s="10"/>
      <c r="C831" s="10"/>
      <c r="D831" s="10"/>
      <c r="E831" s="10"/>
      <c r="F831" s="10"/>
      <c r="G831" s="10"/>
      <c r="H831" s="10"/>
      <c r="I831" s="10"/>
      <c r="J831" s="10"/>
      <c r="K831" s="10"/>
      <c r="L831" s="10"/>
      <c r="M831" s="10"/>
      <c r="N831" s="10"/>
      <c r="O831" s="10"/>
      <c r="P831" s="10"/>
      <c r="Q831" s="10"/>
      <c r="R831" s="10"/>
      <c r="S831" s="10"/>
      <c r="T831" s="10"/>
    </row>
    <row r="832" spans="2:20" x14ac:dyDescent="0.3">
      <c r="B832" s="10"/>
      <c r="C832" s="10"/>
      <c r="D832" s="10"/>
      <c r="E832" s="10"/>
      <c r="F832" s="10"/>
      <c r="G832" s="10"/>
      <c r="H832" s="10"/>
      <c r="I832" s="10"/>
      <c r="J832" s="10"/>
      <c r="K832" s="10"/>
      <c r="L832" s="10"/>
      <c r="M832" s="10"/>
      <c r="N832" s="10"/>
      <c r="O832" s="10"/>
      <c r="P832" s="10"/>
      <c r="Q832" s="10"/>
      <c r="R832" s="10"/>
      <c r="S832" s="10"/>
      <c r="T832" s="10"/>
    </row>
    <row r="833" spans="2:20" x14ac:dyDescent="0.3">
      <c r="B833" s="10"/>
      <c r="C833" s="10"/>
      <c r="D833" s="10"/>
      <c r="E833" s="10"/>
      <c r="F833" s="10"/>
      <c r="G833" s="10"/>
      <c r="H833" s="10"/>
      <c r="I833" s="10"/>
      <c r="J833" s="10"/>
      <c r="K833" s="10"/>
      <c r="L833" s="10"/>
      <c r="M833" s="10"/>
      <c r="N833" s="10"/>
      <c r="O833" s="10"/>
      <c r="P833" s="10"/>
      <c r="Q833" s="10"/>
      <c r="R833" s="10"/>
      <c r="S833" s="10"/>
      <c r="T833" s="10"/>
    </row>
    <row r="834" spans="2:20" x14ac:dyDescent="0.3">
      <c r="B834" s="10"/>
      <c r="C834" s="10"/>
      <c r="D834" s="10"/>
      <c r="E834" s="10"/>
      <c r="F834" s="10"/>
      <c r="G834" s="10"/>
      <c r="H834" s="10"/>
      <c r="I834" s="10"/>
      <c r="J834" s="10"/>
      <c r="K834" s="10"/>
      <c r="L834" s="10"/>
      <c r="M834" s="10"/>
      <c r="N834" s="10"/>
      <c r="O834" s="10"/>
      <c r="P834" s="10"/>
      <c r="Q834" s="10"/>
      <c r="R834" s="10"/>
      <c r="S834" s="10"/>
      <c r="T834" s="10"/>
    </row>
    <row r="835" spans="2:20" x14ac:dyDescent="0.3">
      <c r="B835" s="10"/>
      <c r="C835" s="10"/>
      <c r="D835" s="10"/>
      <c r="E835" s="10"/>
      <c r="F835" s="10"/>
      <c r="G835" s="10"/>
      <c r="H835" s="10"/>
      <c r="I835" s="10"/>
      <c r="J835" s="10"/>
      <c r="K835" s="10"/>
      <c r="L835" s="10"/>
      <c r="M835" s="10"/>
      <c r="N835" s="10"/>
      <c r="O835" s="10"/>
      <c r="P835" s="10"/>
      <c r="Q835" s="10"/>
      <c r="R835" s="10"/>
      <c r="S835" s="10"/>
      <c r="T835" s="10"/>
    </row>
    <row r="836" spans="2:20" x14ac:dyDescent="0.3">
      <c r="B836" s="10"/>
      <c r="C836" s="10"/>
      <c r="D836" s="10"/>
      <c r="E836" s="10"/>
      <c r="F836" s="10"/>
      <c r="G836" s="10"/>
      <c r="H836" s="10"/>
      <c r="I836" s="10"/>
      <c r="J836" s="10"/>
      <c r="K836" s="10"/>
      <c r="L836" s="10"/>
      <c r="M836" s="10"/>
      <c r="N836" s="10"/>
      <c r="O836" s="10"/>
      <c r="P836" s="10"/>
      <c r="Q836" s="10"/>
      <c r="R836" s="10"/>
      <c r="S836" s="10"/>
      <c r="T836" s="10"/>
    </row>
    <row r="837" spans="2:20" x14ac:dyDescent="0.3">
      <c r="B837" s="10"/>
      <c r="C837" s="10"/>
      <c r="D837" s="10"/>
      <c r="E837" s="10"/>
      <c r="F837" s="10"/>
      <c r="G837" s="10"/>
      <c r="H837" s="10"/>
      <c r="I837" s="10"/>
      <c r="J837" s="10"/>
      <c r="K837" s="10"/>
      <c r="L837" s="10"/>
      <c r="M837" s="10"/>
      <c r="N837" s="10"/>
      <c r="O837" s="10"/>
      <c r="P837" s="10"/>
      <c r="Q837" s="10"/>
      <c r="R837" s="10"/>
      <c r="S837" s="10"/>
      <c r="T837" s="10"/>
    </row>
    <row r="838" spans="2:20" x14ac:dyDescent="0.3">
      <c r="B838" s="10"/>
      <c r="C838" s="10"/>
      <c r="D838" s="10"/>
      <c r="E838" s="10"/>
      <c r="F838" s="10"/>
      <c r="G838" s="10"/>
      <c r="H838" s="10"/>
      <c r="I838" s="10"/>
      <c r="J838" s="10"/>
      <c r="K838" s="10"/>
      <c r="L838" s="10"/>
      <c r="M838" s="10"/>
      <c r="N838" s="10"/>
      <c r="O838" s="10"/>
      <c r="P838" s="10"/>
      <c r="Q838" s="10"/>
      <c r="R838" s="10"/>
      <c r="S838" s="10"/>
      <c r="T838" s="10"/>
    </row>
    <row r="839" spans="2:20" x14ac:dyDescent="0.3">
      <c r="B839" s="10"/>
      <c r="C839" s="10"/>
      <c r="D839" s="10"/>
      <c r="E839" s="10"/>
      <c r="F839" s="10"/>
      <c r="G839" s="10"/>
      <c r="H839" s="10"/>
      <c r="I839" s="10"/>
      <c r="J839" s="10"/>
      <c r="K839" s="10"/>
      <c r="L839" s="10"/>
      <c r="M839" s="10"/>
      <c r="N839" s="10"/>
      <c r="O839" s="10"/>
      <c r="P839" s="10"/>
      <c r="Q839" s="10"/>
      <c r="R839" s="10"/>
      <c r="S839" s="10"/>
      <c r="T839" s="10"/>
    </row>
    <row r="840" spans="2:20" x14ac:dyDescent="0.3">
      <c r="B840" s="10"/>
      <c r="C840" s="10"/>
      <c r="D840" s="10"/>
      <c r="E840" s="10"/>
      <c r="F840" s="10"/>
      <c r="G840" s="10"/>
      <c r="H840" s="10"/>
      <c r="I840" s="10"/>
      <c r="J840" s="10"/>
      <c r="K840" s="10"/>
      <c r="L840" s="10"/>
      <c r="M840" s="10"/>
      <c r="N840" s="10"/>
      <c r="O840" s="10"/>
      <c r="P840" s="10"/>
      <c r="Q840" s="10"/>
      <c r="R840" s="10"/>
      <c r="S840" s="10"/>
      <c r="T840" s="10"/>
    </row>
    <row r="841" spans="2:20" x14ac:dyDescent="0.3">
      <c r="B841" s="10"/>
      <c r="C841" s="10"/>
      <c r="D841" s="10"/>
      <c r="E841" s="10"/>
      <c r="F841" s="10"/>
      <c r="G841" s="10"/>
      <c r="H841" s="10"/>
      <c r="I841" s="10"/>
      <c r="J841" s="10"/>
      <c r="K841" s="10"/>
      <c r="L841" s="10"/>
      <c r="M841" s="10"/>
      <c r="N841" s="10"/>
      <c r="O841" s="10"/>
      <c r="P841" s="10"/>
      <c r="Q841" s="10"/>
      <c r="R841" s="10"/>
      <c r="S841" s="10"/>
      <c r="T841" s="10"/>
    </row>
    <row r="842" spans="2:20" x14ac:dyDescent="0.3">
      <c r="B842" s="10"/>
      <c r="C842" s="10"/>
      <c r="D842" s="10"/>
      <c r="E842" s="10"/>
      <c r="F842" s="10"/>
      <c r="G842" s="10"/>
      <c r="H842" s="10"/>
      <c r="I842" s="10"/>
      <c r="J842" s="10"/>
      <c r="K842" s="10"/>
      <c r="L842" s="10"/>
      <c r="M842" s="10"/>
      <c r="N842" s="10"/>
      <c r="O842" s="10"/>
      <c r="P842" s="10"/>
      <c r="Q842" s="10"/>
      <c r="R842" s="10"/>
      <c r="S842" s="10"/>
      <c r="T842" s="10"/>
    </row>
    <row r="843" spans="2:20" x14ac:dyDescent="0.3">
      <c r="B843" s="10"/>
      <c r="C843" s="10"/>
      <c r="D843" s="10"/>
      <c r="E843" s="10"/>
      <c r="F843" s="10"/>
      <c r="G843" s="10"/>
      <c r="H843" s="10"/>
      <c r="I843" s="10"/>
      <c r="J843" s="10"/>
      <c r="K843" s="10"/>
      <c r="L843" s="10"/>
      <c r="M843" s="10"/>
      <c r="N843" s="10"/>
      <c r="O843" s="10"/>
      <c r="P843" s="10"/>
      <c r="Q843" s="10"/>
      <c r="R843" s="10"/>
      <c r="S843" s="10"/>
      <c r="T843" s="10"/>
    </row>
    <row r="844" spans="2:20" x14ac:dyDescent="0.3">
      <c r="B844" s="10"/>
      <c r="C844" s="10"/>
      <c r="D844" s="10"/>
      <c r="E844" s="10"/>
      <c r="F844" s="10"/>
      <c r="G844" s="10"/>
      <c r="H844" s="10"/>
      <c r="I844" s="10"/>
      <c r="J844" s="10"/>
      <c r="K844" s="10"/>
      <c r="L844" s="10"/>
      <c r="M844" s="10"/>
      <c r="N844" s="10"/>
      <c r="O844" s="10"/>
      <c r="P844" s="10"/>
      <c r="Q844" s="10"/>
      <c r="R844" s="10"/>
      <c r="S844" s="10"/>
      <c r="T844" s="10"/>
    </row>
    <row r="845" spans="2:20" x14ac:dyDescent="0.3">
      <c r="B845" s="10"/>
      <c r="C845" s="10"/>
      <c r="D845" s="10"/>
      <c r="E845" s="10"/>
      <c r="F845" s="10"/>
      <c r="G845" s="10"/>
      <c r="H845" s="10"/>
      <c r="I845" s="10"/>
      <c r="J845" s="10"/>
      <c r="K845" s="10"/>
      <c r="L845" s="10"/>
      <c r="M845" s="10"/>
      <c r="N845" s="10"/>
      <c r="O845" s="10"/>
      <c r="P845" s="10"/>
      <c r="Q845" s="10"/>
      <c r="R845" s="10"/>
      <c r="S845" s="10"/>
      <c r="T845" s="10"/>
    </row>
    <row r="846" spans="2:20" x14ac:dyDescent="0.3">
      <c r="B846" s="10"/>
      <c r="C846" s="10"/>
      <c r="D846" s="10"/>
      <c r="E846" s="10"/>
      <c r="F846" s="10"/>
      <c r="G846" s="10"/>
      <c r="H846" s="10"/>
      <c r="I846" s="10"/>
      <c r="J846" s="10"/>
      <c r="K846" s="10"/>
      <c r="L846" s="10"/>
      <c r="M846" s="10"/>
      <c r="N846" s="10"/>
      <c r="O846" s="10"/>
      <c r="P846" s="10"/>
      <c r="Q846" s="10"/>
      <c r="R846" s="10"/>
      <c r="S846" s="10"/>
      <c r="T846" s="10"/>
    </row>
    <row r="847" spans="2:20" x14ac:dyDescent="0.3">
      <c r="B847" s="10"/>
      <c r="C847" s="10"/>
      <c r="D847" s="10"/>
      <c r="E847" s="10"/>
      <c r="F847" s="10"/>
      <c r="G847" s="10"/>
      <c r="H847" s="10"/>
      <c r="I847" s="10"/>
      <c r="J847" s="10"/>
      <c r="K847" s="10"/>
      <c r="L847" s="10"/>
      <c r="M847" s="10"/>
      <c r="N847" s="10"/>
      <c r="O847" s="10"/>
      <c r="P847" s="10"/>
      <c r="Q847" s="10"/>
      <c r="R847" s="10"/>
      <c r="S847" s="10"/>
      <c r="T847" s="10"/>
    </row>
    <row r="848" spans="2:20" x14ac:dyDescent="0.3">
      <c r="B848" s="10"/>
      <c r="C848" s="10"/>
      <c r="D848" s="10"/>
      <c r="E848" s="10"/>
      <c r="F848" s="10"/>
      <c r="G848" s="10"/>
      <c r="H848" s="10"/>
      <c r="I848" s="10"/>
      <c r="J848" s="10"/>
      <c r="K848" s="10"/>
      <c r="L848" s="10"/>
      <c r="M848" s="10"/>
      <c r="N848" s="10"/>
      <c r="O848" s="10"/>
      <c r="P848" s="10"/>
      <c r="Q848" s="10"/>
      <c r="R848" s="10"/>
      <c r="S848" s="10"/>
      <c r="T848" s="10"/>
    </row>
    <row r="849" spans="2:20" x14ac:dyDescent="0.3">
      <c r="B849" s="10"/>
      <c r="C849" s="10"/>
      <c r="D849" s="10"/>
      <c r="E849" s="10"/>
      <c r="F849" s="10"/>
      <c r="G849" s="10"/>
      <c r="H849" s="10"/>
      <c r="I849" s="10"/>
      <c r="J849" s="10"/>
      <c r="K849" s="10"/>
      <c r="L849" s="10"/>
      <c r="M849" s="10"/>
      <c r="N849" s="10"/>
      <c r="O849" s="10"/>
      <c r="P849" s="10"/>
      <c r="Q849" s="10"/>
      <c r="R849" s="10"/>
      <c r="S849" s="10"/>
      <c r="T849" s="10"/>
    </row>
    <row r="850" spans="2:20" x14ac:dyDescent="0.3">
      <c r="B850" s="10"/>
      <c r="C850" s="10"/>
      <c r="D850" s="10"/>
      <c r="E850" s="10"/>
      <c r="F850" s="10"/>
      <c r="G850" s="10"/>
      <c r="H850" s="10"/>
      <c r="I850" s="10"/>
      <c r="J850" s="10"/>
      <c r="K850" s="10"/>
      <c r="L850" s="10"/>
      <c r="M850" s="10"/>
      <c r="N850" s="10"/>
      <c r="O850" s="10"/>
      <c r="P850" s="10"/>
      <c r="Q850" s="10"/>
      <c r="R850" s="10"/>
      <c r="S850" s="10"/>
      <c r="T850" s="10"/>
    </row>
    <row r="851" spans="2:20" x14ac:dyDescent="0.3">
      <c r="B851" s="10"/>
      <c r="C851" s="10"/>
      <c r="D851" s="10"/>
      <c r="E851" s="10"/>
      <c r="F851" s="10"/>
      <c r="G851" s="10"/>
      <c r="H851" s="10"/>
      <c r="I851" s="10"/>
      <c r="J851" s="10"/>
      <c r="K851" s="10"/>
      <c r="L851" s="10"/>
      <c r="M851" s="10"/>
      <c r="N851" s="10"/>
      <c r="O851" s="10"/>
      <c r="P851" s="10"/>
      <c r="Q851" s="10"/>
      <c r="R851" s="10"/>
      <c r="S851" s="10"/>
      <c r="T851" s="10"/>
    </row>
    <row r="852" spans="2:20" x14ac:dyDescent="0.3">
      <c r="B852" s="10"/>
      <c r="C852" s="10"/>
      <c r="D852" s="10"/>
      <c r="E852" s="10"/>
      <c r="F852" s="10"/>
      <c r="G852" s="10"/>
      <c r="H852" s="10"/>
      <c r="I852" s="10"/>
      <c r="J852" s="10"/>
      <c r="K852" s="10"/>
      <c r="L852" s="10"/>
      <c r="M852" s="10"/>
      <c r="N852" s="10"/>
      <c r="O852" s="10"/>
      <c r="P852" s="10"/>
      <c r="Q852" s="10"/>
      <c r="R852" s="10"/>
      <c r="S852" s="10"/>
      <c r="T852" s="10"/>
    </row>
    <row r="853" spans="2:20" x14ac:dyDescent="0.3">
      <c r="B853" s="10"/>
      <c r="C853" s="10"/>
      <c r="D853" s="10"/>
      <c r="E853" s="10"/>
      <c r="F853" s="10"/>
      <c r="G853" s="10"/>
      <c r="H853" s="10"/>
      <c r="I853" s="10"/>
      <c r="J853" s="10"/>
      <c r="K853" s="10"/>
      <c r="L853" s="10"/>
      <c r="M853" s="10"/>
      <c r="N853" s="10"/>
      <c r="O853" s="10"/>
      <c r="P853" s="10"/>
      <c r="Q853" s="10"/>
      <c r="R853" s="10"/>
      <c r="S853" s="10"/>
      <c r="T853" s="10"/>
    </row>
    <row r="854" spans="2:20" x14ac:dyDescent="0.3">
      <c r="B854" s="10"/>
      <c r="C854" s="10"/>
      <c r="D854" s="10"/>
      <c r="E854" s="10"/>
      <c r="F854" s="10"/>
      <c r="G854" s="10"/>
      <c r="H854" s="10"/>
      <c r="I854" s="10"/>
      <c r="J854" s="10"/>
      <c r="K854" s="10"/>
      <c r="L854" s="10"/>
      <c r="M854" s="10"/>
      <c r="N854" s="10"/>
      <c r="O854" s="10"/>
      <c r="P854" s="10"/>
      <c r="Q854" s="10"/>
      <c r="R854" s="10"/>
      <c r="S854" s="10"/>
      <c r="T854" s="10"/>
    </row>
    <row r="855" spans="2:20" x14ac:dyDescent="0.3">
      <c r="B855" s="10"/>
      <c r="C855" s="10"/>
      <c r="D855" s="10"/>
      <c r="E855" s="10"/>
      <c r="F855" s="10"/>
      <c r="G855" s="10"/>
      <c r="H855" s="10"/>
      <c r="I855" s="10"/>
      <c r="J855" s="10"/>
      <c r="K855" s="10"/>
      <c r="L855" s="10"/>
      <c r="M855" s="10"/>
      <c r="N855" s="10"/>
      <c r="O855" s="10"/>
      <c r="P855" s="10"/>
      <c r="Q855" s="10"/>
      <c r="R855" s="10"/>
      <c r="S855" s="10"/>
      <c r="T855" s="10"/>
    </row>
    <row r="856" spans="2:20" x14ac:dyDescent="0.3">
      <c r="B856" s="10"/>
      <c r="C856" s="10"/>
      <c r="D856" s="10"/>
      <c r="E856" s="10"/>
      <c r="F856" s="10"/>
      <c r="G856" s="10"/>
      <c r="H856" s="10"/>
      <c r="I856" s="10"/>
      <c r="J856" s="10"/>
      <c r="K856" s="10"/>
      <c r="L856" s="10"/>
      <c r="M856" s="10"/>
      <c r="N856" s="10"/>
      <c r="O856" s="10"/>
      <c r="P856" s="10"/>
      <c r="Q856" s="10"/>
      <c r="R856" s="10"/>
      <c r="S856" s="10"/>
      <c r="T856" s="10"/>
    </row>
    <row r="857" spans="2:20" x14ac:dyDescent="0.3">
      <c r="B857" s="10"/>
      <c r="C857" s="10"/>
      <c r="D857" s="10"/>
      <c r="E857" s="10"/>
      <c r="F857" s="10"/>
      <c r="G857" s="10"/>
      <c r="H857" s="10"/>
      <c r="I857" s="10"/>
      <c r="J857" s="10"/>
      <c r="K857" s="10"/>
      <c r="L857" s="10"/>
      <c r="M857" s="10"/>
      <c r="N857" s="10"/>
      <c r="O857" s="10"/>
      <c r="P857" s="10"/>
      <c r="Q857" s="10"/>
      <c r="R857" s="10"/>
      <c r="S857" s="10"/>
      <c r="T857" s="10"/>
    </row>
    <row r="858" spans="2:20" x14ac:dyDescent="0.3">
      <c r="B858" s="10"/>
      <c r="C858" s="10"/>
      <c r="D858" s="10"/>
      <c r="E858" s="10"/>
      <c r="F858" s="10"/>
      <c r="G858" s="10"/>
      <c r="H858" s="10"/>
      <c r="I858" s="10"/>
      <c r="J858" s="10"/>
      <c r="K858" s="10"/>
      <c r="L858" s="10"/>
      <c r="M858" s="10"/>
      <c r="N858" s="10"/>
      <c r="O858" s="10"/>
      <c r="P858" s="10"/>
      <c r="Q858" s="10"/>
      <c r="R858" s="10"/>
      <c r="S858" s="10"/>
      <c r="T858" s="10"/>
    </row>
    <row r="859" spans="2:20" x14ac:dyDescent="0.3">
      <c r="B859" s="10"/>
      <c r="C859" s="10"/>
      <c r="D859" s="10"/>
      <c r="E859" s="10"/>
      <c r="F859" s="10"/>
      <c r="G859" s="10"/>
      <c r="H859" s="10"/>
      <c r="I859" s="10"/>
      <c r="J859" s="10"/>
      <c r="K859" s="10"/>
      <c r="L859" s="10"/>
      <c r="M859" s="10"/>
      <c r="N859" s="10"/>
      <c r="O859" s="10"/>
      <c r="P859" s="10"/>
      <c r="Q859" s="10"/>
      <c r="R859" s="10"/>
      <c r="S859" s="10"/>
      <c r="T859" s="10"/>
    </row>
    <row r="860" spans="2:20" x14ac:dyDescent="0.3">
      <c r="B860" s="10"/>
      <c r="C860" s="10"/>
      <c r="D860" s="10"/>
      <c r="E860" s="10"/>
      <c r="F860" s="10"/>
      <c r="G860" s="10"/>
      <c r="H860" s="10"/>
      <c r="I860" s="10"/>
      <c r="J860" s="10"/>
      <c r="K860" s="10"/>
      <c r="L860" s="10"/>
      <c r="M860" s="10"/>
      <c r="N860" s="10"/>
      <c r="O860" s="10"/>
      <c r="P860" s="10"/>
      <c r="Q860" s="10"/>
      <c r="R860" s="10"/>
      <c r="S860" s="10"/>
      <c r="T860" s="10"/>
    </row>
    <row r="861" spans="2:20" x14ac:dyDescent="0.3">
      <c r="B861" s="10"/>
      <c r="C861" s="10"/>
      <c r="D861" s="10"/>
      <c r="E861" s="10"/>
      <c r="F861" s="10"/>
      <c r="G861" s="10"/>
      <c r="H861" s="10"/>
      <c r="I861" s="10"/>
      <c r="J861" s="10"/>
      <c r="K861" s="10"/>
      <c r="L861" s="10"/>
      <c r="M861" s="10"/>
      <c r="N861" s="10"/>
      <c r="O861" s="10"/>
      <c r="P861" s="10"/>
      <c r="Q861" s="10"/>
      <c r="R861" s="10"/>
      <c r="S861" s="10"/>
      <c r="T861" s="10"/>
    </row>
    <row r="862" spans="2:20" x14ac:dyDescent="0.3">
      <c r="B862" s="10"/>
      <c r="C862" s="10"/>
      <c r="D862" s="10"/>
      <c r="E862" s="10"/>
      <c r="F862" s="10"/>
      <c r="G862" s="10"/>
      <c r="H862" s="10"/>
      <c r="I862" s="10"/>
      <c r="J862" s="10"/>
      <c r="K862" s="10"/>
      <c r="L862" s="10"/>
      <c r="M862" s="10"/>
      <c r="N862" s="10"/>
      <c r="O862" s="10"/>
      <c r="P862" s="10"/>
      <c r="Q862" s="10"/>
      <c r="R862" s="10"/>
      <c r="S862" s="10"/>
      <c r="T862" s="10"/>
    </row>
    <row r="863" spans="2:20" x14ac:dyDescent="0.3">
      <c r="B863" s="10"/>
      <c r="C863" s="10"/>
      <c r="D863" s="10"/>
      <c r="E863" s="10"/>
      <c r="F863" s="10"/>
      <c r="G863" s="10"/>
      <c r="H863" s="10"/>
      <c r="I863" s="10"/>
      <c r="J863" s="10"/>
      <c r="K863" s="10"/>
      <c r="L863" s="10"/>
      <c r="M863" s="10"/>
      <c r="N863" s="10"/>
      <c r="O863" s="10"/>
      <c r="P863" s="10"/>
      <c r="Q863" s="10"/>
      <c r="R863" s="10"/>
      <c r="S863" s="10"/>
      <c r="T863" s="10"/>
    </row>
    <row r="864" spans="2:20" x14ac:dyDescent="0.3">
      <c r="B864" s="10"/>
      <c r="C864" s="10"/>
      <c r="D864" s="10"/>
      <c r="E864" s="10"/>
      <c r="F864" s="10"/>
      <c r="G864" s="10"/>
      <c r="H864" s="10"/>
      <c r="I864" s="10"/>
      <c r="J864" s="10"/>
      <c r="K864" s="10"/>
      <c r="L864" s="10"/>
      <c r="M864" s="10"/>
      <c r="N864" s="10"/>
      <c r="O864" s="10"/>
      <c r="P864" s="10"/>
      <c r="Q864" s="10"/>
      <c r="R864" s="10"/>
      <c r="S864" s="10"/>
      <c r="T864" s="10"/>
    </row>
    <row r="865" spans="2:20" x14ac:dyDescent="0.3">
      <c r="B865" s="10"/>
      <c r="C865" s="10"/>
      <c r="D865" s="10"/>
      <c r="E865" s="10"/>
      <c r="F865" s="10"/>
      <c r="G865" s="10"/>
      <c r="H865" s="10"/>
      <c r="I865" s="10"/>
      <c r="J865" s="10"/>
      <c r="K865" s="10"/>
      <c r="L865" s="10"/>
      <c r="M865" s="10"/>
      <c r="N865" s="10"/>
      <c r="O865" s="10"/>
      <c r="P865" s="10"/>
      <c r="Q865" s="10"/>
      <c r="R865" s="10"/>
      <c r="S865" s="10"/>
      <c r="T865" s="10"/>
    </row>
    <row r="866" spans="2:20" x14ac:dyDescent="0.3">
      <c r="B866" s="10"/>
      <c r="C866" s="10"/>
      <c r="D866" s="10"/>
      <c r="E866" s="10"/>
      <c r="F866" s="10"/>
      <c r="G866" s="10"/>
      <c r="H866" s="10"/>
      <c r="I866" s="10"/>
      <c r="J866" s="10"/>
      <c r="K866" s="10"/>
      <c r="L866" s="10"/>
      <c r="M866" s="10"/>
      <c r="N866" s="10"/>
      <c r="O866" s="10"/>
      <c r="P866" s="10"/>
      <c r="Q866" s="10"/>
      <c r="R866" s="10"/>
      <c r="S866" s="10"/>
      <c r="T866" s="10"/>
    </row>
    <row r="867" spans="2:20" x14ac:dyDescent="0.3">
      <c r="B867" s="10"/>
      <c r="C867" s="10"/>
      <c r="D867" s="10"/>
      <c r="E867" s="10"/>
      <c r="F867" s="10"/>
      <c r="G867" s="10"/>
      <c r="H867" s="10"/>
      <c r="I867" s="10"/>
      <c r="J867" s="10"/>
      <c r="K867" s="10"/>
      <c r="L867" s="10"/>
      <c r="M867" s="10"/>
      <c r="N867" s="10"/>
      <c r="O867" s="10"/>
      <c r="P867" s="10"/>
      <c r="Q867" s="10"/>
      <c r="R867" s="10"/>
      <c r="S867" s="10"/>
      <c r="T867" s="10"/>
    </row>
    <row r="868" spans="2:20" x14ac:dyDescent="0.3">
      <c r="B868" s="10"/>
      <c r="C868" s="10"/>
      <c r="D868" s="10"/>
      <c r="E868" s="10"/>
      <c r="F868" s="10"/>
      <c r="G868" s="10"/>
      <c r="H868" s="10"/>
      <c r="I868" s="10"/>
      <c r="J868" s="10"/>
      <c r="K868" s="10"/>
      <c r="L868" s="10"/>
      <c r="M868" s="10"/>
      <c r="N868" s="10"/>
      <c r="O868" s="10"/>
      <c r="P868" s="10"/>
      <c r="Q868" s="10"/>
      <c r="R868" s="10"/>
      <c r="S868" s="10"/>
      <c r="T868" s="10"/>
    </row>
    <row r="869" spans="2:20" x14ac:dyDescent="0.3">
      <c r="B869" s="10"/>
      <c r="C869" s="10"/>
      <c r="D869" s="10"/>
      <c r="E869" s="10"/>
      <c r="F869" s="10"/>
      <c r="G869" s="10"/>
      <c r="H869" s="10"/>
      <c r="I869" s="10"/>
      <c r="J869" s="10"/>
      <c r="K869" s="10"/>
      <c r="L869" s="10"/>
      <c r="M869" s="10"/>
      <c r="N869" s="10"/>
      <c r="O869" s="10"/>
      <c r="P869" s="10"/>
      <c r="Q869" s="10"/>
      <c r="R869" s="10"/>
      <c r="S869" s="10"/>
      <c r="T869" s="10"/>
    </row>
    <row r="870" spans="2:20" x14ac:dyDescent="0.3">
      <c r="B870" s="10"/>
      <c r="C870" s="10"/>
      <c r="D870" s="10"/>
      <c r="E870" s="10"/>
      <c r="F870" s="10"/>
      <c r="G870" s="10"/>
      <c r="H870" s="10"/>
      <c r="I870" s="10"/>
      <c r="J870" s="10"/>
      <c r="K870" s="10"/>
      <c r="L870" s="10"/>
      <c r="M870" s="10"/>
      <c r="N870" s="10"/>
      <c r="O870" s="10"/>
      <c r="P870" s="10"/>
      <c r="Q870" s="10"/>
      <c r="R870" s="10"/>
      <c r="S870" s="10"/>
      <c r="T870" s="10"/>
    </row>
    <row r="871" spans="2:20" x14ac:dyDescent="0.3">
      <c r="B871" s="10"/>
      <c r="C871" s="10"/>
      <c r="D871" s="10"/>
      <c r="E871" s="10"/>
      <c r="F871" s="10"/>
      <c r="G871" s="10"/>
      <c r="H871" s="10"/>
      <c r="I871" s="10"/>
      <c r="J871" s="10"/>
      <c r="K871" s="10"/>
      <c r="L871" s="10"/>
      <c r="M871" s="10"/>
      <c r="N871" s="10"/>
      <c r="O871" s="10"/>
      <c r="P871" s="10"/>
      <c r="Q871" s="10"/>
      <c r="R871" s="10"/>
      <c r="S871" s="10"/>
      <c r="T871" s="10"/>
    </row>
    <row r="872" spans="2:20" x14ac:dyDescent="0.3">
      <c r="B872" s="10"/>
      <c r="C872" s="10"/>
      <c r="D872" s="10"/>
      <c r="E872" s="10"/>
      <c r="F872" s="10"/>
      <c r="G872" s="10"/>
      <c r="H872" s="10"/>
      <c r="I872" s="10"/>
      <c r="J872" s="10"/>
      <c r="K872" s="10"/>
      <c r="L872" s="10"/>
      <c r="M872" s="10"/>
      <c r="N872" s="10"/>
      <c r="O872" s="10"/>
      <c r="P872" s="10"/>
      <c r="Q872" s="10"/>
      <c r="R872" s="10"/>
      <c r="S872" s="10"/>
      <c r="T872" s="10"/>
    </row>
    <row r="873" spans="2:20" x14ac:dyDescent="0.3">
      <c r="B873" s="10"/>
      <c r="C873" s="10"/>
      <c r="D873" s="10"/>
      <c r="E873" s="10"/>
      <c r="F873" s="10"/>
      <c r="G873" s="10"/>
      <c r="H873" s="10"/>
      <c r="I873" s="10"/>
      <c r="J873" s="10"/>
      <c r="K873" s="10"/>
      <c r="L873" s="10"/>
      <c r="M873" s="10"/>
      <c r="N873" s="10"/>
      <c r="O873" s="10"/>
      <c r="P873" s="10"/>
      <c r="Q873" s="10"/>
      <c r="R873" s="10"/>
      <c r="S873" s="10"/>
      <c r="T873" s="10"/>
    </row>
    <row r="874" spans="2:20" x14ac:dyDescent="0.3">
      <c r="B874" s="10"/>
      <c r="C874" s="10"/>
      <c r="D874" s="10"/>
      <c r="E874" s="10"/>
      <c r="F874" s="10"/>
      <c r="G874" s="10"/>
      <c r="H874" s="10"/>
      <c r="I874" s="10"/>
      <c r="J874" s="10"/>
      <c r="K874" s="10"/>
      <c r="L874" s="10"/>
      <c r="M874" s="10"/>
      <c r="N874" s="10"/>
      <c r="O874" s="10"/>
      <c r="P874" s="10"/>
      <c r="Q874" s="10"/>
      <c r="R874" s="10"/>
      <c r="S874" s="10"/>
      <c r="T874" s="10"/>
    </row>
    <row r="875" spans="2:20" x14ac:dyDescent="0.3">
      <c r="B875" s="10"/>
      <c r="C875" s="10"/>
      <c r="D875" s="10"/>
      <c r="E875" s="10"/>
      <c r="F875" s="10"/>
      <c r="G875" s="10"/>
      <c r="H875" s="10"/>
      <c r="I875" s="10"/>
      <c r="J875" s="10"/>
      <c r="K875" s="10"/>
      <c r="L875" s="10"/>
      <c r="M875" s="10"/>
      <c r="N875" s="10"/>
      <c r="O875" s="10"/>
      <c r="P875" s="10"/>
      <c r="Q875" s="10"/>
      <c r="R875" s="10"/>
      <c r="S875" s="10"/>
      <c r="T875" s="10"/>
    </row>
    <row r="876" spans="2:20" x14ac:dyDescent="0.3">
      <c r="B876" s="10"/>
      <c r="C876" s="10"/>
      <c r="D876" s="10"/>
      <c r="E876" s="10"/>
      <c r="F876" s="10"/>
      <c r="G876" s="10"/>
      <c r="H876" s="10"/>
      <c r="I876" s="10"/>
      <c r="J876" s="10"/>
      <c r="K876" s="10"/>
      <c r="L876" s="10"/>
      <c r="M876" s="10"/>
      <c r="N876" s="10"/>
      <c r="O876" s="10"/>
      <c r="P876" s="10"/>
      <c r="Q876" s="10"/>
      <c r="R876" s="10"/>
      <c r="S876" s="10"/>
      <c r="T876" s="10"/>
    </row>
    <row r="877" spans="2:20" x14ac:dyDescent="0.3">
      <c r="B877" s="10"/>
      <c r="C877" s="10"/>
      <c r="D877" s="10"/>
      <c r="E877" s="10"/>
      <c r="F877" s="10"/>
      <c r="G877" s="10"/>
      <c r="H877" s="10"/>
      <c r="I877" s="10"/>
      <c r="J877" s="10"/>
      <c r="K877" s="10"/>
      <c r="L877" s="10"/>
      <c r="M877" s="10"/>
      <c r="N877" s="10"/>
      <c r="O877" s="10"/>
      <c r="P877" s="10"/>
      <c r="Q877" s="10"/>
      <c r="R877" s="10"/>
      <c r="S877" s="10"/>
      <c r="T877" s="10"/>
    </row>
    <row r="878" spans="2:20" x14ac:dyDescent="0.3">
      <c r="B878" s="10"/>
      <c r="C878" s="10"/>
      <c r="D878" s="10"/>
      <c r="E878" s="10"/>
      <c r="F878" s="10"/>
      <c r="G878" s="10"/>
      <c r="H878" s="10"/>
      <c r="I878" s="10"/>
      <c r="J878" s="10"/>
      <c r="K878" s="10"/>
      <c r="L878" s="10"/>
      <c r="M878" s="10"/>
      <c r="N878" s="10"/>
      <c r="O878" s="10"/>
      <c r="P878" s="10"/>
      <c r="Q878" s="10"/>
      <c r="R878" s="10"/>
      <c r="S878" s="10"/>
      <c r="T878" s="10"/>
    </row>
    <row r="879" spans="2:20" x14ac:dyDescent="0.3">
      <c r="B879" s="10"/>
      <c r="C879" s="10"/>
      <c r="D879" s="10"/>
      <c r="E879" s="10"/>
      <c r="F879" s="10"/>
      <c r="G879" s="10"/>
      <c r="H879" s="10"/>
      <c r="I879" s="10"/>
      <c r="J879" s="10"/>
      <c r="K879" s="10"/>
      <c r="L879" s="10"/>
      <c r="M879" s="10"/>
      <c r="N879" s="10"/>
      <c r="O879" s="10"/>
      <c r="P879" s="10"/>
      <c r="Q879" s="10"/>
      <c r="R879" s="10"/>
      <c r="S879" s="10"/>
      <c r="T879" s="10"/>
    </row>
    <row r="880" spans="2:20" x14ac:dyDescent="0.3">
      <c r="B880" s="10"/>
      <c r="C880" s="10"/>
      <c r="D880" s="10"/>
      <c r="E880" s="10"/>
      <c r="F880" s="10"/>
      <c r="G880" s="10"/>
      <c r="H880" s="10"/>
      <c r="I880" s="10"/>
      <c r="J880" s="10"/>
      <c r="K880" s="10"/>
      <c r="L880" s="10"/>
      <c r="M880" s="10"/>
      <c r="N880" s="10"/>
      <c r="O880" s="10"/>
      <c r="P880" s="10"/>
      <c r="Q880" s="10"/>
      <c r="R880" s="10"/>
      <c r="S880" s="10"/>
      <c r="T880" s="10"/>
    </row>
    <row r="881" spans="2:20" x14ac:dyDescent="0.3">
      <c r="B881" s="10"/>
      <c r="C881" s="10"/>
      <c r="D881" s="10"/>
      <c r="E881" s="10"/>
      <c r="F881" s="10"/>
      <c r="G881" s="10"/>
      <c r="H881" s="10"/>
      <c r="I881" s="10"/>
      <c r="J881" s="10"/>
      <c r="K881" s="10"/>
      <c r="L881" s="10"/>
      <c r="M881" s="10"/>
      <c r="N881" s="10"/>
      <c r="O881" s="10"/>
      <c r="P881" s="10"/>
      <c r="Q881" s="10"/>
      <c r="R881" s="10"/>
      <c r="S881" s="10"/>
      <c r="T881" s="10"/>
    </row>
    <row r="882" spans="2:20" x14ac:dyDescent="0.3">
      <c r="B882" s="10"/>
      <c r="C882" s="10"/>
      <c r="D882" s="10"/>
      <c r="E882" s="10"/>
      <c r="F882" s="10"/>
      <c r="G882" s="10"/>
      <c r="H882" s="10"/>
      <c r="I882" s="10"/>
      <c r="J882" s="10"/>
      <c r="K882" s="10"/>
      <c r="L882" s="10"/>
      <c r="M882" s="10"/>
      <c r="N882" s="10"/>
      <c r="O882" s="10"/>
      <c r="P882" s="10"/>
      <c r="Q882" s="10"/>
      <c r="R882" s="10"/>
      <c r="S882" s="10"/>
      <c r="T882" s="10"/>
    </row>
    <row r="883" spans="2:20" x14ac:dyDescent="0.3">
      <c r="B883" s="10"/>
      <c r="C883" s="10"/>
      <c r="D883" s="10"/>
      <c r="E883" s="10"/>
      <c r="F883" s="10"/>
      <c r="G883" s="10"/>
      <c r="H883" s="10"/>
      <c r="I883" s="10"/>
      <c r="J883" s="10"/>
      <c r="K883" s="10"/>
      <c r="L883" s="10"/>
      <c r="M883" s="10"/>
      <c r="N883" s="10"/>
      <c r="O883" s="10"/>
      <c r="P883" s="10"/>
      <c r="Q883" s="10"/>
      <c r="R883" s="10"/>
      <c r="S883" s="10"/>
      <c r="T883" s="10"/>
    </row>
    <row r="884" spans="2:20" x14ac:dyDescent="0.3">
      <c r="B884" s="10"/>
      <c r="C884" s="10"/>
      <c r="D884" s="10"/>
      <c r="E884" s="10"/>
      <c r="F884" s="10"/>
      <c r="G884" s="10"/>
      <c r="H884" s="10"/>
      <c r="I884" s="10"/>
      <c r="J884" s="10"/>
      <c r="K884" s="10"/>
      <c r="L884" s="10"/>
      <c r="M884" s="10"/>
      <c r="N884" s="10"/>
      <c r="O884" s="10"/>
      <c r="P884" s="10"/>
      <c r="Q884" s="10"/>
      <c r="R884" s="10"/>
      <c r="S884" s="10"/>
      <c r="T884" s="10"/>
    </row>
    <row r="885" spans="2:20" x14ac:dyDescent="0.3">
      <c r="B885" s="10"/>
      <c r="C885" s="10"/>
      <c r="D885" s="10"/>
      <c r="E885" s="10"/>
      <c r="F885" s="10"/>
      <c r="G885" s="10"/>
      <c r="H885" s="10"/>
      <c r="I885" s="10"/>
      <c r="J885" s="10"/>
      <c r="K885" s="10"/>
      <c r="L885" s="10"/>
      <c r="M885" s="10"/>
      <c r="N885" s="10"/>
      <c r="O885" s="10"/>
      <c r="P885" s="10"/>
      <c r="Q885" s="10"/>
      <c r="R885" s="10"/>
      <c r="S885" s="10"/>
      <c r="T885" s="10"/>
    </row>
    <row r="886" spans="2:20" x14ac:dyDescent="0.3">
      <c r="B886" s="10"/>
      <c r="C886" s="10"/>
      <c r="D886" s="10"/>
      <c r="E886" s="10"/>
      <c r="F886" s="10"/>
      <c r="G886" s="10"/>
      <c r="H886" s="10"/>
      <c r="I886" s="10"/>
      <c r="J886" s="10"/>
      <c r="K886" s="10"/>
      <c r="L886" s="10"/>
      <c r="M886" s="10"/>
      <c r="N886" s="10"/>
      <c r="O886" s="10"/>
      <c r="P886" s="10"/>
      <c r="Q886" s="10"/>
      <c r="R886" s="10"/>
      <c r="S886" s="10"/>
      <c r="T886" s="10"/>
    </row>
    <row r="887" spans="2:20" x14ac:dyDescent="0.3">
      <c r="B887" s="10"/>
      <c r="C887" s="10"/>
      <c r="D887" s="10"/>
      <c r="E887" s="10"/>
      <c r="F887" s="10"/>
      <c r="G887" s="10"/>
      <c r="H887" s="10"/>
      <c r="I887" s="10"/>
      <c r="J887" s="10"/>
      <c r="K887" s="10"/>
      <c r="L887" s="10"/>
      <c r="M887" s="10"/>
      <c r="N887" s="10"/>
      <c r="O887" s="10"/>
      <c r="P887" s="10"/>
      <c r="Q887" s="10"/>
      <c r="R887" s="10"/>
      <c r="S887" s="10"/>
      <c r="T887" s="10"/>
    </row>
    <row r="888" spans="2:20" x14ac:dyDescent="0.3">
      <c r="B888" s="10"/>
      <c r="C888" s="10"/>
      <c r="D888" s="10"/>
      <c r="E888" s="10"/>
      <c r="F888" s="10"/>
      <c r="G888" s="10"/>
      <c r="H888" s="10"/>
      <c r="I888" s="10"/>
      <c r="J888" s="10"/>
      <c r="K888" s="10"/>
      <c r="L888" s="10"/>
      <c r="M888" s="10"/>
      <c r="N888" s="10"/>
      <c r="O888" s="10"/>
      <c r="P888" s="10"/>
      <c r="Q888" s="10"/>
      <c r="R888" s="10"/>
      <c r="S888" s="10"/>
      <c r="T888" s="10"/>
    </row>
    <row r="889" spans="2:20" x14ac:dyDescent="0.3">
      <c r="B889" s="10"/>
      <c r="C889" s="10"/>
      <c r="D889" s="10"/>
      <c r="E889" s="10"/>
      <c r="F889" s="10"/>
      <c r="G889" s="10"/>
      <c r="H889" s="10"/>
      <c r="I889" s="10"/>
      <c r="J889" s="10"/>
      <c r="K889" s="10"/>
      <c r="L889" s="10"/>
      <c r="M889" s="10"/>
      <c r="N889" s="10"/>
      <c r="O889" s="10"/>
      <c r="P889" s="10"/>
      <c r="Q889" s="10"/>
      <c r="R889" s="10"/>
      <c r="S889" s="10"/>
      <c r="T889" s="10"/>
    </row>
    <row r="890" spans="2:20" x14ac:dyDescent="0.3">
      <c r="B890" s="10"/>
      <c r="C890" s="10"/>
      <c r="D890" s="10"/>
      <c r="E890" s="10"/>
      <c r="F890" s="10"/>
      <c r="G890" s="10"/>
      <c r="H890" s="10"/>
      <c r="I890" s="10"/>
      <c r="J890" s="10"/>
      <c r="K890" s="10"/>
      <c r="L890" s="10"/>
      <c r="M890" s="10"/>
      <c r="N890" s="10"/>
      <c r="O890" s="10"/>
      <c r="P890" s="10"/>
      <c r="Q890" s="10"/>
      <c r="R890" s="10"/>
      <c r="S890" s="10"/>
      <c r="T890" s="10"/>
    </row>
    <row r="891" spans="2:20" x14ac:dyDescent="0.3">
      <c r="B891" s="10"/>
      <c r="C891" s="10"/>
      <c r="D891" s="10"/>
      <c r="E891" s="10"/>
      <c r="F891" s="10"/>
      <c r="G891" s="10"/>
      <c r="H891" s="10"/>
      <c r="I891" s="10"/>
      <c r="J891" s="10"/>
      <c r="K891" s="10"/>
      <c r="L891" s="10"/>
      <c r="M891" s="10"/>
      <c r="N891" s="10"/>
      <c r="O891" s="10"/>
      <c r="P891" s="10"/>
      <c r="Q891" s="10"/>
      <c r="R891" s="10"/>
      <c r="S891" s="10"/>
      <c r="T891" s="10"/>
    </row>
    <row r="892" spans="2:20" x14ac:dyDescent="0.3">
      <c r="B892" s="10"/>
      <c r="C892" s="10"/>
      <c r="D892" s="10"/>
      <c r="E892" s="10"/>
      <c r="F892" s="10"/>
      <c r="G892" s="10"/>
      <c r="H892" s="10"/>
      <c r="I892" s="10"/>
      <c r="J892" s="10"/>
      <c r="K892" s="10"/>
      <c r="L892" s="10"/>
      <c r="M892" s="10"/>
      <c r="N892" s="10"/>
      <c r="O892" s="10"/>
      <c r="P892" s="10"/>
      <c r="Q892" s="10"/>
      <c r="R892" s="10"/>
      <c r="S892" s="10"/>
      <c r="T892" s="10"/>
    </row>
    <row r="893" spans="2:20" x14ac:dyDescent="0.3">
      <c r="B893" s="10"/>
      <c r="C893" s="10"/>
      <c r="D893" s="10"/>
      <c r="E893" s="10"/>
      <c r="F893" s="10"/>
      <c r="G893" s="10"/>
      <c r="H893" s="10"/>
      <c r="I893" s="10"/>
      <c r="J893" s="10"/>
      <c r="K893" s="10"/>
      <c r="L893" s="10"/>
      <c r="M893" s="10"/>
      <c r="N893" s="10"/>
      <c r="O893" s="10"/>
      <c r="P893" s="10"/>
      <c r="Q893" s="10"/>
      <c r="R893" s="10"/>
      <c r="S893" s="10"/>
      <c r="T893" s="10"/>
    </row>
    <row r="894" spans="2:20" x14ac:dyDescent="0.3">
      <c r="B894" s="10"/>
      <c r="C894" s="10"/>
      <c r="D894" s="10"/>
      <c r="E894" s="10"/>
      <c r="F894" s="10"/>
      <c r="G894" s="10"/>
      <c r="H894" s="10"/>
      <c r="I894" s="10"/>
      <c r="J894" s="10"/>
      <c r="K894" s="10"/>
      <c r="L894" s="10"/>
      <c r="M894" s="10"/>
      <c r="N894" s="10"/>
      <c r="O894" s="10"/>
      <c r="P894" s="10"/>
      <c r="Q894" s="10"/>
      <c r="R894" s="10"/>
      <c r="S894" s="10"/>
      <c r="T894" s="10"/>
    </row>
    <row r="895" spans="2:20" x14ac:dyDescent="0.3">
      <c r="B895" s="10"/>
      <c r="C895" s="10"/>
      <c r="D895" s="10"/>
      <c r="E895" s="10"/>
      <c r="F895" s="10"/>
      <c r="G895" s="10"/>
      <c r="H895" s="10"/>
      <c r="I895" s="10"/>
      <c r="J895" s="10"/>
      <c r="K895" s="10"/>
      <c r="L895" s="10"/>
      <c r="M895" s="10"/>
      <c r="N895" s="10"/>
      <c r="O895" s="10"/>
      <c r="P895" s="10"/>
      <c r="Q895" s="10"/>
      <c r="R895" s="10"/>
      <c r="S895" s="10"/>
      <c r="T895" s="10"/>
    </row>
    <row r="896" spans="2:20" x14ac:dyDescent="0.3">
      <c r="B896" s="10"/>
      <c r="C896" s="10"/>
      <c r="D896" s="10"/>
      <c r="E896" s="10"/>
      <c r="F896" s="10"/>
      <c r="G896" s="10"/>
      <c r="H896" s="10"/>
      <c r="I896" s="10"/>
      <c r="J896" s="10"/>
      <c r="K896" s="10"/>
      <c r="L896" s="10"/>
      <c r="M896" s="10"/>
      <c r="N896" s="10"/>
      <c r="O896" s="10"/>
      <c r="P896" s="10"/>
      <c r="Q896" s="10"/>
      <c r="R896" s="10"/>
      <c r="S896" s="10"/>
      <c r="T896" s="10"/>
    </row>
    <row r="897" spans="2:20" x14ac:dyDescent="0.3">
      <c r="B897" s="10"/>
      <c r="C897" s="10"/>
      <c r="D897" s="10"/>
      <c r="E897" s="10"/>
      <c r="F897" s="10"/>
      <c r="G897" s="10"/>
      <c r="H897" s="10"/>
      <c r="I897" s="10"/>
      <c r="J897" s="10"/>
      <c r="K897" s="10"/>
      <c r="L897" s="10"/>
      <c r="M897" s="10"/>
      <c r="N897" s="10"/>
      <c r="O897" s="10"/>
      <c r="P897" s="10"/>
      <c r="Q897" s="10"/>
      <c r="R897" s="10"/>
      <c r="S897" s="10"/>
      <c r="T897" s="10"/>
    </row>
    <row r="898" spans="2:20" x14ac:dyDescent="0.3">
      <c r="B898" s="10"/>
      <c r="C898" s="10"/>
      <c r="D898" s="10"/>
      <c r="E898" s="10"/>
      <c r="F898" s="10"/>
      <c r="G898" s="10"/>
      <c r="H898" s="10"/>
      <c r="I898" s="10"/>
      <c r="J898" s="10"/>
      <c r="K898" s="10"/>
      <c r="L898" s="10"/>
      <c r="M898" s="10"/>
      <c r="N898" s="10"/>
      <c r="O898" s="10"/>
      <c r="P898" s="10"/>
      <c r="Q898" s="10"/>
      <c r="R898" s="10"/>
      <c r="S898" s="10"/>
      <c r="T898" s="10"/>
    </row>
    <row r="899" spans="2:20" x14ac:dyDescent="0.3">
      <c r="B899" s="10"/>
      <c r="C899" s="10"/>
      <c r="D899" s="10"/>
      <c r="E899" s="10"/>
      <c r="F899" s="10"/>
      <c r="G899" s="10"/>
      <c r="H899" s="10"/>
      <c r="I899" s="10"/>
      <c r="J899" s="10"/>
      <c r="K899" s="10"/>
      <c r="L899" s="10"/>
      <c r="M899" s="10"/>
      <c r="N899" s="10"/>
      <c r="O899" s="10"/>
      <c r="P899" s="10"/>
      <c r="Q899" s="10"/>
      <c r="R899" s="10"/>
      <c r="S899" s="10"/>
      <c r="T899" s="10"/>
    </row>
    <row r="900" spans="2:20" x14ac:dyDescent="0.3">
      <c r="B900" s="10"/>
      <c r="C900" s="10"/>
      <c r="D900" s="10"/>
      <c r="E900" s="10"/>
      <c r="F900" s="10"/>
      <c r="G900" s="10"/>
      <c r="H900" s="10"/>
      <c r="I900" s="10"/>
      <c r="J900" s="10"/>
      <c r="K900" s="10"/>
      <c r="L900" s="10"/>
      <c r="M900" s="10"/>
      <c r="N900" s="10"/>
      <c r="O900" s="10"/>
      <c r="P900" s="10"/>
      <c r="Q900" s="10"/>
      <c r="R900" s="10"/>
      <c r="S900" s="10"/>
      <c r="T900" s="10"/>
    </row>
    <row r="901" spans="2:20" x14ac:dyDescent="0.3">
      <c r="B901" s="10"/>
      <c r="C901" s="10"/>
      <c r="D901" s="10"/>
      <c r="E901" s="10"/>
      <c r="F901" s="10"/>
      <c r="G901" s="10"/>
      <c r="H901" s="10"/>
      <c r="I901" s="10"/>
      <c r="J901" s="10"/>
      <c r="K901" s="10"/>
      <c r="L901" s="10"/>
      <c r="M901" s="10"/>
      <c r="N901" s="10"/>
      <c r="O901" s="10"/>
      <c r="P901" s="10"/>
      <c r="Q901" s="10"/>
      <c r="R901" s="10"/>
      <c r="S901" s="10"/>
      <c r="T901" s="10"/>
    </row>
    <row r="902" spans="2:20" x14ac:dyDescent="0.3">
      <c r="B902" s="10"/>
      <c r="C902" s="10"/>
      <c r="D902" s="10"/>
      <c r="E902" s="10"/>
      <c r="F902" s="10"/>
      <c r="G902" s="10"/>
      <c r="H902" s="10"/>
      <c r="I902" s="10"/>
      <c r="J902" s="10"/>
      <c r="K902" s="10"/>
      <c r="L902" s="10"/>
      <c r="M902" s="10"/>
      <c r="N902" s="10"/>
      <c r="O902" s="10"/>
      <c r="P902" s="10"/>
      <c r="Q902" s="10"/>
      <c r="R902" s="10"/>
      <c r="S902" s="10"/>
      <c r="T902" s="10"/>
    </row>
    <row r="903" spans="2:20" x14ac:dyDescent="0.3">
      <c r="B903" s="10"/>
      <c r="C903" s="10"/>
      <c r="D903" s="10"/>
      <c r="E903" s="10"/>
      <c r="F903" s="10"/>
      <c r="G903" s="10"/>
      <c r="H903" s="10"/>
      <c r="I903" s="10"/>
      <c r="J903" s="10"/>
      <c r="K903" s="10"/>
      <c r="L903" s="10"/>
      <c r="M903" s="10"/>
      <c r="N903" s="10"/>
      <c r="O903" s="10"/>
      <c r="P903" s="10"/>
      <c r="Q903" s="10"/>
      <c r="R903" s="10"/>
      <c r="S903" s="10"/>
      <c r="T903" s="10"/>
    </row>
    <row r="904" spans="2:20" x14ac:dyDescent="0.3">
      <c r="B904" s="10"/>
      <c r="C904" s="10"/>
      <c r="D904" s="10"/>
      <c r="E904" s="10"/>
      <c r="F904" s="10"/>
      <c r="G904" s="10"/>
      <c r="H904" s="10"/>
      <c r="I904" s="10"/>
      <c r="J904" s="10"/>
      <c r="K904" s="10"/>
      <c r="L904" s="10"/>
      <c r="M904" s="10"/>
      <c r="N904" s="10"/>
      <c r="O904" s="10"/>
      <c r="P904" s="10"/>
      <c r="Q904" s="10"/>
      <c r="R904" s="10"/>
      <c r="S904" s="10"/>
      <c r="T904" s="10"/>
    </row>
    <row r="905" spans="2:20" x14ac:dyDescent="0.3">
      <c r="B905" s="10"/>
      <c r="C905" s="10"/>
      <c r="D905" s="10"/>
      <c r="E905" s="10"/>
      <c r="F905" s="10"/>
      <c r="G905" s="10"/>
      <c r="H905" s="10"/>
      <c r="I905" s="10"/>
      <c r="J905" s="10"/>
      <c r="K905" s="10"/>
      <c r="L905" s="10"/>
      <c r="M905" s="10"/>
      <c r="N905" s="10"/>
      <c r="O905" s="10"/>
      <c r="P905" s="10"/>
      <c r="Q905" s="10"/>
      <c r="R905" s="10"/>
      <c r="S905" s="10"/>
      <c r="T905" s="10"/>
    </row>
    <row r="906" spans="2:20" x14ac:dyDescent="0.3">
      <c r="B906" s="10"/>
      <c r="C906" s="10"/>
      <c r="D906" s="10"/>
      <c r="E906" s="10"/>
      <c r="F906" s="10"/>
      <c r="G906" s="10"/>
      <c r="H906" s="10"/>
      <c r="I906" s="10"/>
      <c r="J906" s="10"/>
      <c r="K906" s="10"/>
      <c r="L906" s="10"/>
      <c r="M906" s="10"/>
      <c r="N906" s="10"/>
      <c r="O906" s="10"/>
      <c r="P906" s="10"/>
      <c r="Q906" s="10"/>
      <c r="R906" s="10"/>
      <c r="S906" s="10"/>
      <c r="T906" s="10"/>
    </row>
    <row r="907" spans="2:20" x14ac:dyDescent="0.3">
      <c r="B907" s="10"/>
      <c r="C907" s="10"/>
      <c r="D907" s="10"/>
      <c r="E907" s="10"/>
      <c r="F907" s="10"/>
      <c r="G907" s="10"/>
      <c r="H907" s="10"/>
      <c r="I907" s="10"/>
      <c r="J907" s="10"/>
      <c r="K907" s="10"/>
      <c r="L907" s="10"/>
      <c r="M907" s="10"/>
      <c r="N907" s="10"/>
      <c r="O907" s="10"/>
      <c r="P907" s="10"/>
      <c r="Q907" s="10"/>
      <c r="R907" s="10"/>
      <c r="S907" s="10"/>
      <c r="T907" s="10"/>
    </row>
    <row r="908" spans="2:20" x14ac:dyDescent="0.3">
      <c r="B908" s="10"/>
      <c r="C908" s="10"/>
      <c r="D908" s="10"/>
      <c r="E908" s="10"/>
      <c r="F908" s="10"/>
      <c r="G908" s="10"/>
      <c r="H908" s="10"/>
      <c r="I908" s="10"/>
      <c r="J908" s="10"/>
      <c r="K908" s="10"/>
      <c r="L908" s="10"/>
      <c r="M908" s="10"/>
      <c r="N908" s="10"/>
      <c r="O908" s="10"/>
      <c r="P908" s="10"/>
      <c r="Q908" s="10"/>
      <c r="R908" s="10"/>
      <c r="S908" s="10"/>
      <c r="T908" s="10"/>
    </row>
    <row r="909" spans="2:20" x14ac:dyDescent="0.3">
      <c r="B909" s="10"/>
      <c r="C909" s="10"/>
      <c r="D909" s="10"/>
      <c r="E909" s="10"/>
      <c r="F909" s="10"/>
      <c r="G909" s="10"/>
      <c r="H909" s="10"/>
      <c r="I909" s="10"/>
      <c r="J909" s="10"/>
      <c r="K909" s="10"/>
      <c r="L909" s="10"/>
      <c r="M909" s="10"/>
      <c r="N909" s="10"/>
      <c r="O909" s="10"/>
      <c r="P909" s="10"/>
      <c r="Q909" s="10"/>
      <c r="R909" s="10"/>
      <c r="S909" s="10"/>
      <c r="T909" s="10"/>
    </row>
    <row r="910" spans="2:20" x14ac:dyDescent="0.3">
      <c r="B910" s="10"/>
      <c r="C910" s="10"/>
      <c r="D910" s="10"/>
      <c r="E910" s="10"/>
      <c r="F910" s="10"/>
      <c r="G910" s="10"/>
      <c r="H910" s="10"/>
      <c r="I910" s="10"/>
      <c r="J910" s="10"/>
      <c r="K910" s="10"/>
      <c r="L910" s="10"/>
      <c r="M910" s="10"/>
      <c r="N910" s="10"/>
      <c r="O910" s="10"/>
      <c r="P910" s="10"/>
      <c r="Q910" s="10"/>
      <c r="R910" s="10"/>
      <c r="S910" s="10"/>
      <c r="T910" s="10"/>
    </row>
    <row r="911" spans="2:20" x14ac:dyDescent="0.3">
      <c r="B911" s="10"/>
      <c r="C911" s="10"/>
      <c r="D911" s="10"/>
      <c r="E911" s="10"/>
      <c r="F911" s="10"/>
      <c r="G911" s="10"/>
      <c r="H911" s="10"/>
      <c r="I911" s="10"/>
      <c r="J911" s="10"/>
      <c r="K911" s="10"/>
      <c r="L911" s="10"/>
      <c r="M911" s="10"/>
      <c r="N911" s="10"/>
      <c r="O911" s="10"/>
      <c r="P911" s="10"/>
      <c r="Q911" s="10"/>
      <c r="R911" s="10"/>
      <c r="S911" s="10"/>
      <c r="T911" s="10"/>
    </row>
    <row r="912" spans="2:20" x14ac:dyDescent="0.3">
      <c r="B912" s="10"/>
      <c r="C912" s="10"/>
      <c r="D912" s="10"/>
      <c r="E912" s="10"/>
      <c r="F912" s="10"/>
      <c r="G912" s="10"/>
      <c r="H912" s="10"/>
      <c r="I912" s="10"/>
      <c r="J912" s="10"/>
      <c r="K912" s="10"/>
      <c r="L912" s="10"/>
      <c r="M912" s="10"/>
      <c r="N912" s="10"/>
      <c r="O912" s="10"/>
      <c r="P912" s="10"/>
      <c r="Q912" s="10"/>
      <c r="R912" s="10"/>
      <c r="S912" s="10"/>
      <c r="T912" s="10"/>
    </row>
    <row r="913" spans="2:20" x14ac:dyDescent="0.3">
      <c r="B913" s="10"/>
      <c r="C913" s="10"/>
      <c r="D913" s="10"/>
      <c r="E913" s="10"/>
      <c r="F913" s="10"/>
      <c r="G913" s="10"/>
      <c r="H913" s="10"/>
      <c r="I913" s="10"/>
      <c r="J913" s="10"/>
      <c r="K913" s="10"/>
      <c r="L913" s="10"/>
      <c r="M913" s="10"/>
      <c r="N913" s="10"/>
      <c r="O913" s="10"/>
      <c r="P913" s="10"/>
      <c r="Q913" s="10"/>
      <c r="R913" s="10"/>
      <c r="S913" s="10"/>
      <c r="T913" s="10"/>
    </row>
    <row r="914" spans="2:20" x14ac:dyDescent="0.3">
      <c r="B914" s="10"/>
      <c r="C914" s="10"/>
      <c r="D914" s="10"/>
      <c r="E914" s="10"/>
      <c r="F914" s="10"/>
      <c r="G914" s="10"/>
      <c r="H914" s="10"/>
      <c r="I914" s="10"/>
      <c r="J914" s="10"/>
      <c r="K914" s="10"/>
      <c r="L914" s="10"/>
      <c r="M914" s="10"/>
      <c r="N914" s="10"/>
      <c r="O914" s="10"/>
      <c r="P914" s="10"/>
      <c r="Q914" s="10"/>
      <c r="R914" s="10"/>
      <c r="S914" s="10"/>
      <c r="T914" s="10"/>
    </row>
    <row r="915" spans="2:20" x14ac:dyDescent="0.3">
      <c r="B915" s="10"/>
      <c r="C915" s="10"/>
      <c r="D915" s="10"/>
      <c r="E915" s="10"/>
      <c r="F915" s="10"/>
      <c r="G915" s="10"/>
      <c r="H915" s="10"/>
      <c r="I915" s="10"/>
      <c r="J915" s="10"/>
      <c r="K915" s="10"/>
      <c r="L915" s="10"/>
      <c r="M915" s="10"/>
      <c r="N915" s="10"/>
      <c r="O915" s="10"/>
      <c r="P915" s="10"/>
      <c r="Q915" s="10"/>
      <c r="R915" s="10"/>
      <c r="S915" s="10"/>
      <c r="T915" s="10"/>
    </row>
    <row r="916" spans="2:20" x14ac:dyDescent="0.3">
      <c r="B916" s="10"/>
      <c r="C916" s="10"/>
      <c r="D916" s="10"/>
      <c r="E916" s="10"/>
      <c r="F916" s="10"/>
      <c r="G916" s="10"/>
      <c r="H916" s="10"/>
      <c r="I916" s="10"/>
      <c r="J916" s="10"/>
      <c r="K916" s="10"/>
      <c r="L916" s="10"/>
      <c r="M916" s="10"/>
      <c r="N916" s="10"/>
      <c r="O916" s="10"/>
      <c r="P916" s="10"/>
      <c r="Q916" s="10"/>
      <c r="R916" s="10"/>
      <c r="S916" s="10"/>
      <c r="T916" s="10"/>
    </row>
    <row r="917" spans="2:20" x14ac:dyDescent="0.3">
      <c r="B917" s="10"/>
      <c r="C917" s="10"/>
      <c r="D917" s="10"/>
      <c r="E917" s="10"/>
      <c r="F917" s="10"/>
      <c r="G917" s="10"/>
      <c r="H917" s="10"/>
      <c r="I917" s="10"/>
      <c r="J917" s="10"/>
      <c r="K917" s="10"/>
      <c r="L917" s="10"/>
      <c r="M917" s="10"/>
      <c r="N917" s="10"/>
      <c r="O917" s="10"/>
      <c r="P917" s="10"/>
      <c r="Q917" s="10"/>
      <c r="R917" s="10"/>
      <c r="S917" s="10"/>
      <c r="T917" s="10"/>
    </row>
    <row r="918" spans="2:20" x14ac:dyDescent="0.3">
      <c r="B918" s="10"/>
      <c r="C918" s="10"/>
      <c r="D918" s="10"/>
      <c r="E918" s="10"/>
      <c r="F918" s="10"/>
      <c r="G918" s="10"/>
      <c r="H918" s="10"/>
      <c r="I918" s="10"/>
      <c r="J918" s="10"/>
      <c r="K918" s="10"/>
      <c r="L918" s="10"/>
      <c r="M918" s="10"/>
      <c r="N918" s="10"/>
      <c r="O918" s="10"/>
      <c r="P918" s="10"/>
      <c r="Q918" s="10"/>
      <c r="R918" s="10"/>
      <c r="S918" s="10"/>
      <c r="T918" s="10"/>
    </row>
    <row r="919" spans="2:20" x14ac:dyDescent="0.3">
      <c r="B919" s="10"/>
      <c r="C919" s="10"/>
      <c r="D919" s="10"/>
      <c r="E919" s="10"/>
      <c r="F919" s="10"/>
      <c r="G919" s="10"/>
      <c r="H919" s="10"/>
      <c r="I919" s="10"/>
      <c r="J919" s="10"/>
      <c r="K919" s="10"/>
      <c r="L919" s="10"/>
      <c r="M919" s="10"/>
      <c r="N919" s="10"/>
      <c r="O919" s="10"/>
      <c r="P919" s="10"/>
      <c r="Q919" s="10"/>
      <c r="R919" s="10"/>
      <c r="S919" s="10"/>
      <c r="T919" s="10"/>
    </row>
    <row r="920" spans="2:20" x14ac:dyDescent="0.3">
      <c r="B920" s="10"/>
      <c r="C920" s="10"/>
      <c r="D920" s="10"/>
      <c r="E920" s="10"/>
      <c r="F920" s="10"/>
      <c r="G920" s="10"/>
      <c r="H920" s="10"/>
      <c r="I920" s="10"/>
      <c r="J920" s="10"/>
      <c r="K920" s="10"/>
      <c r="L920" s="10"/>
      <c r="M920" s="10"/>
      <c r="N920" s="10"/>
      <c r="O920" s="10"/>
      <c r="P920" s="10"/>
      <c r="Q920" s="10"/>
      <c r="R920" s="10"/>
      <c r="S920" s="10"/>
      <c r="T920" s="10"/>
    </row>
    <row r="921" spans="2:20" x14ac:dyDescent="0.3">
      <c r="B921" s="10"/>
      <c r="C921" s="10"/>
      <c r="D921" s="10"/>
      <c r="E921" s="10"/>
      <c r="F921" s="10"/>
      <c r="G921" s="10"/>
      <c r="H921" s="10"/>
      <c r="I921" s="10"/>
      <c r="J921" s="10"/>
      <c r="K921" s="10"/>
      <c r="L921" s="10"/>
      <c r="M921" s="10"/>
      <c r="N921" s="10"/>
      <c r="O921" s="10"/>
      <c r="P921" s="10"/>
      <c r="Q921" s="10"/>
      <c r="R921" s="10"/>
      <c r="S921" s="10"/>
      <c r="T921" s="10"/>
    </row>
    <row r="922" spans="2:20" x14ac:dyDescent="0.3">
      <c r="B922" s="10"/>
      <c r="C922" s="10"/>
      <c r="D922" s="10"/>
      <c r="E922" s="10"/>
      <c r="F922" s="10"/>
      <c r="G922" s="10"/>
      <c r="H922" s="10"/>
      <c r="I922" s="10"/>
      <c r="J922" s="10"/>
      <c r="K922" s="10"/>
      <c r="L922" s="10"/>
      <c r="M922" s="10"/>
      <c r="N922" s="10"/>
      <c r="O922" s="10"/>
      <c r="P922" s="10"/>
      <c r="Q922" s="10"/>
      <c r="R922" s="10"/>
      <c r="S922" s="10"/>
      <c r="T922" s="10"/>
    </row>
    <row r="923" spans="2:20" x14ac:dyDescent="0.3">
      <c r="B923" s="10"/>
      <c r="C923" s="10"/>
      <c r="D923" s="10"/>
      <c r="E923" s="10"/>
      <c r="F923" s="10"/>
      <c r="G923" s="10"/>
      <c r="H923" s="10"/>
      <c r="I923" s="10"/>
      <c r="J923" s="10"/>
      <c r="K923" s="10"/>
      <c r="L923" s="10"/>
      <c r="M923" s="10"/>
      <c r="N923" s="10"/>
      <c r="O923" s="10"/>
      <c r="P923" s="10"/>
      <c r="Q923" s="10"/>
      <c r="R923" s="10"/>
      <c r="S923" s="10"/>
      <c r="T923" s="10"/>
    </row>
    <row r="924" spans="2:20" x14ac:dyDescent="0.3">
      <c r="B924" s="10"/>
      <c r="C924" s="10"/>
      <c r="D924" s="10"/>
      <c r="E924" s="10"/>
      <c r="F924" s="10"/>
      <c r="G924" s="10"/>
      <c r="H924" s="10"/>
      <c r="I924" s="10"/>
      <c r="J924" s="10"/>
      <c r="K924" s="10"/>
      <c r="L924" s="10"/>
      <c r="M924" s="10"/>
      <c r="N924" s="10"/>
      <c r="O924" s="10"/>
      <c r="P924" s="10"/>
      <c r="Q924" s="10"/>
      <c r="R924" s="10"/>
      <c r="S924" s="10"/>
      <c r="T924" s="10"/>
    </row>
    <row r="925" spans="2:20" x14ac:dyDescent="0.3">
      <c r="B925" s="10"/>
      <c r="C925" s="10"/>
      <c r="D925" s="10"/>
      <c r="E925" s="10"/>
      <c r="F925" s="10"/>
      <c r="G925" s="10"/>
      <c r="H925" s="10"/>
      <c r="I925" s="10"/>
      <c r="J925" s="10"/>
      <c r="K925" s="10"/>
      <c r="L925" s="10"/>
      <c r="M925" s="10"/>
      <c r="N925" s="10"/>
      <c r="O925" s="10"/>
      <c r="P925" s="10"/>
      <c r="Q925" s="10"/>
      <c r="R925" s="10"/>
      <c r="S925" s="10"/>
      <c r="T925" s="10"/>
    </row>
    <row r="926" spans="2:20" x14ac:dyDescent="0.3">
      <c r="B926" s="10"/>
      <c r="C926" s="10"/>
      <c r="D926" s="10"/>
      <c r="E926" s="10"/>
      <c r="F926" s="10"/>
      <c r="G926" s="10"/>
      <c r="H926" s="10"/>
      <c r="I926" s="10"/>
      <c r="J926" s="10"/>
      <c r="K926" s="10"/>
      <c r="L926" s="10"/>
      <c r="M926" s="10"/>
      <c r="N926" s="10"/>
      <c r="O926" s="10"/>
      <c r="P926" s="10"/>
      <c r="Q926" s="10"/>
      <c r="R926" s="10"/>
      <c r="S926" s="10"/>
      <c r="T926" s="10"/>
    </row>
    <row r="927" spans="2:20" x14ac:dyDescent="0.3">
      <c r="B927" s="10"/>
      <c r="C927" s="10"/>
      <c r="D927" s="10"/>
      <c r="E927" s="10"/>
      <c r="F927" s="10"/>
      <c r="G927" s="10"/>
      <c r="H927" s="10"/>
      <c r="I927" s="10"/>
      <c r="J927" s="10"/>
      <c r="K927" s="10"/>
      <c r="L927" s="10"/>
      <c r="M927" s="10"/>
      <c r="N927" s="10"/>
      <c r="O927" s="10"/>
      <c r="P927" s="10"/>
      <c r="Q927" s="10"/>
      <c r="R927" s="10"/>
      <c r="S927" s="10"/>
      <c r="T927" s="10"/>
    </row>
    <row r="928" spans="2:20" x14ac:dyDescent="0.3">
      <c r="B928" s="10"/>
      <c r="C928" s="10"/>
      <c r="D928" s="10"/>
      <c r="E928" s="10"/>
      <c r="F928" s="10"/>
      <c r="G928" s="10"/>
      <c r="H928" s="10"/>
      <c r="I928" s="10"/>
      <c r="J928" s="10"/>
      <c r="K928" s="10"/>
      <c r="L928" s="10"/>
      <c r="M928" s="10"/>
      <c r="N928" s="10"/>
      <c r="O928" s="10"/>
      <c r="P928" s="10"/>
      <c r="Q928" s="10"/>
      <c r="R928" s="10"/>
      <c r="S928" s="10"/>
      <c r="T928" s="10"/>
    </row>
    <row r="929" spans="2:20" x14ac:dyDescent="0.3">
      <c r="B929" s="10"/>
      <c r="C929" s="10"/>
      <c r="D929" s="10"/>
      <c r="E929" s="10"/>
      <c r="F929" s="10"/>
      <c r="G929" s="10"/>
      <c r="H929" s="10"/>
      <c r="I929" s="10"/>
      <c r="J929" s="10"/>
      <c r="K929" s="10"/>
      <c r="L929" s="10"/>
      <c r="M929" s="10"/>
      <c r="N929" s="10"/>
      <c r="O929" s="10"/>
      <c r="P929" s="10"/>
      <c r="Q929" s="10"/>
      <c r="R929" s="10"/>
      <c r="S929" s="10"/>
      <c r="T929" s="10"/>
    </row>
    <row r="930" spans="2:20" x14ac:dyDescent="0.3">
      <c r="B930" s="10"/>
      <c r="C930" s="10"/>
      <c r="D930" s="10"/>
      <c r="E930" s="10"/>
      <c r="F930" s="10"/>
      <c r="G930" s="10"/>
      <c r="H930" s="10"/>
      <c r="I930" s="10"/>
      <c r="J930" s="10"/>
      <c r="K930" s="10"/>
      <c r="L930" s="10"/>
      <c r="M930" s="10"/>
      <c r="N930" s="10"/>
      <c r="O930" s="10"/>
      <c r="P930" s="10"/>
      <c r="Q930" s="10"/>
      <c r="R930" s="10"/>
      <c r="S930" s="10"/>
      <c r="T930" s="10"/>
    </row>
    <row r="931" spans="2:20" x14ac:dyDescent="0.3">
      <c r="B931" s="10"/>
      <c r="C931" s="10"/>
      <c r="D931" s="10"/>
      <c r="E931" s="10"/>
      <c r="F931" s="10"/>
      <c r="G931" s="10"/>
      <c r="H931" s="10"/>
      <c r="I931" s="10"/>
      <c r="J931" s="10"/>
      <c r="K931" s="10"/>
      <c r="L931" s="10"/>
      <c r="M931" s="10"/>
      <c r="N931" s="10"/>
      <c r="O931" s="10"/>
      <c r="P931" s="10"/>
      <c r="Q931" s="10"/>
      <c r="R931" s="10"/>
      <c r="S931" s="10"/>
      <c r="T931" s="10"/>
    </row>
    <row r="932" spans="2:20" x14ac:dyDescent="0.3">
      <c r="B932" s="10"/>
      <c r="C932" s="10"/>
      <c r="D932" s="10"/>
      <c r="E932" s="10"/>
      <c r="F932" s="10"/>
      <c r="G932" s="10"/>
      <c r="H932" s="10"/>
      <c r="I932" s="10"/>
      <c r="J932" s="10"/>
      <c r="K932" s="10"/>
      <c r="L932" s="10"/>
      <c r="M932" s="10"/>
      <c r="N932" s="10"/>
      <c r="O932" s="10"/>
      <c r="P932" s="10"/>
      <c r="Q932" s="10"/>
      <c r="R932" s="10"/>
      <c r="S932" s="10"/>
      <c r="T932" s="10"/>
    </row>
    <row r="933" spans="2:20" x14ac:dyDescent="0.3">
      <c r="B933" s="10"/>
      <c r="C933" s="10"/>
      <c r="D933" s="10"/>
      <c r="E933" s="10"/>
      <c r="F933" s="10"/>
      <c r="G933" s="10"/>
      <c r="H933" s="10"/>
      <c r="I933" s="10"/>
      <c r="J933" s="10"/>
      <c r="K933" s="10"/>
      <c r="L933" s="10"/>
      <c r="M933" s="10"/>
      <c r="N933" s="10"/>
      <c r="O933" s="10"/>
      <c r="P933" s="10"/>
      <c r="Q933" s="10"/>
      <c r="R933" s="10"/>
      <c r="S933" s="10"/>
      <c r="T933" s="10"/>
    </row>
    <row r="934" spans="2:20" x14ac:dyDescent="0.3">
      <c r="B934" s="10"/>
      <c r="C934" s="10"/>
      <c r="D934" s="10"/>
      <c r="E934" s="10"/>
      <c r="F934" s="10"/>
      <c r="G934" s="10"/>
      <c r="H934" s="10"/>
      <c r="I934" s="10"/>
      <c r="J934" s="10"/>
      <c r="K934" s="10"/>
      <c r="L934" s="10"/>
      <c r="M934" s="10"/>
      <c r="N934" s="10"/>
      <c r="O934" s="10"/>
      <c r="P934" s="10"/>
      <c r="Q934" s="10"/>
      <c r="R934" s="10"/>
      <c r="S934" s="10"/>
      <c r="T934" s="10"/>
    </row>
    <row r="935" spans="2:20" x14ac:dyDescent="0.3">
      <c r="B935" s="10"/>
      <c r="C935" s="10"/>
      <c r="D935" s="10"/>
      <c r="E935" s="10"/>
      <c r="F935" s="10"/>
      <c r="G935" s="10"/>
      <c r="H935" s="10"/>
      <c r="I935" s="10"/>
      <c r="J935" s="10"/>
      <c r="K935" s="10"/>
      <c r="L935" s="10"/>
      <c r="M935" s="10"/>
      <c r="N935" s="10"/>
      <c r="O935" s="10"/>
      <c r="P935" s="10"/>
      <c r="Q935" s="10"/>
      <c r="R935" s="10"/>
      <c r="S935" s="10"/>
      <c r="T935" s="10"/>
    </row>
    <row r="936" spans="2:20" x14ac:dyDescent="0.3">
      <c r="B936" s="10"/>
      <c r="C936" s="10"/>
      <c r="D936" s="10"/>
      <c r="E936" s="10"/>
      <c r="F936" s="10"/>
      <c r="G936" s="10"/>
      <c r="H936" s="10"/>
      <c r="I936" s="10"/>
      <c r="J936" s="10"/>
      <c r="K936" s="10"/>
      <c r="L936" s="10"/>
      <c r="M936" s="10"/>
      <c r="N936" s="10"/>
      <c r="O936" s="10"/>
      <c r="P936" s="10"/>
      <c r="Q936" s="10"/>
      <c r="R936" s="10"/>
      <c r="S936" s="10"/>
      <c r="T936" s="10"/>
    </row>
    <row r="937" spans="2:20" x14ac:dyDescent="0.3">
      <c r="B937" s="10"/>
      <c r="C937" s="10"/>
      <c r="D937" s="10"/>
      <c r="E937" s="10"/>
      <c r="F937" s="10"/>
      <c r="G937" s="10"/>
      <c r="H937" s="10"/>
      <c r="I937" s="10"/>
      <c r="J937" s="10"/>
      <c r="K937" s="10"/>
      <c r="L937" s="10"/>
      <c r="M937" s="10"/>
      <c r="N937" s="10"/>
      <c r="O937" s="10"/>
      <c r="P937" s="10"/>
      <c r="Q937" s="10"/>
      <c r="R937" s="10"/>
      <c r="S937" s="10"/>
      <c r="T937" s="10"/>
    </row>
    <row r="938" spans="2:20" x14ac:dyDescent="0.3">
      <c r="B938" s="10"/>
      <c r="C938" s="10"/>
      <c r="D938" s="10"/>
      <c r="E938" s="10"/>
      <c r="F938" s="10"/>
      <c r="G938" s="10"/>
      <c r="H938" s="10"/>
      <c r="I938" s="10"/>
      <c r="J938" s="10"/>
      <c r="K938" s="10"/>
      <c r="L938" s="10"/>
      <c r="M938" s="10"/>
      <c r="N938" s="10"/>
      <c r="O938" s="10"/>
      <c r="P938" s="10"/>
      <c r="Q938" s="10"/>
      <c r="R938" s="10"/>
      <c r="S938" s="10"/>
      <c r="T938" s="10"/>
    </row>
    <row r="939" spans="2:20" x14ac:dyDescent="0.3">
      <c r="B939" s="10"/>
      <c r="C939" s="10"/>
      <c r="D939" s="10"/>
      <c r="E939" s="10"/>
      <c r="F939" s="10"/>
      <c r="G939" s="10"/>
      <c r="H939" s="10"/>
      <c r="I939" s="10"/>
      <c r="J939" s="10"/>
      <c r="K939" s="10"/>
      <c r="L939" s="10"/>
      <c r="M939" s="10"/>
      <c r="N939" s="10"/>
      <c r="O939" s="10"/>
      <c r="P939" s="10"/>
      <c r="Q939" s="10"/>
      <c r="R939" s="10"/>
      <c r="S939" s="10"/>
      <c r="T939" s="10"/>
    </row>
    <row r="940" spans="2:20" x14ac:dyDescent="0.3">
      <c r="B940" s="10"/>
      <c r="C940" s="10"/>
      <c r="D940" s="10"/>
      <c r="E940" s="10"/>
      <c r="F940" s="10"/>
      <c r="G940" s="10"/>
      <c r="H940" s="10"/>
      <c r="I940" s="10"/>
      <c r="J940" s="10"/>
      <c r="K940" s="10"/>
      <c r="L940" s="10"/>
      <c r="M940" s="10"/>
      <c r="N940" s="10"/>
      <c r="O940" s="10"/>
      <c r="P940" s="10"/>
      <c r="Q940" s="10"/>
      <c r="R940" s="10"/>
      <c r="S940" s="10"/>
      <c r="T940" s="10"/>
    </row>
    <row r="941" spans="2:20" x14ac:dyDescent="0.3">
      <c r="B941" s="10"/>
      <c r="C941" s="10"/>
      <c r="D941" s="10"/>
      <c r="E941" s="10"/>
      <c r="F941" s="10"/>
      <c r="G941" s="10"/>
      <c r="H941" s="10"/>
      <c r="I941" s="10"/>
      <c r="J941" s="10"/>
      <c r="K941" s="10"/>
      <c r="L941" s="10"/>
      <c r="M941" s="10"/>
      <c r="N941" s="10"/>
      <c r="O941" s="10"/>
      <c r="P941" s="10"/>
      <c r="Q941" s="10"/>
      <c r="R941" s="10"/>
      <c r="S941" s="10"/>
      <c r="T941" s="10"/>
    </row>
    <row r="942" spans="2:20" x14ac:dyDescent="0.3">
      <c r="B942" s="10"/>
      <c r="C942" s="10"/>
      <c r="D942" s="10"/>
      <c r="E942" s="10"/>
      <c r="F942" s="10"/>
      <c r="G942" s="10"/>
      <c r="H942" s="10"/>
      <c r="I942" s="10"/>
      <c r="J942" s="10"/>
      <c r="K942" s="10"/>
      <c r="L942" s="10"/>
      <c r="M942" s="10"/>
      <c r="N942" s="10"/>
      <c r="O942" s="10"/>
      <c r="P942" s="10"/>
      <c r="Q942" s="10"/>
      <c r="R942" s="10"/>
      <c r="S942" s="10"/>
      <c r="T942" s="10"/>
    </row>
    <row r="943" spans="2:20" x14ac:dyDescent="0.3">
      <c r="B943" s="10"/>
      <c r="C943" s="10"/>
      <c r="D943" s="10"/>
      <c r="E943" s="10"/>
      <c r="F943" s="10"/>
      <c r="G943" s="10"/>
      <c r="H943" s="10"/>
      <c r="I943" s="10"/>
      <c r="J943" s="10"/>
      <c r="K943" s="10"/>
      <c r="L943" s="10"/>
      <c r="M943" s="10"/>
      <c r="N943" s="10"/>
      <c r="O943" s="10"/>
      <c r="P943" s="10"/>
      <c r="Q943" s="10"/>
      <c r="R943" s="10"/>
      <c r="S943" s="10"/>
      <c r="T943" s="10"/>
    </row>
    <row r="944" spans="2:20" x14ac:dyDescent="0.3">
      <c r="B944" s="10"/>
      <c r="C944" s="10"/>
      <c r="D944" s="10"/>
      <c r="E944" s="10"/>
      <c r="F944" s="10"/>
      <c r="G944" s="10"/>
      <c r="H944" s="10"/>
      <c r="I944" s="10"/>
      <c r="J944" s="10"/>
      <c r="K944" s="10"/>
      <c r="L944" s="10"/>
      <c r="M944" s="10"/>
      <c r="N944" s="10"/>
      <c r="O944" s="10"/>
      <c r="P944" s="10"/>
      <c r="Q944" s="10"/>
      <c r="R944" s="10"/>
      <c r="S944" s="10"/>
      <c r="T944" s="10"/>
    </row>
    <row r="945" spans="2:20" x14ac:dyDescent="0.3">
      <c r="B945" s="10"/>
      <c r="C945" s="10"/>
      <c r="D945" s="10"/>
      <c r="E945" s="10"/>
      <c r="F945" s="10"/>
      <c r="G945" s="10"/>
      <c r="H945" s="10"/>
      <c r="I945" s="10"/>
      <c r="J945" s="10"/>
      <c r="K945" s="10"/>
      <c r="L945" s="10"/>
      <c r="M945" s="10"/>
      <c r="N945" s="10"/>
      <c r="O945" s="10"/>
      <c r="P945" s="10"/>
      <c r="Q945" s="10"/>
      <c r="R945" s="10"/>
      <c r="S945" s="10"/>
      <c r="T945" s="10"/>
    </row>
    <row r="946" spans="2:20" x14ac:dyDescent="0.3">
      <c r="B946" s="10"/>
      <c r="C946" s="10"/>
      <c r="D946" s="10"/>
      <c r="E946" s="10"/>
      <c r="F946" s="10"/>
      <c r="G946" s="10"/>
      <c r="H946" s="10"/>
      <c r="I946" s="10"/>
      <c r="J946" s="10"/>
      <c r="K946" s="10"/>
      <c r="L946" s="10"/>
      <c r="M946" s="10"/>
      <c r="N946" s="10"/>
      <c r="O946" s="10"/>
      <c r="P946" s="10"/>
      <c r="Q946" s="10"/>
      <c r="R946" s="10"/>
      <c r="S946" s="10"/>
      <c r="T946" s="10"/>
    </row>
    <row r="947" spans="2:20" x14ac:dyDescent="0.3">
      <c r="B947" s="10"/>
      <c r="C947" s="10"/>
      <c r="D947" s="10"/>
      <c r="E947" s="10"/>
      <c r="F947" s="10"/>
      <c r="G947" s="10"/>
      <c r="H947" s="10"/>
      <c r="I947" s="10"/>
      <c r="J947" s="10"/>
      <c r="K947" s="10"/>
      <c r="L947" s="10"/>
      <c r="M947" s="10"/>
      <c r="N947" s="10"/>
      <c r="O947" s="10"/>
      <c r="P947" s="10"/>
      <c r="Q947" s="10"/>
      <c r="R947" s="10"/>
      <c r="S947" s="10"/>
      <c r="T947" s="10"/>
    </row>
    <row r="948" spans="2:20" x14ac:dyDescent="0.3">
      <c r="B948" s="10"/>
      <c r="C948" s="10"/>
      <c r="D948" s="10"/>
      <c r="E948" s="10"/>
      <c r="F948" s="10"/>
      <c r="G948" s="10"/>
      <c r="H948" s="10"/>
      <c r="I948" s="10"/>
      <c r="J948" s="10"/>
      <c r="K948" s="10"/>
      <c r="L948" s="10"/>
      <c r="M948" s="10"/>
      <c r="N948" s="10"/>
      <c r="O948" s="10"/>
      <c r="P948" s="10"/>
      <c r="Q948" s="10"/>
      <c r="R948" s="10"/>
      <c r="S948" s="10"/>
      <c r="T948" s="10"/>
    </row>
    <row r="949" spans="2:20" x14ac:dyDescent="0.3">
      <c r="B949" s="10"/>
      <c r="C949" s="10"/>
      <c r="D949" s="10"/>
      <c r="E949" s="10"/>
      <c r="F949" s="10"/>
      <c r="G949" s="10"/>
      <c r="H949" s="10"/>
      <c r="I949" s="10"/>
      <c r="J949" s="10"/>
      <c r="K949" s="10"/>
      <c r="L949" s="10"/>
      <c r="M949" s="10"/>
      <c r="N949" s="10"/>
      <c r="O949" s="10"/>
      <c r="P949" s="10"/>
      <c r="Q949" s="10"/>
      <c r="R949" s="10"/>
      <c r="S949" s="10"/>
      <c r="T949" s="10"/>
    </row>
    <row r="950" spans="2:20" x14ac:dyDescent="0.3">
      <c r="B950" s="10"/>
      <c r="C950" s="10"/>
      <c r="D950" s="10"/>
      <c r="E950" s="10"/>
      <c r="F950" s="10"/>
      <c r="G950" s="10"/>
      <c r="H950" s="10"/>
      <c r="I950" s="10"/>
      <c r="J950" s="10"/>
      <c r="K950" s="10"/>
      <c r="L950" s="10"/>
      <c r="M950" s="10"/>
      <c r="N950" s="10"/>
      <c r="O950" s="10"/>
      <c r="P950" s="10"/>
      <c r="Q950" s="10"/>
      <c r="R950" s="10"/>
      <c r="S950" s="10"/>
      <c r="T950" s="10"/>
    </row>
    <row r="951" spans="2:20" x14ac:dyDescent="0.3">
      <c r="B951" s="10"/>
      <c r="C951" s="10"/>
      <c r="D951" s="10"/>
      <c r="E951" s="10"/>
      <c r="F951" s="10"/>
      <c r="G951" s="10"/>
      <c r="H951" s="10"/>
      <c r="I951" s="10"/>
      <c r="J951" s="10"/>
      <c r="K951" s="10"/>
      <c r="L951" s="10"/>
      <c r="M951" s="10"/>
      <c r="N951" s="10"/>
      <c r="O951" s="10"/>
      <c r="P951" s="10"/>
      <c r="Q951" s="10"/>
      <c r="R951" s="10"/>
      <c r="S951" s="10"/>
      <c r="T951" s="10"/>
    </row>
    <row r="952" spans="2:20" x14ac:dyDescent="0.3">
      <c r="B952" s="10"/>
      <c r="C952" s="10"/>
      <c r="D952" s="10"/>
      <c r="E952" s="10"/>
      <c r="F952" s="10"/>
      <c r="G952" s="10"/>
      <c r="H952" s="10"/>
      <c r="I952" s="10"/>
      <c r="J952" s="10"/>
      <c r="K952" s="10"/>
      <c r="L952" s="10"/>
      <c r="M952" s="10"/>
      <c r="N952" s="10"/>
      <c r="O952" s="10"/>
      <c r="P952" s="10"/>
      <c r="Q952" s="10"/>
      <c r="R952" s="10"/>
      <c r="S952" s="10"/>
      <c r="T952" s="10"/>
    </row>
    <row r="953" spans="2:20" x14ac:dyDescent="0.3">
      <c r="B953" s="10"/>
      <c r="C953" s="10"/>
      <c r="D953" s="10"/>
      <c r="E953" s="10"/>
      <c r="F953" s="10"/>
      <c r="G953" s="10"/>
      <c r="H953" s="10"/>
      <c r="I953" s="10"/>
      <c r="J953" s="10"/>
      <c r="K953" s="10"/>
      <c r="L953" s="10"/>
      <c r="M953" s="10"/>
      <c r="N953" s="10"/>
      <c r="O953" s="10"/>
      <c r="P953" s="10"/>
      <c r="Q953" s="10"/>
      <c r="R953" s="10"/>
      <c r="S953" s="10"/>
      <c r="T953" s="10"/>
    </row>
    <row r="954" spans="2:20" x14ac:dyDescent="0.3">
      <c r="B954" s="10"/>
      <c r="C954" s="10"/>
      <c r="D954" s="10"/>
      <c r="E954" s="10"/>
      <c r="F954" s="10"/>
      <c r="G954" s="10"/>
      <c r="H954" s="10"/>
      <c r="I954" s="10"/>
      <c r="J954" s="10"/>
      <c r="K954" s="10"/>
      <c r="L954" s="10"/>
      <c r="M954" s="10"/>
      <c r="N954" s="10"/>
      <c r="O954" s="10"/>
      <c r="P954" s="10"/>
      <c r="Q954" s="10"/>
      <c r="R954" s="10"/>
      <c r="S954" s="10"/>
      <c r="T954" s="10"/>
    </row>
    <row r="955" spans="2:20" x14ac:dyDescent="0.3">
      <c r="B955" s="10"/>
      <c r="C955" s="10"/>
      <c r="D955" s="10"/>
      <c r="E955" s="10"/>
      <c r="F955" s="10"/>
      <c r="G955" s="10"/>
      <c r="H955" s="10"/>
      <c r="I955" s="10"/>
      <c r="J955" s="10"/>
      <c r="K955" s="10"/>
      <c r="L955" s="10"/>
      <c r="M955" s="10"/>
      <c r="N955" s="10"/>
      <c r="O955" s="10"/>
      <c r="P955" s="10"/>
      <c r="Q955" s="10"/>
      <c r="R955" s="10"/>
      <c r="S955" s="10"/>
      <c r="T955" s="10"/>
    </row>
    <row r="956" spans="2:20" x14ac:dyDescent="0.3">
      <c r="B956" s="10"/>
      <c r="C956" s="10"/>
      <c r="D956" s="10"/>
      <c r="E956" s="10"/>
      <c r="F956" s="10"/>
      <c r="G956" s="10"/>
      <c r="H956" s="10"/>
      <c r="I956" s="10"/>
      <c r="J956" s="10"/>
      <c r="K956" s="10"/>
      <c r="L956" s="10"/>
      <c r="M956" s="10"/>
      <c r="N956" s="10"/>
      <c r="O956" s="10"/>
      <c r="P956" s="10"/>
      <c r="Q956" s="10"/>
      <c r="R956" s="10"/>
      <c r="S956" s="10"/>
      <c r="T956" s="10"/>
    </row>
    <row r="957" spans="2:20" x14ac:dyDescent="0.3">
      <c r="B957" s="10"/>
      <c r="C957" s="10"/>
      <c r="D957" s="10"/>
      <c r="E957" s="10"/>
      <c r="F957" s="10"/>
      <c r="G957" s="10"/>
      <c r="H957" s="10"/>
      <c r="I957" s="10"/>
      <c r="J957" s="10"/>
      <c r="K957" s="10"/>
      <c r="L957" s="10"/>
      <c r="M957" s="10"/>
      <c r="N957" s="10"/>
      <c r="O957" s="10"/>
      <c r="P957" s="10"/>
      <c r="Q957" s="10"/>
      <c r="R957" s="10"/>
      <c r="S957" s="10"/>
      <c r="T957" s="10"/>
    </row>
    <row r="958" spans="2:20" x14ac:dyDescent="0.3">
      <c r="B958" s="10"/>
      <c r="C958" s="10"/>
      <c r="D958" s="10"/>
      <c r="E958" s="10"/>
      <c r="F958" s="10"/>
      <c r="G958" s="10"/>
      <c r="H958" s="10"/>
      <c r="I958" s="10"/>
      <c r="J958" s="10"/>
      <c r="K958" s="10"/>
      <c r="L958" s="10"/>
      <c r="M958" s="10"/>
      <c r="N958" s="10"/>
      <c r="O958" s="10"/>
      <c r="P958" s="10"/>
      <c r="Q958" s="10"/>
      <c r="R958" s="10"/>
      <c r="S958" s="10"/>
      <c r="T958" s="10"/>
    </row>
    <row r="959" spans="2:20" x14ac:dyDescent="0.3">
      <c r="B959" s="10"/>
      <c r="C959" s="10"/>
      <c r="D959" s="10"/>
      <c r="E959" s="10"/>
      <c r="F959" s="10"/>
      <c r="G959" s="10"/>
      <c r="H959" s="10"/>
      <c r="I959" s="10"/>
      <c r="J959" s="10"/>
      <c r="K959" s="10"/>
      <c r="L959" s="10"/>
      <c r="M959" s="10"/>
      <c r="N959" s="10"/>
      <c r="O959" s="10"/>
      <c r="P959" s="10"/>
      <c r="Q959" s="10"/>
      <c r="R959" s="10"/>
      <c r="S959" s="10"/>
      <c r="T959" s="10"/>
    </row>
    <row r="960" spans="2:20" x14ac:dyDescent="0.3">
      <c r="B960" s="10"/>
      <c r="C960" s="10"/>
      <c r="D960" s="10"/>
      <c r="E960" s="10"/>
      <c r="F960" s="10"/>
      <c r="G960" s="10"/>
      <c r="H960" s="10"/>
      <c r="I960" s="10"/>
      <c r="J960" s="10"/>
      <c r="K960" s="10"/>
      <c r="L960" s="10"/>
      <c r="M960" s="10"/>
      <c r="N960" s="10"/>
      <c r="O960" s="10"/>
      <c r="P960" s="10"/>
      <c r="Q960" s="10"/>
      <c r="R960" s="10"/>
      <c r="S960" s="10"/>
      <c r="T960" s="10"/>
    </row>
    <row r="961" spans="2:20" x14ac:dyDescent="0.3">
      <c r="B961" s="10"/>
      <c r="C961" s="10"/>
      <c r="D961" s="10"/>
      <c r="E961" s="10"/>
      <c r="F961" s="10"/>
      <c r="G961" s="10"/>
      <c r="H961" s="10"/>
      <c r="I961" s="10"/>
      <c r="J961" s="10"/>
      <c r="K961" s="10"/>
      <c r="L961" s="10"/>
      <c r="M961" s="10"/>
      <c r="N961" s="10"/>
      <c r="O961" s="10"/>
      <c r="P961" s="10"/>
      <c r="Q961" s="10"/>
      <c r="R961" s="10"/>
      <c r="S961" s="10"/>
      <c r="T961" s="10"/>
    </row>
    <row r="962" spans="2:20" x14ac:dyDescent="0.3">
      <c r="B962" s="10"/>
      <c r="C962" s="10"/>
      <c r="D962" s="10"/>
      <c r="E962" s="10"/>
      <c r="F962" s="10"/>
      <c r="G962" s="10"/>
      <c r="H962" s="10"/>
      <c r="I962" s="10"/>
      <c r="J962" s="10"/>
      <c r="K962" s="10"/>
      <c r="L962" s="10"/>
      <c r="M962" s="10"/>
      <c r="N962" s="10"/>
      <c r="O962" s="10"/>
      <c r="P962" s="10"/>
      <c r="Q962" s="10"/>
      <c r="R962" s="10"/>
      <c r="S962" s="10"/>
      <c r="T962" s="10"/>
    </row>
    <row r="963" spans="2:20" x14ac:dyDescent="0.3">
      <c r="B963" s="10"/>
      <c r="C963" s="10"/>
      <c r="D963" s="10"/>
      <c r="E963" s="10"/>
      <c r="F963" s="10"/>
      <c r="G963" s="10"/>
      <c r="H963" s="10"/>
      <c r="I963" s="10"/>
      <c r="J963" s="10"/>
      <c r="K963" s="10"/>
      <c r="L963" s="10"/>
      <c r="M963" s="10"/>
      <c r="N963" s="10"/>
      <c r="O963" s="10"/>
      <c r="P963" s="10"/>
      <c r="Q963" s="10"/>
      <c r="R963" s="10"/>
      <c r="S963" s="10"/>
      <c r="T963" s="10"/>
    </row>
    <row r="964" spans="2:20" x14ac:dyDescent="0.3">
      <c r="B964" s="10"/>
      <c r="C964" s="10"/>
      <c r="D964" s="10"/>
      <c r="E964" s="10"/>
      <c r="F964" s="10"/>
      <c r="G964" s="10"/>
      <c r="H964" s="10"/>
      <c r="I964" s="10"/>
      <c r="J964" s="10"/>
      <c r="K964" s="10"/>
      <c r="L964" s="10"/>
      <c r="M964" s="10"/>
      <c r="N964" s="10"/>
      <c r="O964" s="10"/>
      <c r="P964" s="10"/>
      <c r="Q964" s="10"/>
      <c r="R964" s="10"/>
      <c r="S964" s="10"/>
      <c r="T964" s="10"/>
    </row>
    <row r="965" spans="2:20" x14ac:dyDescent="0.3">
      <c r="B965" s="10"/>
      <c r="C965" s="10"/>
      <c r="D965" s="10"/>
      <c r="E965" s="10"/>
      <c r="F965" s="10"/>
      <c r="G965" s="10"/>
      <c r="H965" s="10"/>
      <c r="I965" s="10"/>
      <c r="J965" s="10"/>
      <c r="K965" s="10"/>
      <c r="L965" s="10"/>
      <c r="M965" s="10"/>
      <c r="N965" s="10"/>
      <c r="O965" s="10"/>
      <c r="P965" s="10"/>
      <c r="Q965" s="10"/>
      <c r="R965" s="10"/>
      <c r="S965" s="10"/>
      <c r="T965" s="10"/>
    </row>
    <row r="966" spans="2:20" x14ac:dyDescent="0.3">
      <c r="B966" s="10"/>
      <c r="C966" s="10"/>
      <c r="D966" s="10"/>
      <c r="E966" s="10"/>
      <c r="F966" s="10"/>
      <c r="G966" s="10"/>
      <c r="H966" s="10"/>
      <c r="I966" s="10"/>
      <c r="J966" s="10"/>
      <c r="K966" s="10"/>
      <c r="L966" s="10"/>
      <c r="M966" s="10"/>
      <c r="N966" s="10"/>
      <c r="O966" s="10"/>
      <c r="P966" s="10"/>
      <c r="Q966" s="10"/>
      <c r="R966" s="10"/>
      <c r="S966" s="10"/>
      <c r="T966" s="10"/>
    </row>
    <row r="967" spans="2:20" x14ac:dyDescent="0.3">
      <c r="B967" s="10"/>
      <c r="C967" s="10"/>
      <c r="D967" s="10"/>
      <c r="E967" s="10"/>
      <c r="F967" s="10"/>
      <c r="G967" s="10"/>
      <c r="H967" s="10"/>
      <c r="I967" s="10"/>
      <c r="J967" s="10"/>
      <c r="K967" s="10"/>
      <c r="L967" s="10"/>
      <c r="M967" s="10"/>
      <c r="N967" s="10"/>
      <c r="O967" s="10"/>
      <c r="P967" s="10"/>
      <c r="Q967" s="10"/>
      <c r="R967" s="10"/>
      <c r="S967" s="10"/>
      <c r="T967" s="10"/>
    </row>
    <row r="968" spans="2:20" x14ac:dyDescent="0.3">
      <c r="B968" s="10"/>
      <c r="C968" s="10"/>
      <c r="D968" s="10"/>
      <c r="E968" s="10"/>
      <c r="F968" s="10"/>
      <c r="G968" s="10"/>
      <c r="H968" s="10"/>
      <c r="I968" s="10"/>
      <c r="J968" s="10"/>
      <c r="K968" s="10"/>
      <c r="L968" s="10"/>
      <c r="M968" s="10"/>
      <c r="N968" s="10"/>
      <c r="O968" s="10"/>
      <c r="P968" s="10"/>
      <c r="Q968" s="10"/>
      <c r="R968" s="10"/>
      <c r="S968" s="10"/>
      <c r="T968" s="10"/>
    </row>
    <row r="969" spans="2:20" x14ac:dyDescent="0.3">
      <c r="B969" s="10"/>
      <c r="C969" s="10"/>
      <c r="D969" s="10"/>
      <c r="E969" s="10"/>
      <c r="F969" s="10"/>
      <c r="G969" s="10"/>
      <c r="H969" s="10"/>
      <c r="I969" s="10"/>
      <c r="J969" s="10"/>
      <c r="K969" s="10"/>
      <c r="L969" s="10"/>
      <c r="M969" s="10"/>
      <c r="N969" s="10"/>
      <c r="O969" s="10"/>
      <c r="P969" s="10"/>
      <c r="Q969" s="10"/>
      <c r="R969" s="10"/>
      <c r="S969" s="10"/>
      <c r="T969" s="10"/>
    </row>
    <row r="970" spans="2:20" x14ac:dyDescent="0.3">
      <c r="B970" s="10"/>
      <c r="C970" s="10"/>
      <c r="D970" s="10"/>
      <c r="E970" s="10"/>
      <c r="F970" s="10"/>
      <c r="G970" s="10"/>
      <c r="H970" s="10"/>
      <c r="I970" s="10"/>
      <c r="J970" s="10"/>
      <c r="K970" s="10"/>
      <c r="L970" s="10"/>
      <c r="M970" s="10"/>
      <c r="N970" s="10"/>
      <c r="O970" s="10"/>
      <c r="P970" s="10"/>
      <c r="Q970" s="10"/>
      <c r="R970" s="10"/>
      <c r="S970" s="10"/>
      <c r="T970" s="10"/>
    </row>
    <row r="971" spans="2:20" x14ac:dyDescent="0.3">
      <c r="B971" s="10"/>
      <c r="C971" s="10"/>
      <c r="D971" s="10"/>
      <c r="E971" s="10"/>
      <c r="F971" s="10"/>
      <c r="G971" s="10"/>
      <c r="H971" s="10"/>
      <c r="I971" s="10"/>
      <c r="J971" s="10"/>
      <c r="K971" s="10"/>
      <c r="L971" s="10"/>
      <c r="M971" s="10"/>
      <c r="N971" s="10"/>
      <c r="O971" s="10"/>
      <c r="P971" s="10"/>
      <c r="Q971" s="10"/>
      <c r="R971" s="10"/>
      <c r="S971" s="10"/>
      <c r="T971" s="10"/>
    </row>
    <row r="972" spans="2:20" x14ac:dyDescent="0.3">
      <c r="B972" s="10"/>
      <c r="C972" s="10"/>
      <c r="D972" s="10"/>
      <c r="E972" s="10"/>
      <c r="F972" s="10"/>
      <c r="G972" s="10"/>
      <c r="H972" s="10"/>
      <c r="I972" s="10"/>
      <c r="J972" s="10"/>
      <c r="K972" s="10"/>
      <c r="L972" s="10"/>
      <c r="M972" s="10"/>
      <c r="N972" s="10"/>
      <c r="O972" s="10"/>
      <c r="P972" s="10"/>
      <c r="Q972" s="10"/>
      <c r="R972" s="10"/>
      <c r="S972" s="10"/>
      <c r="T972" s="10"/>
    </row>
    <row r="973" spans="2:20" x14ac:dyDescent="0.3">
      <c r="B973" s="10"/>
      <c r="C973" s="10"/>
      <c r="D973" s="10"/>
      <c r="E973" s="10"/>
      <c r="F973" s="10"/>
      <c r="G973" s="10"/>
      <c r="H973" s="10"/>
      <c r="I973" s="10"/>
      <c r="J973" s="10"/>
      <c r="K973" s="10"/>
      <c r="L973" s="10"/>
      <c r="M973" s="10"/>
      <c r="N973" s="10"/>
      <c r="O973" s="10"/>
      <c r="P973" s="10"/>
      <c r="Q973" s="10"/>
      <c r="R973" s="10"/>
      <c r="S973" s="10"/>
      <c r="T973" s="10"/>
    </row>
    <row r="974" spans="2:20" x14ac:dyDescent="0.3">
      <c r="B974" s="10"/>
      <c r="C974" s="10"/>
      <c r="D974" s="10"/>
      <c r="E974" s="10"/>
      <c r="F974" s="10"/>
      <c r="G974" s="10"/>
      <c r="H974" s="10"/>
      <c r="I974" s="10"/>
      <c r="J974" s="10"/>
      <c r="K974" s="10"/>
      <c r="L974" s="10"/>
      <c r="M974" s="10"/>
      <c r="N974" s="10"/>
      <c r="O974" s="10"/>
      <c r="P974" s="10"/>
      <c r="Q974" s="10"/>
      <c r="R974" s="10"/>
      <c r="S974" s="10"/>
      <c r="T974" s="10"/>
    </row>
    <row r="975" spans="2:20" x14ac:dyDescent="0.3">
      <c r="B975" s="10"/>
      <c r="C975" s="10"/>
      <c r="D975" s="10"/>
      <c r="E975" s="10"/>
      <c r="F975" s="10"/>
      <c r="G975" s="10"/>
      <c r="H975" s="10"/>
      <c r="I975" s="10"/>
      <c r="J975" s="10"/>
      <c r="K975" s="10"/>
      <c r="L975" s="10"/>
      <c r="M975" s="10"/>
      <c r="N975" s="10"/>
      <c r="O975" s="10"/>
      <c r="P975" s="10"/>
      <c r="Q975" s="10"/>
      <c r="R975" s="10"/>
      <c r="S975" s="10"/>
      <c r="T975" s="10"/>
    </row>
    <row r="976" spans="2:20" x14ac:dyDescent="0.3">
      <c r="B976" s="10"/>
      <c r="C976" s="10"/>
      <c r="D976" s="10"/>
      <c r="E976" s="10"/>
      <c r="F976" s="10"/>
      <c r="G976" s="10"/>
      <c r="H976" s="10"/>
      <c r="I976" s="10"/>
      <c r="J976" s="10"/>
      <c r="K976" s="10"/>
      <c r="L976" s="10"/>
      <c r="M976" s="10"/>
      <c r="N976" s="10"/>
      <c r="O976" s="10"/>
      <c r="P976" s="10"/>
      <c r="Q976" s="10"/>
      <c r="R976" s="10"/>
      <c r="S976" s="10"/>
      <c r="T976" s="10"/>
    </row>
    <row r="977" spans="2:20" x14ac:dyDescent="0.3">
      <c r="B977" s="10"/>
      <c r="C977" s="10"/>
      <c r="D977" s="10"/>
      <c r="E977" s="10"/>
      <c r="F977" s="10"/>
      <c r="G977" s="10"/>
      <c r="H977" s="10"/>
      <c r="I977" s="10"/>
      <c r="J977" s="10"/>
      <c r="K977" s="10"/>
      <c r="L977" s="10"/>
      <c r="M977" s="10"/>
      <c r="N977" s="10"/>
      <c r="O977" s="10"/>
      <c r="P977" s="10"/>
      <c r="Q977" s="10"/>
      <c r="R977" s="10"/>
      <c r="S977" s="10"/>
      <c r="T977" s="10"/>
    </row>
    <row r="978" spans="2:20" x14ac:dyDescent="0.3">
      <c r="B978" s="10"/>
      <c r="C978" s="10"/>
      <c r="D978" s="10"/>
      <c r="E978" s="10"/>
      <c r="F978" s="10"/>
      <c r="G978" s="10"/>
      <c r="H978" s="10"/>
      <c r="I978" s="10"/>
      <c r="J978" s="10"/>
      <c r="K978" s="10"/>
      <c r="L978" s="10"/>
      <c r="M978" s="10"/>
      <c r="N978" s="10"/>
      <c r="O978" s="10"/>
      <c r="P978" s="10"/>
      <c r="Q978" s="10"/>
      <c r="R978" s="10"/>
      <c r="S978" s="10"/>
      <c r="T978" s="10"/>
    </row>
    <row r="979" spans="2:20" x14ac:dyDescent="0.3">
      <c r="B979" s="10"/>
      <c r="C979" s="10"/>
      <c r="D979" s="10"/>
      <c r="E979" s="10"/>
      <c r="F979" s="10"/>
      <c r="G979" s="10"/>
      <c r="H979" s="10"/>
      <c r="I979" s="10"/>
      <c r="J979" s="10"/>
      <c r="K979" s="10"/>
      <c r="L979" s="10"/>
      <c r="M979" s="10"/>
      <c r="N979" s="10"/>
      <c r="O979" s="10"/>
      <c r="P979" s="10"/>
      <c r="Q979" s="10"/>
      <c r="R979" s="10"/>
      <c r="S979" s="10"/>
      <c r="T979" s="10"/>
    </row>
    <row r="980" spans="2:20" x14ac:dyDescent="0.3">
      <c r="B980" s="10"/>
      <c r="C980" s="10"/>
      <c r="D980" s="10"/>
      <c r="E980" s="10"/>
      <c r="F980" s="10"/>
      <c r="G980" s="10"/>
      <c r="H980" s="10"/>
      <c r="I980" s="10"/>
      <c r="J980" s="10"/>
      <c r="K980" s="10"/>
      <c r="L980" s="10"/>
      <c r="M980" s="10"/>
      <c r="N980" s="10"/>
      <c r="O980" s="10"/>
      <c r="P980" s="10"/>
      <c r="Q980" s="10"/>
      <c r="R980" s="10"/>
      <c r="S980" s="10"/>
      <c r="T980" s="10"/>
    </row>
    <row r="981" spans="2:20" x14ac:dyDescent="0.3">
      <c r="B981" s="10"/>
      <c r="C981" s="10"/>
      <c r="D981" s="10"/>
      <c r="E981" s="10"/>
      <c r="F981" s="10"/>
      <c r="G981" s="10"/>
      <c r="H981" s="10"/>
      <c r="I981" s="10"/>
      <c r="J981" s="10"/>
      <c r="K981" s="10"/>
      <c r="L981" s="10"/>
      <c r="M981" s="10"/>
      <c r="N981" s="10"/>
      <c r="O981" s="10"/>
      <c r="P981" s="10"/>
      <c r="Q981" s="10"/>
      <c r="R981" s="10"/>
      <c r="S981" s="10"/>
      <c r="T981" s="10"/>
    </row>
    <row r="982" spans="2:20" x14ac:dyDescent="0.3">
      <c r="B982" s="10"/>
      <c r="C982" s="10"/>
      <c r="D982" s="10"/>
      <c r="E982" s="10"/>
      <c r="F982" s="10"/>
      <c r="G982" s="10"/>
      <c r="H982" s="10"/>
      <c r="I982" s="10"/>
      <c r="J982" s="10"/>
      <c r="K982" s="10"/>
      <c r="L982" s="10"/>
      <c r="M982" s="10"/>
      <c r="N982" s="10"/>
      <c r="O982" s="10"/>
      <c r="P982" s="10"/>
      <c r="Q982" s="10"/>
      <c r="R982" s="10"/>
      <c r="S982" s="10"/>
      <c r="T982" s="10"/>
    </row>
    <row r="983" spans="2:20" x14ac:dyDescent="0.3">
      <c r="B983" s="10"/>
      <c r="C983" s="10"/>
      <c r="D983" s="10"/>
      <c r="E983" s="10"/>
      <c r="F983" s="10"/>
      <c r="G983" s="10"/>
      <c r="H983" s="10"/>
      <c r="I983" s="10"/>
      <c r="J983" s="10"/>
      <c r="K983" s="10"/>
      <c r="L983" s="10"/>
      <c r="M983" s="10"/>
      <c r="N983" s="10"/>
      <c r="O983" s="10"/>
      <c r="P983" s="10"/>
      <c r="Q983" s="10"/>
      <c r="R983" s="10"/>
      <c r="S983" s="10"/>
      <c r="T983" s="10"/>
    </row>
    <row r="984" spans="2:20" x14ac:dyDescent="0.3">
      <c r="B984" s="10"/>
      <c r="C984" s="10"/>
      <c r="D984" s="10"/>
      <c r="E984" s="10"/>
      <c r="F984" s="10"/>
      <c r="G984" s="10"/>
      <c r="H984" s="10"/>
      <c r="I984" s="10"/>
      <c r="J984" s="10"/>
      <c r="K984" s="10"/>
      <c r="L984" s="10"/>
      <c r="M984" s="10"/>
      <c r="N984" s="10"/>
      <c r="O984" s="10"/>
      <c r="P984" s="10"/>
      <c r="Q984" s="10"/>
      <c r="R984" s="10"/>
      <c r="S984" s="10"/>
      <c r="T984" s="10"/>
    </row>
    <row r="985" spans="2:20" x14ac:dyDescent="0.3">
      <c r="B985" s="10"/>
      <c r="C985" s="10"/>
      <c r="D985" s="10"/>
      <c r="E985" s="10"/>
      <c r="F985" s="10"/>
      <c r="G985" s="10"/>
      <c r="H985" s="10"/>
      <c r="I985" s="10"/>
      <c r="J985" s="10"/>
      <c r="K985" s="10"/>
      <c r="L985" s="10"/>
      <c r="M985" s="10"/>
      <c r="N985" s="10"/>
      <c r="O985" s="10"/>
      <c r="P985" s="10"/>
      <c r="Q985" s="10"/>
      <c r="R985" s="10"/>
      <c r="S985" s="10"/>
      <c r="T985" s="10"/>
    </row>
    <row r="986" spans="2:20" x14ac:dyDescent="0.3">
      <c r="B986" s="10"/>
      <c r="C986" s="10"/>
      <c r="D986" s="10"/>
      <c r="E986" s="10"/>
      <c r="F986" s="10"/>
      <c r="G986" s="10"/>
      <c r="H986" s="10"/>
      <c r="I986" s="10"/>
      <c r="J986" s="10"/>
      <c r="K986" s="10"/>
      <c r="L986" s="10"/>
      <c r="M986" s="10"/>
      <c r="N986" s="10"/>
      <c r="O986" s="10"/>
      <c r="P986" s="10"/>
      <c r="Q986" s="10"/>
      <c r="R986" s="10"/>
      <c r="S986" s="10"/>
      <c r="T986" s="10"/>
    </row>
    <row r="987" spans="2:20" x14ac:dyDescent="0.3">
      <c r="B987" s="10"/>
      <c r="C987" s="10"/>
      <c r="D987" s="10"/>
      <c r="E987" s="10"/>
      <c r="F987" s="10"/>
      <c r="G987" s="10"/>
      <c r="H987" s="10"/>
      <c r="I987" s="10"/>
      <c r="J987" s="10"/>
      <c r="K987" s="10"/>
      <c r="L987" s="10"/>
      <c r="M987" s="10"/>
      <c r="N987" s="10"/>
      <c r="O987" s="10"/>
      <c r="P987" s="10"/>
      <c r="Q987" s="10"/>
      <c r="R987" s="10"/>
      <c r="S987" s="10"/>
      <c r="T987" s="10"/>
    </row>
    <row r="988" spans="2:20" x14ac:dyDescent="0.3">
      <c r="B988" s="10"/>
      <c r="C988" s="10"/>
      <c r="D988" s="10"/>
      <c r="E988" s="10"/>
      <c r="F988" s="10"/>
      <c r="G988" s="10"/>
      <c r="H988" s="10"/>
      <c r="I988" s="10"/>
      <c r="J988" s="10"/>
      <c r="K988" s="10"/>
      <c r="L988" s="10"/>
      <c r="M988" s="10"/>
      <c r="N988" s="10"/>
      <c r="O988" s="10"/>
      <c r="P988" s="10"/>
      <c r="Q988" s="10"/>
      <c r="R988" s="10"/>
      <c r="S988" s="10"/>
      <c r="T988" s="10"/>
    </row>
    <row r="989" spans="2:20" x14ac:dyDescent="0.3">
      <c r="B989" s="10"/>
      <c r="C989" s="10"/>
      <c r="D989" s="10"/>
      <c r="E989" s="10"/>
      <c r="F989" s="10"/>
      <c r="G989" s="10"/>
      <c r="H989" s="10"/>
      <c r="I989" s="10"/>
      <c r="J989" s="10"/>
      <c r="K989" s="10"/>
      <c r="L989" s="10"/>
      <c r="M989" s="10"/>
      <c r="N989" s="10"/>
      <c r="O989" s="10"/>
      <c r="P989" s="10"/>
      <c r="Q989" s="10"/>
      <c r="R989" s="10"/>
      <c r="S989" s="10"/>
      <c r="T989" s="10"/>
    </row>
    <row r="990" spans="2:20" x14ac:dyDescent="0.3">
      <c r="B990" s="10"/>
      <c r="C990" s="10"/>
      <c r="D990" s="10"/>
      <c r="E990" s="10"/>
      <c r="F990" s="10"/>
      <c r="G990" s="10"/>
      <c r="H990" s="10"/>
      <c r="I990" s="10"/>
      <c r="J990" s="10"/>
      <c r="K990" s="10"/>
      <c r="L990" s="10"/>
      <c r="M990" s="10"/>
      <c r="N990" s="10"/>
      <c r="O990" s="10"/>
      <c r="P990" s="10"/>
      <c r="Q990" s="10"/>
      <c r="R990" s="10"/>
      <c r="S990" s="10"/>
      <c r="T990" s="10"/>
    </row>
    <row r="991" spans="2:20" x14ac:dyDescent="0.3">
      <c r="B991" s="10"/>
      <c r="C991" s="10"/>
      <c r="D991" s="10"/>
      <c r="E991" s="10"/>
      <c r="F991" s="10"/>
      <c r="G991" s="10"/>
      <c r="H991" s="10"/>
      <c r="I991" s="10"/>
      <c r="J991" s="10"/>
      <c r="K991" s="10"/>
      <c r="L991" s="10"/>
      <c r="M991" s="10"/>
      <c r="N991" s="10"/>
      <c r="O991" s="10"/>
      <c r="P991" s="10"/>
      <c r="Q991" s="10"/>
      <c r="R991" s="10"/>
      <c r="S991" s="10"/>
      <c r="T991" s="10"/>
    </row>
    <row r="992" spans="2:20" x14ac:dyDescent="0.3">
      <c r="B992" s="10"/>
      <c r="C992" s="10"/>
      <c r="D992" s="10"/>
      <c r="E992" s="10"/>
      <c r="F992" s="10"/>
      <c r="G992" s="10"/>
      <c r="H992" s="10"/>
      <c r="I992" s="10"/>
      <c r="J992" s="10"/>
      <c r="K992" s="10"/>
      <c r="L992" s="10"/>
      <c r="M992" s="10"/>
      <c r="N992" s="10"/>
      <c r="O992" s="10"/>
      <c r="P992" s="10"/>
      <c r="Q992" s="10"/>
      <c r="R992" s="10"/>
      <c r="S992" s="10"/>
      <c r="T992" s="10"/>
    </row>
    <row r="993" spans="2:20" x14ac:dyDescent="0.3">
      <c r="B993" s="10"/>
      <c r="C993" s="10"/>
      <c r="D993" s="10"/>
      <c r="E993" s="10"/>
      <c r="F993" s="10"/>
      <c r="G993" s="10"/>
      <c r="H993" s="10"/>
      <c r="I993" s="10"/>
      <c r="J993" s="10"/>
      <c r="K993" s="10"/>
      <c r="L993" s="10"/>
      <c r="M993" s="10"/>
      <c r="N993" s="10"/>
      <c r="O993" s="10"/>
      <c r="P993" s="10"/>
      <c r="Q993" s="10"/>
      <c r="R993" s="10"/>
      <c r="S993" s="10"/>
      <c r="T993" s="10"/>
    </row>
    <row r="994" spans="2:20" x14ac:dyDescent="0.3">
      <c r="B994" s="10"/>
      <c r="C994" s="10"/>
      <c r="D994" s="10"/>
      <c r="E994" s="10"/>
      <c r="F994" s="10"/>
      <c r="G994" s="10"/>
      <c r="H994" s="10"/>
      <c r="I994" s="10"/>
      <c r="J994" s="10"/>
      <c r="K994" s="10"/>
      <c r="L994" s="10"/>
      <c r="M994" s="10"/>
      <c r="N994" s="10"/>
      <c r="O994" s="10"/>
      <c r="P994" s="10"/>
      <c r="Q994" s="10"/>
      <c r="R994" s="10"/>
      <c r="S994" s="10"/>
      <c r="T994" s="10"/>
    </row>
    <row r="995" spans="2:20" x14ac:dyDescent="0.3">
      <c r="B995" s="10"/>
      <c r="C995" s="10"/>
      <c r="D995" s="10"/>
      <c r="E995" s="10"/>
      <c r="F995" s="10"/>
      <c r="G995" s="10"/>
      <c r="H995" s="10"/>
      <c r="I995" s="10"/>
      <c r="J995" s="10"/>
      <c r="K995" s="10"/>
      <c r="L995" s="10"/>
      <c r="M995" s="10"/>
      <c r="N995" s="10"/>
      <c r="O995" s="10"/>
      <c r="P995" s="10"/>
      <c r="Q995" s="10"/>
      <c r="R995" s="10"/>
      <c r="S995" s="10"/>
      <c r="T995" s="10"/>
    </row>
    <row r="996" spans="2:20" x14ac:dyDescent="0.3">
      <c r="B996" s="10"/>
      <c r="C996" s="10"/>
      <c r="D996" s="10"/>
      <c r="E996" s="10"/>
      <c r="F996" s="10"/>
      <c r="G996" s="10"/>
      <c r="H996" s="10"/>
      <c r="I996" s="10"/>
      <c r="J996" s="10"/>
      <c r="K996" s="10"/>
      <c r="L996" s="10"/>
      <c r="M996" s="10"/>
      <c r="N996" s="10"/>
      <c r="O996" s="10"/>
      <c r="P996" s="10"/>
      <c r="Q996" s="10"/>
      <c r="R996" s="10"/>
      <c r="S996" s="10"/>
      <c r="T996" s="10"/>
    </row>
    <row r="997" spans="2:20" x14ac:dyDescent="0.3">
      <c r="B997" s="10"/>
      <c r="C997" s="10"/>
      <c r="D997" s="10"/>
      <c r="E997" s="10"/>
      <c r="F997" s="10"/>
      <c r="G997" s="10"/>
      <c r="H997" s="10"/>
      <c r="I997" s="10"/>
      <c r="J997" s="10"/>
      <c r="K997" s="10"/>
      <c r="L997" s="10"/>
      <c r="M997" s="10"/>
      <c r="N997" s="10"/>
      <c r="O997" s="10"/>
      <c r="P997" s="10"/>
      <c r="Q997" s="10"/>
      <c r="R997" s="10"/>
      <c r="S997" s="10"/>
      <c r="T997" s="10"/>
    </row>
    <row r="998" spans="2:20" x14ac:dyDescent="0.3">
      <c r="B998" s="10"/>
      <c r="C998" s="10"/>
      <c r="D998" s="10"/>
      <c r="E998" s="10"/>
      <c r="F998" s="10"/>
      <c r="G998" s="10"/>
      <c r="H998" s="10"/>
      <c r="I998" s="10"/>
      <c r="J998" s="10"/>
      <c r="K998" s="10"/>
      <c r="L998" s="10"/>
      <c r="M998" s="10"/>
      <c r="N998" s="10"/>
      <c r="O998" s="10"/>
      <c r="P998" s="10"/>
      <c r="Q998" s="10"/>
      <c r="R998" s="10"/>
      <c r="S998" s="10"/>
      <c r="T998" s="10"/>
    </row>
    <row r="999" spans="2:20" x14ac:dyDescent="0.3">
      <c r="B999" s="10"/>
      <c r="C999" s="10"/>
      <c r="D999" s="10"/>
      <c r="E999" s="10"/>
      <c r="F999" s="10"/>
      <c r="G999" s="10"/>
      <c r="H999" s="10"/>
      <c r="I999" s="10"/>
      <c r="J999" s="10"/>
      <c r="K999" s="10"/>
      <c r="L999" s="10"/>
      <c r="M999" s="10"/>
      <c r="N999" s="10"/>
      <c r="O999" s="10"/>
      <c r="P999" s="10"/>
      <c r="Q999" s="10"/>
      <c r="R999" s="10"/>
      <c r="S999" s="10"/>
      <c r="T999" s="10"/>
    </row>
    <row r="1000" spans="2:20" x14ac:dyDescent="0.3">
      <c r="B1000" s="10"/>
      <c r="C1000" s="10"/>
      <c r="D1000" s="10"/>
      <c r="E1000" s="10"/>
      <c r="F1000" s="10"/>
      <c r="G1000" s="10"/>
      <c r="H1000" s="10"/>
      <c r="I1000" s="10"/>
      <c r="J1000" s="10"/>
      <c r="K1000" s="10"/>
      <c r="L1000" s="10"/>
      <c r="M1000" s="10"/>
      <c r="N1000" s="10"/>
      <c r="O1000" s="10"/>
      <c r="P1000" s="10"/>
      <c r="Q1000" s="10"/>
      <c r="R1000" s="10"/>
      <c r="S1000" s="10"/>
      <c r="T1000" s="10"/>
    </row>
    <row r="1001" spans="2:20" x14ac:dyDescent="0.3">
      <c r="B1001" s="10"/>
      <c r="C1001" s="10"/>
      <c r="D1001" s="10"/>
      <c r="E1001" s="10"/>
      <c r="F1001" s="10"/>
      <c r="G1001" s="10"/>
      <c r="H1001" s="10"/>
      <c r="I1001" s="10"/>
      <c r="J1001" s="10"/>
      <c r="K1001" s="10"/>
      <c r="L1001" s="10"/>
      <c r="M1001" s="10"/>
      <c r="N1001" s="10"/>
      <c r="O1001" s="10"/>
      <c r="P1001" s="10"/>
      <c r="Q1001" s="10"/>
      <c r="R1001" s="10"/>
      <c r="S1001" s="10"/>
      <c r="T1001" s="10"/>
    </row>
    <row r="1002" spans="2:20" x14ac:dyDescent="0.3">
      <c r="B1002" s="10"/>
      <c r="C1002" s="10"/>
      <c r="D1002" s="10"/>
      <c r="E1002" s="10"/>
      <c r="F1002" s="10"/>
      <c r="G1002" s="10"/>
      <c r="H1002" s="10"/>
      <c r="I1002" s="10"/>
      <c r="J1002" s="10"/>
      <c r="K1002" s="10"/>
      <c r="L1002" s="10"/>
      <c r="M1002" s="10"/>
      <c r="N1002" s="10"/>
      <c r="O1002" s="10"/>
      <c r="P1002" s="10"/>
      <c r="Q1002" s="10"/>
      <c r="R1002" s="10"/>
      <c r="S1002" s="10"/>
      <c r="T1002" s="10"/>
    </row>
    <row r="1003" spans="2:20" x14ac:dyDescent="0.3">
      <c r="B1003" s="10"/>
      <c r="C1003" s="10"/>
      <c r="D1003" s="10"/>
      <c r="E1003" s="10"/>
      <c r="F1003" s="10"/>
      <c r="G1003" s="10"/>
      <c r="H1003" s="10"/>
      <c r="I1003" s="10"/>
      <c r="J1003" s="10"/>
      <c r="K1003" s="10"/>
      <c r="L1003" s="10"/>
      <c r="M1003" s="10"/>
      <c r="N1003" s="10"/>
      <c r="O1003" s="10"/>
      <c r="P1003" s="10"/>
      <c r="Q1003" s="10"/>
      <c r="R1003" s="10"/>
      <c r="S1003" s="10"/>
      <c r="T1003" s="10"/>
    </row>
    <row r="1004" spans="2:20" x14ac:dyDescent="0.3">
      <c r="B1004" s="10"/>
      <c r="C1004" s="10"/>
      <c r="D1004" s="10"/>
      <c r="E1004" s="10"/>
      <c r="F1004" s="10"/>
      <c r="G1004" s="10"/>
      <c r="H1004" s="10"/>
      <c r="I1004" s="10"/>
      <c r="J1004" s="10"/>
      <c r="K1004" s="10"/>
      <c r="L1004" s="10"/>
      <c r="M1004" s="10"/>
      <c r="N1004" s="10"/>
      <c r="O1004" s="10"/>
      <c r="P1004" s="10"/>
      <c r="Q1004" s="10"/>
      <c r="R1004" s="10"/>
      <c r="S1004" s="10"/>
      <c r="T1004" s="10"/>
    </row>
    <row r="1005" spans="2:20" x14ac:dyDescent="0.3">
      <c r="B1005" s="10"/>
      <c r="C1005" s="10"/>
      <c r="D1005" s="10"/>
      <c r="E1005" s="10"/>
      <c r="F1005" s="10"/>
      <c r="G1005" s="10"/>
      <c r="H1005" s="10"/>
      <c r="I1005" s="10"/>
      <c r="J1005" s="10"/>
      <c r="K1005" s="10"/>
      <c r="L1005" s="10"/>
      <c r="M1005" s="10"/>
      <c r="N1005" s="10"/>
      <c r="O1005" s="10"/>
      <c r="P1005" s="10"/>
      <c r="Q1005" s="10"/>
      <c r="R1005" s="10"/>
      <c r="S1005" s="10"/>
      <c r="T1005" s="10"/>
    </row>
    <row r="1006" spans="2:20" x14ac:dyDescent="0.3">
      <c r="B1006" s="10"/>
      <c r="C1006" s="10"/>
      <c r="D1006" s="10"/>
      <c r="E1006" s="10"/>
      <c r="F1006" s="10"/>
      <c r="G1006" s="10"/>
      <c r="H1006" s="10"/>
      <c r="I1006" s="10"/>
      <c r="J1006" s="10"/>
      <c r="K1006" s="10"/>
      <c r="L1006" s="10"/>
      <c r="M1006" s="10"/>
      <c r="N1006" s="10"/>
      <c r="O1006" s="10"/>
      <c r="P1006" s="10"/>
      <c r="Q1006" s="10"/>
      <c r="R1006" s="10"/>
      <c r="S1006" s="10"/>
      <c r="T1006" s="10"/>
    </row>
    <row r="1007" spans="2:20" x14ac:dyDescent="0.3">
      <c r="B1007" s="10"/>
      <c r="C1007" s="10"/>
      <c r="D1007" s="10"/>
      <c r="E1007" s="10"/>
      <c r="F1007" s="10"/>
      <c r="G1007" s="10"/>
      <c r="H1007" s="10"/>
      <c r="I1007" s="10"/>
      <c r="J1007" s="10"/>
      <c r="K1007" s="10"/>
      <c r="L1007" s="10"/>
      <c r="M1007" s="10"/>
      <c r="N1007" s="10"/>
      <c r="O1007" s="10"/>
      <c r="P1007" s="10"/>
      <c r="Q1007" s="10"/>
      <c r="R1007" s="10"/>
      <c r="S1007" s="10"/>
      <c r="T1007" s="10"/>
    </row>
    <row r="1008" spans="2:20" x14ac:dyDescent="0.3">
      <c r="B1008" s="10"/>
      <c r="C1008" s="10"/>
      <c r="D1008" s="10"/>
      <c r="E1008" s="10"/>
      <c r="F1008" s="10"/>
      <c r="G1008" s="10"/>
      <c r="H1008" s="10"/>
      <c r="I1008" s="10"/>
      <c r="J1008" s="10"/>
      <c r="K1008" s="10"/>
      <c r="L1008" s="10"/>
      <c r="M1008" s="10"/>
      <c r="N1008" s="10"/>
      <c r="O1008" s="10"/>
      <c r="P1008" s="10"/>
      <c r="Q1008" s="10"/>
      <c r="R1008" s="10"/>
      <c r="S1008" s="10"/>
      <c r="T1008" s="10"/>
    </row>
  </sheetData>
  <pageMargins left="0.7" right="0.7" top="0.75" bottom="0.75" header="0.3" footer="0.3"/>
  <extLst>
    <ext xmlns:x14="http://schemas.microsoft.com/office/spreadsheetml/2009/9/main" uri="{CCE6A557-97BC-4b89-ADB6-D9C93CAAB3DF}">
      <x14:dataValidations xmlns:xm="http://schemas.microsoft.com/office/excel/2006/main" count="14">
        <x14:dataValidation type="list" allowBlank="1" showInputMessage="1" showErrorMessage="1" xr:uid="{00000000-0002-0000-1200-000000000000}">
          <x14:formula1>
            <xm:f>datasets!$B$9:$B$1000</xm:f>
          </x14:formula1>
          <xm:sqref>B13:B1008 S9:S10</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1200-000001000000}">
          <x14:formula1>
            <xm:f>'# Enums'!$BJ$2:$BJ$12</xm:f>
          </x14:formula1>
          <xm:sqref>D9:D1008 E9:E10</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1200-000002000000}">
          <x14:formula1>
            <xm:f>'# Enums'!$BK$2:$BK$31</xm:f>
          </x14:formula1>
          <xm:sqref>E11:E1008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1200-000003000000}">
          <x14:formula1>
            <xm:f>'# Enums'!$BL$2:$BL$6</xm:f>
          </x14:formula1>
          <xm:sqref>G9:G1008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1200-000004000000}">
          <x14:formula1>
            <xm:f>'# Enums'!$BM$2:$BM$6</xm:f>
          </x14:formula1>
          <xm:sqref>I11:I1008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1200-000005000000}">
          <x14:formula1>
            <xm:f>'# Enums'!$BN$2:$BN$303</xm:f>
          </x14:formula1>
          <xm:sqref>J9:J1008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1200-000006000000}">
          <x14:formula1>
            <xm:f>'# Enums'!$BO$2:$BO$4</xm:f>
          </x14:formula1>
          <xm:sqref>K9:K1008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1200-000007000000}">
          <x14:formula1>
            <xm:f>'# Enums'!$BP$2:$BP$21</xm:f>
          </x14:formula1>
          <xm:sqref>L9:L1008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1200-000008000000}">
          <x14:formula1>
            <xm:f>'# Enums'!$BQ$2:$BQ$11</xm:f>
          </x14:formula1>
          <xm:sqref>M9:M1008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1200-000009000000}">
          <x14:formula1>
            <xm:f>'# Enums'!$BR$2:$BR$4</xm:f>
          </x14:formula1>
          <xm:sqref>N9:N1008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1200-00000A000000}">
          <x14:formula1>
            <xm:f>'# Enums'!$BS$2:$BS$7</xm:f>
          </x14:formula1>
          <xm:sqref>O9:O1008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1200-00000B000000}">
          <x14:formula1>
            <xm:f>'# Enums'!$BT$2:$BT$5</xm:f>
          </x14:formula1>
          <xm:sqref>P9:P1008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1200-00000C000000}">
          <x14:formula1>
            <xm:f>'# Enums'!$BU$2:$BU$4</xm:f>
          </x14:formula1>
          <xm:sqref>Q9:Q1008</xm:sqref>
        </x14:dataValidation>
        <x14:dataValidation type="list" allowBlank="1" showInputMessage="1" showErrorMessage="1" errorTitle="Value not in codelist" error="You must use a code from the codelist._x000a__x000a_If no code is appropriate, please create an issue in the RDLS GitHub repository." xr:uid="{7C33BC34-AAFB-4CE7-A80F-67F710C2B4BD}">
          <x14:formula1>
            <xm:f>'# Enums'!$BG$2:$BG$6</xm:f>
          </x14:formula1>
          <xm:sqref>I9:I10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U2037"/>
  <sheetViews>
    <sheetView workbookViewId="0"/>
  </sheetViews>
  <sheetFormatPr defaultColWidth="8.88671875" defaultRowHeight="14.4" x14ac:dyDescent="0.3"/>
  <sheetData>
    <row r="1" spans="1:73" x14ac:dyDescent="0.3">
      <c r="A1" t="s">
        <v>2</v>
      </c>
      <c r="B1" t="s">
        <v>3</v>
      </c>
      <c r="C1" t="s">
        <v>4</v>
      </c>
      <c r="D1" t="s">
        <v>5</v>
      </c>
      <c r="E1" t="s">
        <v>6</v>
      </c>
      <c r="F1" t="s">
        <v>7</v>
      </c>
      <c r="G1" t="s">
        <v>8</v>
      </c>
      <c r="H1" t="s">
        <v>9</v>
      </c>
      <c r="I1" t="s">
        <v>10</v>
      </c>
      <c r="J1" t="s">
        <v>11</v>
      </c>
      <c r="K1" t="s">
        <v>12</v>
      </c>
      <c r="L1" t="s">
        <v>13</v>
      </c>
      <c r="M1" t="s">
        <v>14</v>
      </c>
      <c r="N1" t="s">
        <v>15</v>
      </c>
      <c r="O1" t="s">
        <v>16</v>
      </c>
      <c r="P1" t="s">
        <v>17</v>
      </c>
      <c r="Q1" t="s">
        <v>18</v>
      </c>
      <c r="R1" t="s">
        <v>19</v>
      </c>
      <c r="S1" t="s">
        <v>20</v>
      </c>
      <c r="T1" t="s">
        <v>21</v>
      </c>
      <c r="U1" t="s">
        <v>22</v>
      </c>
      <c r="V1" t="s">
        <v>23</v>
      </c>
      <c r="W1" t="s">
        <v>24</v>
      </c>
      <c r="X1" t="s">
        <v>25</v>
      </c>
      <c r="Y1" t="s">
        <v>26</v>
      </c>
      <c r="Z1" t="s">
        <v>27</v>
      </c>
      <c r="AA1" t="s">
        <v>28</v>
      </c>
      <c r="AB1" t="s">
        <v>29</v>
      </c>
      <c r="AC1" t="s">
        <v>30</v>
      </c>
      <c r="AD1" t="s">
        <v>31</v>
      </c>
      <c r="AE1" t="s">
        <v>32</v>
      </c>
      <c r="AF1" t="s">
        <v>33</v>
      </c>
      <c r="AG1" t="s">
        <v>34</v>
      </c>
      <c r="AH1" t="s">
        <v>35</v>
      </c>
      <c r="AI1" t="s">
        <v>36</v>
      </c>
      <c r="AJ1" t="s">
        <v>37</v>
      </c>
      <c r="AK1" t="s">
        <v>38</v>
      </c>
      <c r="AL1" t="s">
        <v>39</v>
      </c>
      <c r="AM1" t="s">
        <v>40</v>
      </c>
      <c r="AN1" t="s">
        <v>41</v>
      </c>
      <c r="AO1" t="s">
        <v>42</v>
      </c>
      <c r="AP1" t="s">
        <v>43</v>
      </c>
      <c r="AQ1" t="s">
        <v>44</v>
      </c>
      <c r="AR1" t="s">
        <v>45</v>
      </c>
      <c r="AS1" t="s">
        <v>46</v>
      </c>
      <c r="AT1" t="s">
        <v>47</v>
      </c>
      <c r="AU1" t="s">
        <v>48</v>
      </c>
      <c r="AV1" t="s">
        <v>49</v>
      </c>
      <c r="AW1" t="s">
        <v>50</v>
      </c>
      <c r="AX1" t="s">
        <v>51</v>
      </c>
      <c r="AY1" t="s">
        <v>52</v>
      </c>
      <c r="AZ1" t="s">
        <v>53</v>
      </c>
      <c r="BA1" t="s">
        <v>54</v>
      </c>
      <c r="BB1" t="s">
        <v>55</v>
      </c>
      <c r="BC1" t="s">
        <v>56</v>
      </c>
      <c r="BD1" t="s">
        <v>57</v>
      </c>
      <c r="BE1" t="s">
        <v>58</v>
      </c>
      <c r="BF1" t="s">
        <v>59</v>
      </c>
      <c r="BG1" t="s">
        <v>60</v>
      </c>
      <c r="BH1" t="s">
        <v>61</v>
      </c>
      <c r="BI1" t="s">
        <v>62</v>
      </c>
      <c r="BJ1" t="s">
        <v>63</v>
      </c>
      <c r="BK1" t="s">
        <v>64</v>
      </c>
      <c r="BL1" t="s">
        <v>65</v>
      </c>
      <c r="BM1" t="s">
        <v>66</v>
      </c>
      <c r="BN1" t="s">
        <v>67</v>
      </c>
      <c r="BO1" t="s">
        <v>68</v>
      </c>
      <c r="BP1" t="s">
        <v>69</v>
      </c>
      <c r="BQ1" t="s">
        <v>70</v>
      </c>
      <c r="BR1" t="s">
        <v>71</v>
      </c>
      <c r="BS1" t="s">
        <v>72</v>
      </c>
      <c r="BT1" t="s">
        <v>73</v>
      </c>
      <c r="BU1" t="s">
        <v>74</v>
      </c>
    </row>
    <row r="2" spans="1:73" x14ac:dyDescent="0.3">
      <c r="A2" t="s">
        <v>75</v>
      </c>
      <c r="B2" t="s">
        <v>76</v>
      </c>
      <c r="C2" t="s">
        <v>77</v>
      </c>
      <c r="D2" t="s">
        <v>78</v>
      </c>
      <c r="E2" t="s">
        <v>79</v>
      </c>
      <c r="F2" t="s">
        <v>80</v>
      </c>
      <c r="G2" t="s">
        <v>80</v>
      </c>
      <c r="H2" t="s">
        <v>80</v>
      </c>
      <c r="I2" t="s">
        <v>80</v>
      </c>
      <c r="J2" t="s">
        <v>81</v>
      </c>
      <c r="K2" t="s">
        <v>82</v>
      </c>
      <c r="L2" t="s">
        <v>79</v>
      </c>
      <c r="M2" t="s">
        <v>83</v>
      </c>
      <c r="N2" t="s">
        <v>84</v>
      </c>
      <c r="O2" t="s">
        <v>85</v>
      </c>
      <c r="P2" t="s">
        <v>86</v>
      </c>
      <c r="Q2" t="s">
        <v>76</v>
      </c>
      <c r="R2" t="s">
        <v>77</v>
      </c>
      <c r="S2" t="s">
        <v>87</v>
      </c>
      <c r="T2" t="s">
        <v>88</v>
      </c>
      <c r="U2" t="s">
        <v>87</v>
      </c>
      <c r="V2" t="s">
        <v>88</v>
      </c>
      <c r="W2" t="s">
        <v>89</v>
      </c>
      <c r="X2" t="s">
        <v>87</v>
      </c>
      <c r="Y2" t="s">
        <v>88</v>
      </c>
      <c r="Z2" t="s">
        <v>89</v>
      </c>
      <c r="AA2" t="s">
        <v>90</v>
      </c>
      <c r="AB2" t="s">
        <v>87</v>
      </c>
      <c r="AC2" t="s">
        <v>88</v>
      </c>
      <c r="AD2" t="s">
        <v>91</v>
      </c>
      <c r="AE2" t="s">
        <v>92</v>
      </c>
      <c r="AF2" t="s">
        <v>93</v>
      </c>
      <c r="AG2" t="s">
        <v>75</v>
      </c>
      <c r="AH2" t="s">
        <v>94</v>
      </c>
      <c r="AI2" t="s">
        <v>95</v>
      </c>
      <c r="AJ2" t="s">
        <v>96</v>
      </c>
      <c r="AK2" t="s">
        <v>81</v>
      </c>
      <c r="AL2" t="s">
        <v>97</v>
      </c>
      <c r="AM2" t="s">
        <v>98</v>
      </c>
      <c r="AN2" t="s">
        <v>86</v>
      </c>
      <c r="AO2" t="s">
        <v>76</v>
      </c>
      <c r="AP2" t="s">
        <v>77</v>
      </c>
      <c r="AQ2" t="s">
        <v>80</v>
      </c>
      <c r="AR2" t="s">
        <v>80</v>
      </c>
      <c r="AS2" t="s">
        <v>82</v>
      </c>
      <c r="AT2" t="s">
        <v>80</v>
      </c>
      <c r="AU2" t="s">
        <v>80</v>
      </c>
      <c r="AV2" t="s">
        <v>94</v>
      </c>
      <c r="AW2" t="s">
        <v>86</v>
      </c>
      <c r="AX2" t="s">
        <v>80</v>
      </c>
      <c r="AY2" t="s">
        <v>80</v>
      </c>
      <c r="AZ2" t="s">
        <v>82</v>
      </c>
      <c r="BA2" t="s">
        <v>80</v>
      </c>
      <c r="BB2" t="s">
        <v>80</v>
      </c>
      <c r="BC2" t="s">
        <v>91</v>
      </c>
      <c r="BD2" t="s">
        <v>82</v>
      </c>
      <c r="BE2" t="s">
        <v>99</v>
      </c>
      <c r="BF2" t="s">
        <v>100</v>
      </c>
      <c r="BG2" t="s">
        <v>99</v>
      </c>
      <c r="BH2" t="s">
        <v>101</v>
      </c>
      <c r="BI2" t="s">
        <v>94</v>
      </c>
      <c r="BJ2" t="s">
        <v>80</v>
      </c>
      <c r="BK2" t="s">
        <v>80</v>
      </c>
      <c r="BL2" t="s">
        <v>79</v>
      </c>
      <c r="BM2" t="s">
        <v>99</v>
      </c>
      <c r="BN2" t="s">
        <v>101</v>
      </c>
      <c r="BO2" t="s">
        <v>83</v>
      </c>
      <c r="BP2" t="s">
        <v>84</v>
      </c>
      <c r="BQ2" t="s">
        <v>85</v>
      </c>
      <c r="BR2" t="s">
        <v>86</v>
      </c>
      <c r="BS2" t="s">
        <v>102</v>
      </c>
      <c r="BT2" t="s">
        <v>87</v>
      </c>
      <c r="BU2" t="s">
        <v>81</v>
      </c>
    </row>
    <row r="3" spans="1:73" x14ac:dyDescent="0.3">
      <c r="A3" t="s">
        <v>103</v>
      </c>
      <c r="B3" t="s">
        <v>104</v>
      </c>
      <c r="C3" t="s">
        <v>105</v>
      </c>
      <c r="D3" t="s">
        <v>106</v>
      </c>
      <c r="E3" t="s">
        <v>107</v>
      </c>
      <c r="F3" t="s">
        <v>108</v>
      </c>
      <c r="G3" t="s">
        <v>108</v>
      </c>
      <c r="H3" t="s">
        <v>109</v>
      </c>
      <c r="I3" t="s">
        <v>109</v>
      </c>
      <c r="J3" t="s">
        <v>110</v>
      </c>
      <c r="K3" t="s">
        <v>111</v>
      </c>
      <c r="L3" t="s">
        <v>107</v>
      </c>
      <c r="M3" t="s">
        <v>112</v>
      </c>
      <c r="N3" t="s">
        <v>113</v>
      </c>
      <c r="O3" t="s">
        <v>114</v>
      </c>
      <c r="P3" t="s">
        <v>115</v>
      </c>
      <c r="Q3" t="s">
        <v>104</v>
      </c>
      <c r="R3" t="s">
        <v>105</v>
      </c>
      <c r="S3" t="s">
        <v>110</v>
      </c>
      <c r="T3" t="s">
        <v>116</v>
      </c>
      <c r="U3" t="s">
        <v>110</v>
      </c>
      <c r="V3" t="s">
        <v>116</v>
      </c>
      <c r="W3" t="s">
        <v>117</v>
      </c>
      <c r="X3" t="s">
        <v>110</v>
      </c>
      <c r="Y3" t="s">
        <v>116</v>
      </c>
      <c r="Z3" t="s">
        <v>117</v>
      </c>
      <c r="AA3" t="s">
        <v>118</v>
      </c>
      <c r="AB3" t="s">
        <v>110</v>
      </c>
      <c r="AC3" t="s">
        <v>116</v>
      </c>
      <c r="AD3" t="s">
        <v>119</v>
      </c>
      <c r="AE3" t="s">
        <v>120</v>
      </c>
      <c r="AF3" t="s">
        <v>121</v>
      </c>
      <c r="AG3" t="s">
        <v>103</v>
      </c>
      <c r="AH3" t="s">
        <v>122</v>
      </c>
      <c r="AI3" t="s">
        <v>123</v>
      </c>
      <c r="AJ3" t="s">
        <v>124</v>
      </c>
      <c r="AK3" t="s">
        <v>110</v>
      </c>
      <c r="AL3" t="s">
        <v>125</v>
      </c>
      <c r="AM3" t="s">
        <v>126</v>
      </c>
      <c r="AN3" t="s">
        <v>115</v>
      </c>
      <c r="AO3" t="s">
        <v>104</v>
      </c>
      <c r="AP3" t="s">
        <v>105</v>
      </c>
      <c r="AQ3" t="s">
        <v>108</v>
      </c>
      <c r="AR3" t="s">
        <v>109</v>
      </c>
      <c r="AS3" t="s">
        <v>111</v>
      </c>
      <c r="AT3" t="s">
        <v>108</v>
      </c>
      <c r="AU3" t="s">
        <v>109</v>
      </c>
      <c r="AV3" t="s">
        <v>122</v>
      </c>
      <c r="AW3" t="s">
        <v>115</v>
      </c>
      <c r="AX3" t="s">
        <v>108</v>
      </c>
      <c r="AY3" t="s">
        <v>109</v>
      </c>
      <c r="AZ3" t="s">
        <v>111</v>
      </c>
      <c r="BA3" t="s">
        <v>108</v>
      </c>
      <c r="BB3" t="s">
        <v>109</v>
      </c>
      <c r="BC3" t="s">
        <v>119</v>
      </c>
      <c r="BD3" t="s">
        <v>111</v>
      </c>
      <c r="BE3" t="s">
        <v>127</v>
      </c>
      <c r="BF3" t="s">
        <v>128</v>
      </c>
      <c r="BG3" t="s">
        <v>127</v>
      </c>
      <c r="BH3" t="s">
        <v>129</v>
      </c>
      <c r="BI3" t="s">
        <v>122</v>
      </c>
      <c r="BJ3" t="s">
        <v>108</v>
      </c>
      <c r="BK3" t="s">
        <v>109</v>
      </c>
      <c r="BL3" t="s">
        <v>107</v>
      </c>
      <c r="BM3" t="s">
        <v>127</v>
      </c>
      <c r="BN3" t="s">
        <v>129</v>
      </c>
      <c r="BO3" t="s">
        <v>112</v>
      </c>
      <c r="BP3" t="s">
        <v>113</v>
      </c>
      <c r="BQ3" t="s">
        <v>114</v>
      </c>
      <c r="BR3" t="s">
        <v>115</v>
      </c>
      <c r="BS3" t="s">
        <v>130</v>
      </c>
      <c r="BT3" t="s">
        <v>110</v>
      </c>
      <c r="BU3" t="s">
        <v>110</v>
      </c>
    </row>
    <row r="4" spans="1:73" x14ac:dyDescent="0.3">
      <c r="A4" t="s">
        <v>131</v>
      </c>
      <c r="B4" t="s">
        <v>132</v>
      </c>
      <c r="C4" t="s">
        <v>133</v>
      </c>
      <c r="D4" t="s">
        <v>134</v>
      </c>
      <c r="E4" t="s">
        <v>135</v>
      </c>
      <c r="F4" t="s">
        <v>136</v>
      </c>
      <c r="G4" t="s">
        <v>136</v>
      </c>
      <c r="H4" t="s">
        <v>137</v>
      </c>
      <c r="I4" t="s">
        <v>137</v>
      </c>
      <c r="J4" t="s">
        <v>138</v>
      </c>
      <c r="K4" t="s">
        <v>139</v>
      </c>
      <c r="L4" t="s">
        <v>135</v>
      </c>
      <c r="M4" t="s">
        <v>140</v>
      </c>
      <c r="N4" t="s">
        <v>141</v>
      </c>
      <c r="O4" t="s">
        <v>142</v>
      </c>
      <c r="P4" t="s">
        <v>143</v>
      </c>
      <c r="Q4" t="s">
        <v>132</v>
      </c>
      <c r="R4" t="s">
        <v>133</v>
      </c>
      <c r="S4" t="s">
        <v>144</v>
      </c>
      <c r="T4" t="s">
        <v>145</v>
      </c>
      <c r="U4" t="s">
        <v>144</v>
      </c>
      <c r="V4" t="s">
        <v>145</v>
      </c>
      <c r="W4" t="s">
        <v>146</v>
      </c>
      <c r="X4" t="s">
        <v>144</v>
      </c>
      <c r="Y4" t="s">
        <v>145</v>
      </c>
      <c r="Z4" t="s">
        <v>146</v>
      </c>
      <c r="AA4" t="s">
        <v>147</v>
      </c>
      <c r="AB4" t="s">
        <v>144</v>
      </c>
      <c r="AC4" t="s">
        <v>145</v>
      </c>
      <c r="AD4" t="s">
        <v>148</v>
      </c>
      <c r="AE4" t="s">
        <v>149</v>
      </c>
      <c r="AG4" t="s">
        <v>131</v>
      </c>
      <c r="AH4" t="s">
        <v>150</v>
      </c>
      <c r="AI4" t="s">
        <v>151</v>
      </c>
      <c r="AJ4" t="s">
        <v>152</v>
      </c>
      <c r="AK4" t="s">
        <v>138</v>
      </c>
      <c r="AL4" t="s">
        <v>126</v>
      </c>
      <c r="AN4" t="s">
        <v>143</v>
      </c>
      <c r="AO4" t="s">
        <v>132</v>
      </c>
      <c r="AP4" t="s">
        <v>133</v>
      </c>
      <c r="AQ4" t="s">
        <v>136</v>
      </c>
      <c r="AR4" t="s">
        <v>137</v>
      </c>
      <c r="AS4" t="s">
        <v>139</v>
      </c>
      <c r="AT4" t="s">
        <v>136</v>
      </c>
      <c r="AU4" t="s">
        <v>137</v>
      </c>
      <c r="AV4" t="s">
        <v>150</v>
      </c>
      <c r="AW4" t="s">
        <v>143</v>
      </c>
      <c r="AX4" t="s">
        <v>136</v>
      </c>
      <c r="AY4" t="s">
        <v>137</v>
      </c>
      <c r="AZ4" t="s">
        <v>139</v>
      </c>
      <c r="BA4" t="s">
        <v>136</v>
      </c>
      <c r="BB4" t="s">
        <v>137</v>
      </c>
      <c r="BC4" t="s">
        <v>148</v>
      </c>
      <c r="BD4" t="s">
        <v>139</v>
      </c>
      <c r="BE4" t="s">
        <v>153</v>
      </c>
      <c r="BF4" t="s">
        <v>154</v>
      </c>
      <c r="BG4" t="s">
        <v>153</v>
      </c>
      <c r="BH4" t="s">
        <v>155</v>
      </c>
      <c r="BI4" t="s">
        <v>150</v>
      </c>
      <c r="BJ4" t="s">
        <v>136</v>
      </c>
      <c r="BK4" t="s">
        <v>137</v>
      </c>
      <c r="BL4" t="s">
        <v>135</v>
      </c>
      <c r="BM4" t="s">
        <v>153</v>
      </c>
      <c r="BN4" t="s">
        <v>155</v>
      </c>
      <c r="BO4" t="s">
        <v>140</v>
      </c>
      <c r="BP4" t="s">
        <v>141</v>
      </c>
      <c r="BQ4" t="s">
        <v>142</v>
      </c>
      <c r="BR4" t="s">
        <v>143</v>
      </c>
      <c r="BS4" t="s">
        <v>156</v>
      </c>
      <c r="BT4" t="s">
        <v>144</v>
      </c>
      <c r="BU4" t="s">
        <v>138</v>
      </c>
    </row>
    <row r="5" spans="1:73" x14ac:dyDescent="0.3">
      <c r="A5" t="s">
        <v>157</v>
      </c>
      <c r="B5" t="s">
        <v>158</v>
      </c>
      <c r="C5" t="s">
        <v>159</v>
      </c>
      <c r="D5" t="s">
        <v>160</v>
      </c>
      <c r="E5" t="s">
        <v>161</v>
      </c>
      <c r="F5" t="s">
        <v>162</v>
      </c>
      <c r="G5" t="s">
        <v>162</v>
      </c>
      <c r="H5" t="s">
        <v>163</v>
      </c>
      <c r="I5" t="s">
        <v>163</v>
      </c>
      <c r="K5" t="s">
        <v>164</v>
      </c>
      <c r="L5" t="s">
        <v>161</v>
      </c>
      <c r="N5" t="s">
        <v>165</v>
      </c>
      <c r="O5" t="s">
        <v>166</v>
      </c>
      <c r="Q5" t="s">
        <v>158</v>
      </c>
      <c r="R5" t="s">
        <v>159</v>
      </c>
      <c r="S5" t="s">
        <v>167</v>
      </c>
      <c r="U5" t="s">
        <v>167</v>
      </c>
      <c r="W5" t="s">
        <v>168</v>
      </c>
      <c r="X5" t="s">
        <v>167</v>
      </c>
      <c r="Z5" t="s">
        <v>168</v>
      </c>
      <c r="AA5" t="s">
        <v>169</v>
      </c>
      <c r="AB5" t="s">
        <v>167</v>
      </c>
      <c r="AD5" t="s">
        <v>170</v>
      </c>
      <c r="AE5" t="s">
        <v>171</v>
      </c>
      <c r="AG5" t="s">
        <v>157</v>
      </c>
      <c r="AH5" t="s">
        <v>172</v>
      </c>
      <c r="AI5" t="s">
        <v>173</v>
      </c>
      <c r="AJ5" t="s">
        <v>174</v>
      </c>
      <c r="AL5" t="s">
        <v>175</v>
      </c>
      <c r="AO5" t="s">
        <v>158</v>
      </c>
      <c r="AP5" t="s">
        <v>159</v>
      </c>
      <c r="AQ5" t="s">
        <v>162</v>
      </c>
      <c r="AR5" t="s">
        <v>163</v>
      </c>
      <c r="AS5" t="s">
        <v>164</v>
      </c>
      <c r="AT5" t="s">
        <v>162</v>
      </c>
      <c r="AU5" t="s">
        <v>163</v>
      </c>
      <c r="AV5" t="s">
        <v>172</v>
      </c>
      <c r="AX5" t="s">
        <v>162</v>
      </c>
      <c r="AY5" t="s">
        <v>163</v>
      </c>
      <c r="AZ5" t="s">
        <v>164</v>
      </c>
      <c r="BA5" t="s">
        <v>162</v>
      </c>
      <c r="BB5" t="s">
        <v>163</v>
      </c>
      <c r="BC5" t="s">
        <v>170</v>
      </c>
      <c r="BD5" t="s">
        <v>164</v>
      </c>
      <c r="BE5" t="s">
        <v>176</v>
      </c>
      <c r="BF5" t="s">
        <v>177</v>
      </c>
      <c r="BG5" t="s">
        <v>176</v>
      </c>
      <c r="BH5" t="s">
        <v>178</v>
      </c>
      <c r="BI5" t="s">
        <v>172</v>
      </c>
      <c r="BJ5" t="s">
        <v>162</v>
      </c>
      <c r="BK5" t="s">
        <v>163</v>
      </c>
      <c r="BL5" t="s">
        <v>161</v>
      </c>
      <c r="BM5" t="s">
        <v>176</v>
      </c>
      <c r="BN5" t="s">
        <v>178</v>
      </c>
      <c r="BP5" t="s">
        <v>165</v>
      </c>
      <c r="BQ5" t="s">
        <v>166</v>
      </c>
      <c r="BS5" t="s">
        <v>128</v>
      </c>
      <c r="BT5" t="s">
        <v>167</v>
      </c>
    </row>
    <row r="6" spans="1:73" x14ac:dyDescent="0.3">
      <c r="B6" t="s">
        <v>179</v>
      </c>
      <c r="D6" t="s">
        <v>180</v>
      </c>
      <c r="E6" t="s">
        <v>181</v>
      </c>
      <c r="F6" t="s">
        <v>182</v>
      </c>
      <c r="G6" t="s">
        <v>182</v>
      </c>
      <c r="H6" t="s">
        <v>183</v>
      </c>
      <c r="I6" t="s">
        <v>183</v>
      </c>
      <c r="K6" t="s">
        <v>184</v>
      </c>
      <c r="L6" t="s">
        <v>181</v>
      </c>
      <c r="N6" t="s">
        <v>185</v>
      </c>
      <c r="O6" t="s">
        <v>186</v>
      </c>
      <c r="Q6" t="s">
        <v>179</v>
      </c>
      <c r="W6" t="s">
        <v>187</v>
      </c>
      <c r="Z6" t="s">
        <v>187</v>
      </c>
      <c r="AA6" t="s">
        <v>188</v>
      </c>
      <c r="AD6" t="s">
        <v>189</v>
      </c>
      <c r="AE6" t="s">
        <v>190</v>
      </c>
      <c r="AH6" t="s">
        <v>191</v>
      </c>
      <c r="AI6" t="s">
        <v>192</v>
      </c>
      <c r="AJ6" t="s">
        <v>193</v>
      </c>
      <c r="AO6" t="s">
        <v>179</v>
      </c>
      <c r="AQ6" t="s">
        <v>182</v>
      </c>
      <c r="AR6" t="s">
        <v>183</v>
      </c>
      <c r="AS6" t="s">
        <v>184</v>
      </c>
      <c r="AT6" t="s">
        <v>182</v>
      </c>
      <c r="AU6" t="s">
        <v>183</v>
      </c>
      <c r="AV6" t="s">
        <v>191</v>
      </c>
      <c r="AX6" t="s">
        <v>182</v>
      </c>
      <c r="AY6" t="s">
        <v>183</v>
      </c>
      <c r="AZ6" t="s">
        <v>184</v>
      </c>
      <c r="BA6" t="s">
        <v>182</v>
      </c>
      <c r="BB6" t="s">
        <v>183</v>
      </c>
      <c r="BC6" t="s">
        <v>189</v>
      </c>
      <c r="BD6" t="s">
        <v>184</v>
      </c>
      <c r="BE6" t="s">
        <v>161</v>
      </c>
      <c r="BG6" t="s">
        <v>161</v>
      </c>
      <c r="BH6" t="s">
        <v>194</v>
      </c>
      <c r="BI6" t="s">
        <v>191</v>
      </c>
      <c r="BJ6" t="s">
        <v>182</v>
      </c>
      <c r="BK6" t="s">
        <v>183</v>
      </c>
      <c r="BL6" t="s">
        <v>181</v>
      </c>
      <c r="BM6" t="s">
        <v>161</v>
      </c>
      <c r="BN6" t="s">
        <v>194</v>
      </c>
      <c r="BP6" t="s">
        <v>185</v>
      </c>
      <c r="BQ6" t="s">
        <v>186</v>
      </c>
      <c r="BS6" t="s">
        <v>195</v>
      </c>
    </row>
    <row r="7" spans="1:73" x14ac:dyDescent="0.3">
      <c r="B7" t="s">
        <v>196</v>
      </c>
      <c r="D7" t="s">
        <v>197</v>
      </c>
      <c r="F7" t="s">
        <v>198</v>
      </c>
      <c r="G7" t="s">
        <v>198</v>
      </c>
      <c r="H7" t="s">
        <v>199</v>
      </c>
      <c r="I7" t="s">
        <v>199</v>
      </c>
      <c r="K7" t="s">
        <v>200</v>
      </c>
      <c r="N7" t="s">
        <v>201</v>
      </c>
      <c r="O7" t="s">
        <v>202</v>
      </c>
      <c r="Q7" t="s">
        <v>196</v>
      </c>
      <c r="W7" t="s">
        <v>203</v>
      </c>
      <c r="Z7" t="s">
        <v>203</v>
      </c>
      <c r="AA7" t="s">
        <v>204</v>
      </c>
      <c r="AE7" t="s">
        <v>205</v>
      </c>
      <c r="AH7" t="s">
        <v>206</v>
      </c>
      <c r="AI7" t="s">
        <v>207</v>
      </c>
      <c r="AJ7" t="s">
        <v>208</v>
      </c>
      <c r="AO7" t="s">
        <v>196</v>
      </c>
      <c r="AQ7" t="s">
        <v>198</v>
      </c>
      <c r="AR7" t="s">
        <v>199</v>
      </c>
      <c r="AS7" t="s">
        <v>200</v>
      </c>
      <c r="AT7" t="s">
        <v>198</v>
      </c>
      <c r="AU7" t="s">
        <v>199</v>
      </c>
      <c r="AV7" t="s">
        <v>206</v>
      </c>
      <c r="AX7" t="s">
        <v>198</v>
      </c>
      <c r="AY7" t="s">
        <v>199</v>
      </c>
      <c r="AZ7" t="s">
        <v>200</v>
      </c>
      <c r="BA7" t="s">
        <v>198</v>
      </c>
      <c r="BB7" t="s">
        <v>199</v>
      </c>
      <c r="BD7" t="s">
        <v>200</v>
      </c>
      <c r="BH7" t="s">
        <v>209</v>
      </c>
      <c r="BI7" t="s">
        <v>206</v>
      </c>
      <c r="BJ7" t="s">
        <v>198</v>
      </c>
      <c r="BK7" t="s">
        <v>199</v>
      </c>
      <c r="BN7" t="s">
        <v>209</v>
      </c>
      <c r="BP7" t="s">
        <v>201</v>
      </c>
      <c r="BQ7" t="s">
        <v>202</v>
      </c>
      <c r="BS7" t="s">
        <v>210</v>
      </c>
    </row>
    <row r="8" spans="1:73" x14ac:dyDescent="0.3">
      <c r="B8" t="s">
        <v>211</v>
      </c>
      <c r="D8" t="s">
        <v>212</v>
      </c>
      <c r="F8" t="s">
        <v>213</v>
      </c>
      <c r="G8" t="s">
        <v>213</v>
      </c>
      <c r="H8" t="s">
        <v>214</v>
      </c>
      <c r="I8" t="s">
        <v>214</v>
      </c>
      <c r="K8" t="s">
        <v>215</v>
      </c>
      <c r="N8" t="s">
        <v>216</v>
      </c>
      <c r="O8" t="s">
        <v>128</v>
      </c>
      <c r="Q8" t="s">
        <v>211</v>
      </c>
      <c r="W8" t="s">
        <v>217</v>
      </c>
      <c r="Z8" t="s">
        <v>217</v>
      </c>
      <c r="AE8" t="s">
        <v>218</v>
      </c>
      <c r="AH8" t="s">
        <v>219</v>
      </c>
      <c r="AI8" t="s">
        <v>220</v>
      </c>
      <c r="AJ8" t="s">
        <v>221</v>
      </c>
      <c r="AO8" t="s">
        <v>211</v>
      </c>
      <c r="AQ8" t="s">
        <v>213</v>
      </c>
      <c r="AR8" t="s">
        <v>214</v>
      </c>
      <c r="AS8" t="s">
        <v>215</v>
      </c>
      <c r="AT8" t="s">
        <v>213</v>
      </c>
      <c r="AU8" t="s">
        <v>214</v>
      </c>
      <c r="AV8" t="s">
        <v>219</v>
      </c>
      <c r="AX8" t="s">
        <v>213</v>
      </c>
      <c r="AY8" t="s">
        <v>214</v>
      </c>
      <c r="AZ8" t="s">
        <v>215</v>
      </c>
      <c r="BA8" t="s">
        <v>213</v>
      </c>
      <c r="BB8" t="s">
        <v>214</v>
      </c>
      <c r="BD8" t="s">
        <v>215</v>
      </c>
      <c r="BH8" t="s">
        <v>222</v>
      </c>
      <c r="BI8" t="s">
        <v>219</v>
      </c>
      <c r="BJ8" t="s">
        <v>213</v>
      </c>
      <c r="BK8" t="s">
        <v>214</v>
      </c>
      <c r="BN8" t="s">
        <v>222</v>
      </c>
      <c r="BP8" t="s">
        <v>216</v>
      </c>
      <c r="BQ8" t="s">
        <v>128</v>
      </c>
    </row>
    <row r="9" spans="1:73" x14ac:dyDescent="0.3">
      <c r="B9" t="s">
        <v>223</v>
      </c>
      <c r="D9" t="s">
        <v>224</v>
      </c>
      <c r="F9" t="s">
        <v>225</v>
      </c>
      <c r="G9" t="s">
        <v>225</v>
      </c>
      <c r="H9" t="s">
        <v>226</v>
      </c>
      <c r="I9" t="s">
        <v>226</v>
      </c>
      <c r="K9" t="s">
        <v>227</v>
      </c>
      <c r="N9" t="s">
        <v>228</v>
      </c>
      <c r="O9" t="s">
        <v>229</v>
      </c>
      <c r="Q9" t="s">
        <v>223</v>
      </c>
      <c r="W9" t="s">
        <v>230</v>
      </c>
      <c r="Z9" t="s">
        <v>230</v>
      </c>
      <c r="AE9" t="s">
        <v>231</v>
      </c>
      <c r="AI9" t="s">
        <v>232</v>
      </c>
      <c r="AJ9" t="s">
        <v>233</v>
      </c>
      <c r="AO9" t="s">
        <v>223</v>
      </c>
      <c r="AQ9" t="s">
        <v>225</v>
      </c>
      <c r="AR9" t="s">
        <v>226</v>
      </c>
      <c r="AS9" t="s">
        <v>227</v>
      </c>
      <c r="AT9" t="s">
        <v>225</v>
      </c>
      <c r="AU9" t="s">
        <v>226</v>
      </c>
      <c r="AX9" t="s">
        <v>225</v>
      </c>
      <c r="AY9" t="s">
        <v>226</v>
      </c>
      <c r="AZ9" t="s">
        <v>227</v>
      </c>
      <c r="BA9" t="s">
        <v>225</v>
      </c>
      <c r="BB9" t="s">
        <v>226</v>
      </c>
      <c r="BD9" t="s">
        <v>227</v>
      </c>
      <c r="BH9" t="s">
        <v>234</v>
      </c>
      <c r="BJ9" t="s">
        <v>225</v>
      </c>
      <c r="BK9" t="s">
        <v>226</v>
      </c>
      <c r="BN9" t="s">
        <v>234</v>
      </c>
      <c r="BP9" t="s">
        <v>228</v>
      </c>
      <c r="BQ9" t="s">
        <v>229</v>
      </c>
    </row>
    <row r="10" spans="1:73" x14ac:dyDescent="0.3">
      <c r="B10" t="s">
        <v>235</v>
      </c>
      <c r="D10" t="s">
        <v>236</v>
      </c>
      <c r="F10" t="s">
        <v>237</v>
      </c>
      <c r="G10" t="s">
        <v>237</v>
      </c>
      <c r="H10" t="s">
        <v>238</v>
      </c>
      <c r="I10" t="s">
        <v>238</v>
      </c>
      <c r="K10" t="s">
        <v>239</v>
      </c>
      <c r="N10" t="s">
        <v>240</v>
      </c>
      <c r="O10" t="s">
        <v>241</v>
      </c>
      <c r="Q10" t="s">
        <v>235</v>
      </c>
      <c r="W10" t="s">
        <v>242</v>
      </c>
      <c r="Z10" t="s">
        <v>242</v>
      </c>
      <c r="AE10" t="s">
        <v>243</v>
      </c>
      <c r="AI10" t="s">
        <v>244</v>
      </c>
      <c r="AJ10" t="s">
        <v>245</v>
      </c>
      <c r="AO10" t="s">
        <v>235</v>
      </c>
      <c r="AQ10" t="s">
        <v>237</v>
      </c>
      <c r="AR10" t="s">
        <v>238</v>
      </c>
      <c r="AS10" t="s">
        <v>239</v>
      </c>
      <c r="AT10" t="s">
        <v>237</v>
      </c>
      <c r="AU10" t="s">
        <v>238</v>
      </c>
      <c r="AX10" t="s">
        <v>237</v>
      </c>
      <c r="AY10" t="s">
        <v>238</v>
      </c>
      <c r="AZ10" t="s">
        <v>239</v>
      </c>
      <c r="BA10" t="s">
        <v>237</v>
      </c>
      <c r="BB10" t="s">
        <v>238</v>
      </c>
      <c r="BD10" t="s">
        <v>239</v>
      </c>
      <c r="BH10" t="s">
        <v>246</v>
      </c>
      <c r="BJ10" t="s">
        <v>237</v>
      </c>
      <c r="BK10" t="s">
        <v>238</v>
      </c>
      <c r="BN10" t="s">
        <v>246</v>
      </c>
      <c r="BP10" t="s">
        <v>240</v>
      </c>
      <c r="BQ10" t="s">
        <v>241</v>
      </c>
    </row>
    <row r="11" spans="1:73" x14ac:dyDescent="0.3">
      <c r="B11" t="s">
        <v>247</v>
      </c>
      <c r="F11" t="s">
        <v>248</v>
      </c>
      <c r="G11" t="s">
        <v>248</v>
      </c>
      <c r="H11" t="s">
        <v>249</v>
      </c>
      <c r="I11" t="s">
        <v>249</v>
      </c>
      <c r="K11" t="s">
        <v>250</v>
      </c>
      <c r="N11" t="s">
        <v>251</v>
      </c>
      <c r="O11" t="s">
        <v>252</v>
      </c>
      <c r="Q11" t="s">
        <v>247</v>
      </c>
      <c r="W11" t="s">
        <v>253</v>
      </c>
      <c r="Z11" t="s">
        <v>253</v>
      </c>
      <c r="AE11" t="s">
        <v>254</v>
      </c>
      <c r="AI11" t="s">
        <v>255</v>
      </c>
      <c r="AJ11" t="s">
        <v>256</v>
      </c>
      <c r="AO11" t="s">
        <v>247</v>
      </c>
      <c r="AQ11" t="s">
        <v>248</v>
      </c>
      <c r="AR11" t="s">
        <v>249</v>
      </c>
      <c r="AS11" t="s">
        <v>250</v>
      </c>
      <c r="AT11" t="s">
        <v>248</v>
      </c>
      <c r="AU11" t="s">
        <v>249</v>
      </c>
      <c r="AX11" t="s">
        <v>248</v>
      </c>
      <c r="AY11" t="s">
        <v>249</v>
      </c>
      <c r="AZ11" t="s">
        <v>250</v>
      </c>
      <c r="BA11" t="s">
        <v>248</v>
      </c>
      <c r="BB11" t="s">
        <v>249</v>
      </c>
      <c r="BD11" t="s">
        <v>250</v>
      </c>
      <c r="BH11" t="s">
        <v>257</v>
      </c>
      <c r="BJ11" t="s">
        <v>248</v>
      </c>
      <c r="BK11" t="s">
        <v>249</v>
      </c>
      <c r="BN11" t="s">
        <v>257</v>
      </c>
      <c r="BP11" t="s">
        <v>251</v>
      </c>
      <c r="BQ11" t="s">
        <v>252</v>
      </c>
    </row>
    <row r="12" spans="1:73" x14ac:dyDescent="0.3">
      <c r="B12" t="s">
        <v>258</v>
      </c>
      <c r="F12" t="s">
        <v>259</v>
      </c>
      <c r="G12" t="s">
        <v>259</v>
      </c>
      <c r="H12" t="s">
        <v>260</v>
      </c>
      <c r="I12" t="s">
        <v>260</v>
      </c>
      <c r="K12" t="s">
        <v>261</v>
      </c>
      <c r="N12" t="s">
        <v>185</v>
      </c>
      <c r="Q12" t="s">
        <v>258</v>
      </c>
      <c r="W12" t="s">
        <v>262</v>
      </c>
      <c r="Z12" t="s">
        <v>262</v>
      </c>
      <c r="AE12" t="s">
        <v>263</v>
      </c>
      <c r="AI12" t="s">
        <v>264</v>
      </c>
      <c r="AO12" t="s">
        <v>258</v>
      </c>
      <c r="AQ12" t="s">
        <v>259</v>
      </c>
      <c r="AR12" t="s">
        <v>260</v>
      </c>
      <c r="AS12" t="s">
        <v>261</v>
      </c>
      <c r="AT12" t="s">
        <v>259</v>
      </c>
      <c r="AU12" t="s">
        <v>260</v>
      </c>
      <c r="AX12" t="s">
        <v>259</v>
      </c>
      <c r="AY12" t="s">
        <v>260</v>
      </c>
      <c r="AZ12" t="s">
        <v>261</v>
      </c>
      <c r="BA12" t="s">
        <v>259</v>
      </c>
      <c r="BB12" t="s">
        <v>260</v>
      </c>
      <c r="BD12" t="s">
        <v>261</v>
      </c>
      <c r="BH12" t="s">
        <v>265</v>
      </c>
      <c r="BJ12" t="s">
        <v>259</v>
      </c>
      <c r="BK12" t="s">
        <v>260</v>
      </c>
      <c r="BN12" t="s">
        <v>265</v>
      </c>
      <c r="BP12" t="s">
        <v>185</v>
      </c>
    </row>
    <row r="13" spans="1:73" x14ac:dyDescent="0.3">
      <c r="B13" t="s">
        <v>266</v>
      </c>
      <c r="H13" t="s">
        <v>267</v>
      </c>
      <c r="I13" t="s">
        <v>267</v>
      </c>
      <c r="K13" t="s">
        <v>268</v>
      </c>
      <c r="N13" t="s">
        <v>269</v>
      </c>
      <c r="Q13" t="s">
        <v>266</v>
      </c>
      <c r="W13" t="s">
        <v>270</v>
      </c>
      <c r="Z13" t="s">
        <v>270</v>
      </c>
      <c r="AE13" t="s">
        <v>271</v>
      </c>
      <c r="AI13" t="s">
        <v>272</v>
      </c>
      <c r="AO13" t="s">
        <v>266</v>
      </c>
      <c r="AR13" t="s">
        <v>267</v>
      </c>
      <c r="AS13" t="s">
        <v>268</v>
      </c>
      <c r="AU13" t="s">
        <v>267</v>
      </c>
      <c r="AY13" t="s">
        <v>267</v>
      </c>
      <c r="AZ13" t="s">
        <v>268</v>
      </c>
      <c r="BB13" t="s">
        <v>267</v>
      </c>
      <c r="BD13" t="s">
        <v>268</v>
      </c>
      <c r="BH13" t="s">
        <v>273</v>
      </c>
      <c r="BK13" t="s">
        <v>267</v>
      </c>
      <c r="BN13" t="s">
        <v>273</v>
      </c>
      <c r="BP13" t="s">
        <v>269</v>
      </c>
    </row>
    <row r="14" spans="1:73" x14ac:dyDescent="0.3">
      <c r="B14" t="s">
        <v>274</v>
      </c>
      <c r="H14" t="s">
        <v>275</v>
      </c>
      <c r="I14" t="s">
        <v>275</v>
      </c>
      <c r="K14" t="s">
        <v>276</v>
      </c>
      <c r="N14" t="s">
        <v>277</v>
      </c>
      <c r="Q14" t="s">
        <v>274</v>
      </c>
      <c r="W14" t="s">
        <v>278</v>
      </c>
      <c r="Z14" t="s">
        <v>278</v>
      </c>
      <c r="AE14" t="s">
        <v>279</v>
      </c>
      <c r="AI14" t="s">
        <v>280</v>
      </c>
      <c r="AO14" t="s">
        <v>274</v>
      </c>
      <c r="AR14" t="s">
        <v>275</v>
      </c>
      <c r="AS14" t="s">
        <v>276</v>
      </c>
      <c r="AU14" t="s">
        <v>275</v>
      </c>
      <c r="AY14" t="s">
        <v>275</v>
      </c>
      <c r="AZ14" t="s">
        <v>276</v>
      </c>
      <c r="BB14" t="s">
        <v>275</v>
      </c>
      <c r="BD14" t="s">
        <v>276</v>
      </c>
      <c r="BH14" t="s">
        <v>281</v>
      </c>
      <c r="BK14" t="s">
        <v>275</v>
      </c>
      <c r="BN14" t="s">
        <v>281</v>
      </c>
      <c r="BP14" t="s">
        <v>277</v>
      </c>
    </row>
    <row r="15" spans="1:73" x14ac:dyDescent="0.3">
      <c r="B15" t="s">
        <v>282</v>
      </c>
      <c r="H15" t="s">
        <v>283</v>
      </c>
      <c r="I15" t="s">
        <v>283</v>
      </c>
      <c r="K15" t="s">
        <v>284</v>
      </c>
      <c r="N15" t="s">
        <v>285</v>
      </c>
      <c r="Q15" t="s">
        <v>282</v>
      </c>
      <c r="AE15" t="s">
        <v>286</v>
      </c>
      <c r="AI15" t="s">
        <v>287</v>
      </c>
      <c r="AO15" t="s">
        <v>282</v>
      </c>
      <c r="AR15" t="s">
        <v>283</v>
      </c>
      <c r="AS15" t="s">
        <v>284</v>
      </c>
      <c r="AU15" t="s">
        <v>283</v>
      </c>
      <c r="AY15" t="s">
        <v>283</v>
      </c>
      <c r="AZ15" t="s">
        <v>284</v>
      </c>
      <c r="BB15" t="s">
        <v>283</v>
      </c>
      <c r="BD15" t="s">
        <v>284</v>
      </c>
      <c r="BH15" t="s">
        <v>288</v>
      </c>
      <c r="BK15" t="s">
        <v>283</v>
      </c>
      <c r="BN15" t="s">
        <v>288</v>
      </c>
      <c r="BP15" t="s">
        <v>285</v>
      </c>
    </row>
    <row r="16" spans="1:73" x14ac:dyDescent="0.3">
      <c r="B16" t="s">
        <v>289</v>
      </c>
      <c r="H16" t="s">
        <v>290</v>
      </c>
      <c r="I16" t="s">
        <v>290</v>
      </c>
      <c r="K16" t="s">
        <v>291</v>
      </c>
      <c r="N16" t="s">
        <v>292</v>
      </c>
      <c r="Q16" t="s">
        <v>289</v>
      </c>
      <c r="AE16" t="s">
        <v>293</v>
      </c>
      <c r="AI16" t="s">
        <v>294</v>
      </c>
      <c r="AO16" t="s">
        <v>289</v>
      </c>
      <c r="AR16" t="s">
        <v>290</v>
      </c>
      <c r="AS16" t="s">
        <v>291</v>
      </c>
      <c r="AU16" t="s">
        <v>290</v>
      </c>
      <c r="AY16" t="s">
        <v>290</v>
      </c>
      <c r="AZ16" t="s">
        <v>291</v>
      </c>
      <c r="BB16" t="s">
        <v>290</v>
      </c>
      <c r="BD16" t="s">
        <v>291</v>
      </c>
      <c r="BH16" t="s">
        <v>295</v>
      </c>
      <c r="BK16" t="s">
        <v>290</v>
      </c>
      <c r="BN16" t="s">
        <v>295</v>
      </c>
      <c r="BP16" t="s">
        <v>292</v>
      </c>
    </row>
    <row r="17" spans="2:68" x14ac:dyDescent="0.3">
      <c r="B17" t="s">
        <v>296</v>
      </c>
      <c r="H17" t="s">
        <v>297</v>
      </c>
      <c r="I17" t="s">
        <v>297</v>
      </c>
      <c r="K17" t="s">
        <v>298</v>
      </c>
      <c r="N17" t="s">
        <v>299</v>
      </c>
      <c r="Q17" t="s">
        <v>296</v>
      </c>
      <c r="AE17" t="s">
        <v>300</v>
      </c>
      <c r="AI17" t="s">
        <v>301</v>
      </c>
      <c r="AO17" t="s">
        <v>296</v>
      </c>
      <c r="AR17" t="s">
        <v>297</v>
      </c>
      <c r="AS17" t="s">
        <v>298</v>
      </c>
      <c r="AU17" t="s">
        <v>297</v>
      </c>
      <c r="AY17" t="s">
        <v>297</v>
      </c>
      <c r="AZ17" t="s">
        <v>298</v>
      </c>
      <c r="BB17" t="s">
        <v>297</v>
      </c>
      <c r="BD17" t="s">
        <v>298</v>
      </c>
      <c r="BH17" t="s">
        <v>302</v>
      </c>
      <c r="BK17" t="s">
        <v>297</v>
      </c>
      <c r="BN17" t="s">
        <v>302</v>
      </c>
      <c r="BP17" t="s">
        <v>299</v>
      </c>
    </row>
    <row r="18" spans="2:68" x14ac:dyDescent="0.3">
      <c r="B18" t="s">
        <v>303</v>
      </c>
      <c r="H18" t="s">
        <v>304</v>
      </c>
      <c r="I18" t="s">
        <v>304</v>
      </c>
      <c r="K18" t="s">
        <v>305</v>
      </c>
      <c r="N18" t="s">
        <v>306</v>
      </c>
      <c r="Q18" t="s">
        <v>303</v>
      </c>
      <c r="AE18" t="s">
        <v>307</v>
      </c>
      <c r="AI18" t="s">
        <v>308</v>
      </c>
      <c r="AO18" t="s">
        <v>303</v>
      </c>
      <c r="AR18" t="s">
        <v>304</v>
      </c>
      <c r="AS18" t="s">
        <v>305</v>
      </c>
      <c r="AU18" t="s">
        <v>304</v>
      </c>
      <c r="AY18" t="s">
        <v>304</v>
      </c>
      <c r="AZ18" t="s">
        <v>305</v>
      </c>
      <c r="BB18" t="s">
        <v>304</v>
      </c>
      <c r="BD18" t="s">
        <v>305</v>
      </c>
      <c r="BH18" t="s">
        <v>309</v>
      </c>
      <c r="BK18" t="s">
        <v>304</v>
      </c>
      <c r="BN18" t="s">
        <v>309</v>
      </c>
      <c r="BP18" t="s">
        <v>306</v>
      </c>
    </row>
    <row r="19" spans="2:68" x14ac:dyDescent="0.3">
      <c r="B19" t="s">
        <v>310</v>
      </c>
      <c r="H19" t="s">
        <v>311</v>
      </c>
      <c r="I19" t="s">
        <v>311</v>
      </c>
      <c r="K19" t="s">
        <v>312</v>
      </c>
      <c r="N19" t="s">
        <v>313</v>
      </c>
      <c r="Q19" t="s">
        <v>310</v>
      </c>
      <c r="AE19" t="s">
        <v>314</v>
      </c>
      <c r="AI19" t="s">
        <v>315</v>
      </c>
      <c r="AO19" t="s">
        <v>310</v>
      </c>
      <c r="AR19" t="s">
        <v>311</v>
      </c>
      <c r="AS19" t="s">
        <v>312</v>
      </c>
      <c r="AU19" t="s">
        <v>311</v>
      </c>
      <c r="AY19" t="s">
        <v>311</v>
      </c>
      <c r="AZ19" t="s">
        <v>312</v>
      </c>
      <c r="BB19" t="s">
        <v>311</v>
      </c>
      <c r="BD19" t="s">
        <v>312</v>
      </c>
      <c r="BH19" t="s">
        <v>316</v>
      </c>
      <c r="BK19" t="s">
        <v>311</v>
      </c>
      <c r="BN19" t="s">
        <v>316</v>
      </c>
      <c r="BP19" t="s">
        <v>313</v>
      </c>
    </row>
    <row r="20" spans="2:68" x14ac:dyDescent="0.3">
      <c r="B20" t="s">
        <v>317</v>
      </c>
      <c r="H20" t="s">
        <v>318</v>
      </c>
      <c r="I20" t="s">
        <v>318</v>
      </c>
      <c r="K20" t="s">
        <v>319</v>
      </c>
      <c r="N20" t="s">
        <v>320</v>
      </c>
      <c r="Q20" t="s">
        <v>317</v>
      </c>
      <c r="AI20" t="s">
        <v>321</v>
      </c>
      <c r="AO20" t="s">
        <v>317</v>
      </c>
      <c r="AR20" t="s">
        <v>318</v>
      </c>
      <c r="AS20" t="s">
        <v>319</v>
      </c>
      <c r="AU20" t="s">
        <v>318</v>
      </c>
      <c r="AY20" t="s">
        <v>318</v>
      </c>
      <c r="AZ20" t="s">
        <v>319</v>
      </c>
      <c r="BB20" t="s">
        <v>318</v>
      </c>
      <c r="BD20" t="s">
        <v>319</v>
      </c>
      <c r="BH20" t="s">
        <v>322</v>
      </c>
      <c r="BK20" t="s">
        <v>318</v>
      </c>
      <c r="BN20" t="s">
        <v>322</v>
      </c>
      <c r="BP20" t="s">
        <v>320</v>
      </c>
    </row>
    <row r="21" spans="2:68" x14ac:dyDescent="0.3">
      <c r="B21" t="s">
        <v>323</v>
      </c>
      <c r="H21" t="s">
        <v>324</v>
      </c>
      <c r="I21" t="s">
        <v>324</v>
      </c>
      <c r="K21" t="s">
        <v>325</v>
      </c>
      <c r="N21" t="s">
        <v>326</v>
      </c>
      <c r="Q21" t="s">
        <v>323</v>
      </c>
      <c r="AI21" t="s">
        <v>327</v>
      </c>
      <c r="AO21" t="s">
        <v>323</v>
      </c>
      <c r="AR21" t="s">
        <v>324</v>
      </c>
      <c r="AS21" t="s">
        <v>325</v>
      </c>
      <c r="AU21" t="s">
        <v>324</v>
      </c>
      <c r="AY21" t="s">
        <v>324</v>
      </c>
      <c r="AZ21" t="s">
        <v>325</v>
      </c>
      <c r="BB21" t="s">
        <v>324</v>
      </c>
      <c r="BD21" t="s">
        <v>325</v>
      </c>
      <c r="BH21" t="s">
        <v>328</v>
      </c>
      <c r="BK21" t="s">
        <v>324</v>
      </c>
      <c r="BN21" t="s">
        <v>328</v>
      </c>
      <c r="BP21" t="s">
        <v>326</v>
      </c>
    </row>
    <row r="22" spans="2:68" x14ac:dyDescent="0.3">
      <c r="B22" t="s">
        <v>329</v>
      </c>
      <c r="H22" t="s">
        <v>330</v>
      </c>
      <c r="I22" t="s">
        <v>330</v>
      </c>
      <c r="K22" t="s">
        <v>331</v>
      </c>
      <c r="Q22" t="s">
        <v>329</v>
      </c>
      <c r="AI22" t="s">
        <v>332</v>
      </c>
      <c r="AO22" t="s">
        <v>329</v>
      </c>
      <c r="AR22" t="s">
        <v>330</v>
      </c>
      <c r="AS22" t="s">
        <v>331</v>
      </c>
      <c r="AU22" t="s">
        <v>330</v>
      </c>
      <c r="AY22" t="s">
        <v>330</v>
      </c>
      <c r="AZ22" t="s">
        <v>331</v>
      </c>
      <c r="BB22" t="s">
        <v>330</v>
      </c>
      <c r="BD22" t="s">
        <v>331</v>
      </c>
      <c r="BH22" t="s">
        <v>333</v>
      </c>
      <c r="BK22" t="s">
        <v>330</v>
      </c>
      <c r="BN22" t="s">
        <v>333</v>
      </c>
    </row>
    <row r="23" spans="2:68" x14ac:dyDescent="0.3">
      <c r="B23" t="s">
        <v>334</v>
      </c>
      <c r="H23" t="s">
        <v>225</v>
      </c>
      <c r="I23" t="s">
        <v>225</v>
      </c>
      <c r="K23" t="s">
        <v>335</v>
      </c>
      <c r="Q23" t="s">
        <v>334</v>
      </c>
      <c r="AI23" t="s">
        <v>336</v>
      </c>
      <c r="AO23" t="s">
        <v>334</v>
      </c>
      <c r="AR23" t="s">
        <v>225</v>
      </c>
      <c r="AS23" t="s">
        <v>335</v>
      </c>
      <c r="AU23" t="s">
        <v>225</v>
      </c>
      <c r="AY23" t="s">
        <v>225</v>
      </c>
      <c r="AZ23" t="s">
        <v>335</v>
      </c>
      <c r="BB23" t="s">
        <v>225</v>
      </c>
      <c r="BD23" t="s">
        <v>335</v>
      </c>
      <c r="BH23" t="s">
        <v>337</v>
      </c>
      <c r="BK23" t="s">
        <v>225</v>
      </c>
      <c r="BN23" t="s">
        <v>337</v>
      </c>
    </row>
    <row r="24" spans="2:68" x14ac:dyDescent="0.3">
      <c r="B24" t="s">
        <v>338</v>
      </c>
      <c r="H24" t="s">
        <v>339</v>
      </c>
      <c r="I24" t="s">
        <v>339</v>
      </c>
      <c r="K24" t="s">
        <v>340</v>
      </c>
      <c r="Q24" t="s">
        <v>338</v>
      </c>
      <c r="AI24" t="s">
        <v>341</v>
      </c>
      <c r="AO24" t="s">
        <v>338</v>
      </c>
      <c r="AR24" t="s">
        <v>339</v>
      </c>
      <c r="AS24" t="s">
        <v>340</v>
      </c>
      <c r="AU24" t="s">
        <v>339</v>
      </c>
      <c r="AY24" t="s">
        <v>339</v>
      </c>
      <c r="AZ24" t="s">
        <v>340</v>
      </c>
      <c r="BB24" t="s">
        <v>339</v>
      </c>
      <c r="BD24" t="s">
        <v>340</v>
      </c>
      <c r="BH24" t="s">
        <v>342</v>
      </c>
      <c r="BK24" t="s">
        <v>339</v>
      </c>
      <c r="BN24" t="s">
        <v>342</v>
      </c>
    </row>
    <row r="25" spans="2:68" x14ac:dyDescent="0.3">
      <c r="B25" t="s">
        <v>343</v>
      </c>
      <c r="H25" t="s">
        <v>344</v>
      </c>
      <c r="I25" t="s">
        <v>344</v>
      </c>
      <c r="K25" t="s">
        <v>345</v>
      </c>
      <c r="Q25" t="s">
        <v>343</v>
      </c>
      <c r="AI25" t="s">
        <v>346</v>
      </c>
      <c r="AO25" t="s">
        <v>343</v>
      </c>
      <c r="AR25" t="s">
        <v>344</v>
      </c>
      <c r="AS25" t="s">
        <v>345</v>
      </c>
      <c r="AU25" t="s">
        <v>344</v>
      </c>
      <c r="AY25" t="s">
        <v>344</v>
      </c>
      <c r="AZ25" t="s">
        <v>345</v>
      </c>
      <c r="BB25" t="s">
        <v>344</v>
      </c>
      <c r="BD25" t="s">
        <v>345</v>
      </c>
      <c r="BH25" t="s">
        <v>347</v>
      </c>
      <c r="BK25" t="s">
        <v>344</v>
      </c>
      <c r="BN25" t="s">
        <v>347</v>
      </c>
    </row>
    <row r="26" spans="2:68" x14ac:dyDescent="0.3">
      <c r="B26" t="s">
        <v>348</v>
      </c>
      <c r="H26" t="s">
        <v>349</v>
      </c>
      <c r="I26" t="s">
        <v>349</v>
      </c>
      <c r="K26" t="s">
        <v>350</v>
      </c>
      <c r="Q26" t="s">
        <v>348</v>
      </c>
      <c r="AI26" t="s">
        <v>351</v>
      </c>
      <c r="AO26" t="s">
        <v>348</v>
      </c>
      <c r="AR26" t="s">
        <v>349</v>
      </c>
      <c r="AS26" t="s">
        <v>350</v>
      </c>
      <c r="AU26" t="s">
        <v>349</v>
      </c>
      <c r="AY26" t="s">
        <v>349</v>
      </c>
      <c r="AZ26" t="s">
        <v>350</v>
      </c>
      <c r="BB26" t="s">
        <v>349</v>
      </c>
      <c r="BD26" t="s">
        <v>350</v>
      </c>
      <c r="BH26" t="s">
        <v>352</v>
      </c>
      <c r="BK26" t="s">
        <v>349</v>
      </c>
      <c r="BN26" t="s">
        <v>352</v>
      </c>
    </row>
    <row r="27" spans="2:68" x14ac:dyDescent="0.3">
      <c r="B27" t="s">
        <v>353</v>
      </c>
      <c r="H27" t="s">
        <v>354</v>
      </c>
      <c r="I27" t="s">
        <v>354</v>
      </c>
      <c r="K27" t="s">
        <v>355</v>
      </c>
      <c r="Q27" t="s">
        <v>353</v>
      </c>
      <c r="AI27" t="s">
        <v>356</v>
      </c>
      <c r="AO27" t="s">
        <v>353</v>
      </c>
      <c r="AR27" t="s">
        <v>354</v>
      </c>
      <c r="AS27" t="s">
        <v>355</v>
      </c>
      <c r="AU27" t="s">
        <v>354</v>
      </c>
      <c r="AY27" t="s">
        <v>354</v>
      </c>
      <c r="AZ27" t="s">
        <v>355</v>
      </c>
      <c r="BB27" t="s">
        <v>354</v>
      </c>
      <c r="BD27" t="s">
        <v>355</v>
      </c>
      <c r="BH27" t="s">
        <v>357</v>
      </c>
      <c r="BK27" t="s">
        <v>354</v>
      </c>
      <c r="BN27" t="s">
        <v>357</v>
      </c>
    </row>
    <row r="28" spans="2:68" x14ac:dyDescent="0.3">
      <c r="B28" t="s">
        <v>358</v>
      </c>
      <c r="H28" t="s">
        <v>359</v>
      </c>
      <c r="I28" t="s">
        <v>359</v>
      </c>
      <c r="K28" t="s">
        <v>360</v>
      </c>
      <c r="Q28" t="s">
        <v>358</v>
      </c>
      <c r="AI28" t="s">
        <v>361</v>
      </c>
      <c r="AO28" t="s">
        <v>358</v>
      </c>
      <c r="AR28" t="s">
        <v>359</v>
      </c>
      <c r="AS28" t="s">
        <v>360</v>
      </c>
      <c r="AU28" t="s">
        <v>359</v>
      </c>
      <c r="AY28" t="s">
        <v>359</v>
      </c>
      <c r="AZ28" t="s">
        <v>360</v>
      </c>
      <c r="BB28" t="s">
        <v>359</v>
      </c>
      <c r="BD28" t="s">
        <v>360</v>
      </c>
      <c r="BH28" t="s">
        <v>362</v>
      </c>
      <c r="BK28" t="s">
        <v>359</v>
      </c>
      <c r="BN28" t="s">
        <v>362</v>
      </c>
    </row>
    <row r="29" spans="2:68" x14ac:dyDescent="0.3">
      <c r="B29" t="s">
        <v>363</v>
      </c>
      <c r="H29" t="s">
        <v>248</v>
      </c>
      <c r="I29" t="s">
        <v>248</v>
      </c>
      <c r="K29" t="s">
        <v>364</v>
      </c>
      <c r="Q29" t="s">
        <v>363</v>
      </c>
      <c r="AI29" t="s">
        <v>365</v>
      </c>
      <c r="AO29" t="s">
        <v>363</v>
      </c>
      <c r="AR29" t="s">
        <v>248</v>
      </c>
      <c r="AS29" t="s">
        <v>364</v>
      </c>
      <c r="AU29" t="s">
        <v>248</v>
      </c>
      <c r="AY29" t="s">
        <v>248</v>
      </c>
      <c r="AZ29" t="s">
        <v>364</v>
      </c>
      <c r="BB29" t="s">
        <v>248</v>
      </c>
      <c r="BD29" t="s">
        <v>364</v>
      </c>
      <c r="BH29" t="s">
        <v>366</v>
      </c>
      <c r="BK29" t="s">
        <v>248</v>
      </c>
      <c r="BN29" t="s">
        <v>366</v>
      </c>
    </row>
    <row r="30" spans="2:68" x14ac:dyDescent="0.3">
      <c r="B30" t="s">
        <v>367</v>
      </c>
      <c r="H30" t="s">
        <v>368</v>
      </c>
      <c r="I30" t="s">
        <v>368</v>
      </c>
      <c r="K30" t="s">
        <v>369</v>
      </c>
      <c r="Q30" t="s">
        <v>367</v>
      </c>
      <c r="AI30" t="s">
        <v>370</v>
      </c>
      <c r="AO30" t="s">
        <v>367</v>
      </c>
      <c r="AR30" t="s">
        <v>368</v>
      </c>
      <c r="AS30" t="s">
        <v>369</v>
      </c>
      <c r="AU30" t="s">
        <v>368</v>
      </c>
      <c r="AY30" t="s">
        <v>368</v>
      </c>
      <c r="AZ30" t="s">
        <v>369</v>
      </c>
      <c r="BB30" t="s">
        <v>368</v>
      </c>
      <c r="BD30" t="s">
        <v>369</v>
      </c>
      <c r="BH30" t="s">
        <v>329</v>
      </c>
      <c r="BK30" t="s">
        <v>368</v>
      </c>
      <c r="BN30" t="s">
        <v>329</v>
      </c>
    </row>
    <row r="31" spans="2:68" x14ac:dyDescent="0.3">
      <c r="B31" t="s">
        <v>371</v>
      </c>
      <c r="H31" t="s">
        <v>372</v>
      </c>
      <c r="I31" t="s">
        <v>372</v>
      </c>
      <c r="K31" t="s">
        <v>373</v>
      </c>
      <c r="Q31" t="s">
        <v>371</v>
      </c>
      <c r="AI31" t="s">
        <v>374</v>
      </c>
      <c r="AO31" t="s">
        <v>371</v>
      </c>
      <c r="AR31" t="s">
        <v>372</v>
      </c>
      <c r="AS31" t="s">
        <v>373</v>
      </c>
      <c r="AU31" t="s">
        <v>372</v>
      </c>
      <c r="AY31" t="s">
        <v>372</v>
      </c>
      <c r="AZ31" t="s">
        <v>373</v>
      </c>
      <c r="BB31" t="s">
        <v>372</v>
      </c>
      <c r="BD31" t="s">
        <v>373</v>
      </c>
      <c r="BH31" t="s">
        <v>375</v>
      </c>
      <c r="BK31" t="s">
        <v>372</v>
      </c>
      <c r="BN31" t="s">
        <v>375</v>
      </c>
    </row>
    <row r="32" spans="2:68" x14ac:dyDescent="0.3">
      <c r="B32" t="s">
        <v>376</v>
      </c>
      <c r="K32" t="s">
        <v>377</v>
      </c>
      <c r="Q32" t="s">
        <v>376</v>
      </c>
      <c r="AI32" t="s">
        <v>378</v>
      </c>
      <c r="AO32" t="s">
        <v>376</v>
      </c>
      <c r="AS32" t="s">
        <v>377</v>
      </c>
      <c r="AZ32" t="s">
        <v>377</v>
      </c>
      <c r="BD32" t="s">
        <v>377</v>
      </c>
      <c r="BH32" t="s">
        <v>379</v>
      </c>
      <c r="BN32" t="s">
        <v>379</v>
      </c>
    </row>
    <row r="33" spans="2:66" x14ac:dyDescent="0.3">
      <c r="B33" t="s">
        <v>380</v>
      </c>
      <c r="K33" t="s">
        <v>381</v>
      </c>
      <c r="Q33" t="s">
        <v>380</v>
      </c>
      <c r="AI33" t="s">
        <v>382</v>
      </c>
      <c r="AO33" t="s">
        <v>380</v>
      </c>
      <c r="AS33" t="s">
        <v>381</v>
      </c>
      <c r="AZ33" t="s">
        <v>381</v>
      </c>
      <c r="BD33" t="s">
        <v>381</v>
      </c>
      <c r="BH33" t="s">
        <v>383</v>
      </c>
      <c r="BN33" t="s">
        <v>383</v>
      </c>
    </row>
    <row r="34" spans="2:66" x14ac:dyDescent="0.3">
      <c r="B34" t="s">
        <v>384</v>
      </c>
      <c r="K34" t="s">
        <v>385</v>
      </c>
      <c r="Q34" t="s">
        <v>384</v>
      </c>
      <c r="AI34" t="s">
        <v>386</v>
      </c>
      <c r="AO34" t="s">
        <v>384</v>
      </c>
      <c r="AS34" t="s">
        <v>385</v>
      </c>
      <c r="AZ34" t="s">
        <v>385</v>
      </c>
      <c r="BD34" t="s">
        <v>385</v>
      </c>
      <c r="BH34" t="s">
        <v>387</v>
      </c>
      <c r="BN34" t="s">
        <v>387</v>
      </c>
    </row>
    <row r="35" spans="2:66" x14ac:dyDescent="0.3">
      <c r="B35" t="s">
        <v>388</v>
      </c>
      <c r="K35" t="s">
        <v>389</v>
      </c>
      <c r="Q35" t="s">
        <v>388</v>
      </c>
      <c r="AI35" t="s">
        <v>390</v>
      </c>
      <c r="AO35" t="s">
        <v>388</v>
      </c>
      <c r="AS35" t="s">
        <v>389</v>
      </c>
      <c r="AZ35" t="s">
        <v>389</v>
      </c>
      <c r="BD35" t="s">
        <v>389</v>
      </c>
      <c r="BH35" t="s">
        <v>391</v>
      </c>
      <c r="BN35" t="s">
        <v>391</v>
      </c>
    </row>
    <row r="36" spans="2:66" x14ac:dyDescent="0.3">
      <c r="B36" t="s">
        <v>392</v>
      </c>
      <c r="K36" t="s">
        <v>393</v>
      </c>
      <c r="Q36" t="s">
        <v>392</v>
      </c>
      <c r="AI36" t="s">
        <v>394</v>
      </c>
      <c r="AO36" t="s">
        <v>392</v>
      </c>
      <c r="AS36" t="s">
        <v>393</v>
      </c>
      <c r="AZ36" t="s">
        <v>393</v>
      </c>
      <c r="BD36" t="s">
        <v>393</v>
      </c>
      <c r="BH36" t="s">
        <v>395</v>
      </c>
      <c r="BN36" t="s">
        <v>395</v>
      </c>
    </row>
    <row r="37" spans="2:66" x14ac:dyDescent="0.3">
      <c r="B37" t="s">
        <v>396</v>
      </c>
      <c r="K37" t="s">
        <v>397</v>
      </c>
      <c r="Q37" t="s">
        <v>396</v>
      </c>
      <c r="AI37" t="s">
        <v>398</v>
      </c>
      <c r="AO37" t="s">
        <v>396</v>
      </c>
      <c r="AS37" t="s">
        <v>397</v>
      </c>
      <c r="AZ37" t="s">
        <v>397</v>
      </c>
      <c r="BD37" t="s">
        <v>397</v>
      </c>
      <c r="BH37" t="s">
        <v>399</v>
      </c>
      <c r="BN37" t="s">
        <v>399</v>
      </c>
    </row>
    <row r="38" spans="2:66" x14ac:dyDescent="0.3">
      <c r="B38" t="s">
        <v>400</v>
      </c>
      <c r="K38" t="s">
        <v>401</v>
      </c>
      <c r="Q38" t="s">
        <v>400</v>
      </c>
      <c r="AI38" t="s">
        <v>402</v>
      </c>
      <c r="AO38" t="s">
        <v>400</v>
      </c>
      <c r="AS38" t="s">
        <v>401</v>
      </c>
      <c r="AZ38" t="s">
        <v>401</v>
      </c>
      <c r="BD38" t="s">
        <v>401</v>
      </c>
      <c r="BH38" t="s">
        <v>403</v>
      </c>
      <c r="BN38" t="s">
        <v>403</v>
      </c>
    </row>
    <row r="39" spans="2:66" x14ac:dyDescent="0.3">
      <c r="B39" t="s">
        <v>404</v>
      </c>
      <c r="K39" t="s">
        <v>405</v>
      </c>
      <c r="Q39" t="s">
        <v>404</v>
      </c>
      <c r="AI39" t="s">
        <v>406</v>
      </c>
      <c r="AO39" t="s">
        <v>404</v>
      </c>
      <c r="AS39" t="s">
        <v>405</v>
      </c>
      <c r="AZ39" t="s">
        <v>405</v>
      </c>
      <c r="BD39" t="s">
        <v>405</v>
      </c>
      <c r="BH39" t="s">
        <v>407</v>
      </c>
      <c r="BN39" t="s">
        <v>407</v>
      </c>
    </row>
    <row r="40" spans="2:66" x14ac:dyDescent="0.3">
      <c r="B40" t="s">
        <v>408</v>
      </c>
      <c r="K40" t="s">
        <v>409</v>
      </c>
      <c r="Q40" t="s">
        <v>408</v>
      </c>
      <c r="AI40" t="s">
        <v>410</v>
      </c>
      <c r="AO40" t="s">
        <v>408</v>
      </c>
      <c r="AS40" t="s">
        <v>409</v>
      </c>
      <c r="AZ40" t="s">
        <v>409</v>
      </c>
      <c r="BD40" t="s">
        <v>409</v>
      </c>
      <c r="BH40" t="s">
        <v>411</v>
      </c>
      <c r="BN40" t="s">
        <v>411</v>
      </c>
    </row>
    <row r="41" spans="2:66" x14ac:dyDescent="0.3">
      <c r="B41" t="s">
        <v>412</v>
      </c>
      <c r="K41" t="s">
        <v>413</v>
      </c>
      <c r="Q41" t="s">
        <v>412</v>
      </c>
      <c r="AI41" t="s">
        <v>414</v>
      </c>
      <c r="AO41" t="s">
        <v>412</v>
      </c>
      <c r="AS41" t="s">
        <v>413</v>
      </c>
      <c r="AZ41" t="s">
        <v>413</v>
      </c>
      <c r="BD41" t="s">
        <v>413</v>
      </c>
      <c r="BH41" t="s">
        <v>415</v>
      </c>
      <c r="BN41" t="s">
        <v>415</v>
      </c>
    </row>
    <row r="42" spans="2:66" x14ac:dyDescent="0.3">
      <c r="B42" t="s">
        <v>416</v>
      </c>
      <c r="K42" t="s">
        <v>417</v>
      </c>
      <c r="Q42" t="s">
        <v>416</v>
      </c>
      <c r="AI42" t="s">
        <v>418</v>
      </c>
      <c r="AO42" t="s">
        <v>416</v>
      </c>
      <c r="AS42" t="s">
        <v>417</v>
      </c>
      <c r="AZ42" t="s">
        <v>417</v>
      </c>
      <c r="BD42" t="s">
        <v>417</v>
      </c>
      <c r="BH42" t="s">
        <v>317</v>
      </c>
      <c r="BN42" t="s">
        <v>317</v>
      </c>
    </row>
    <row r="43" spans="2:66" x14ac:dyDescent="0.3">
      <c r="B43" t="s">
        <v>419</v>
      </c>
      <c r="K43" t="s">
        <v>420</v>
      </c>
      <c r="Q43" t="s">
        <v>419</v>
      </c>
      <c r="AI43" t="s">
        <v>421</v>
      </c>
      <c r="AO43" t="s">
        <v>419</v>
      </c>
      <c r="AS43" t="s">
        <v>420</v>
      </c>
      <c r="AZ43" t="s">
        <v>420</v>
      </c>
      <c r="BD43" t="s">
        <v>420</v>
      </c>
      <c r="BH43" t="s">
        <v>422</v>
      </c>
      <c r="BN43" t="s">
        <v>422</v>
      </c>
    </row>
    <row r="44" spans="2:66" x14ac:dyDescent="0.3">
      <c r="B44" t="s">
        <v>423</v>
      </c>
      <c r="K44" t="s">
        <v>424</v>
      </c>
      <c r="Q44" t="s">
        <v>423</v>
      </c>
      <c r="AI44" t="s">
        <v>425</v>
      </c>
      <c r="AO44" t="s">
        <v>423</v>
      </c>
      <c r="AS44" t="s">
        <v>424</v>
      </c>
      <c r="AZ44" t="s">
        <v>424</v>
      </c>
      <c r="BD44" t="s">
        <v>424</v>
      </c>
      <c r="BH44" t="s">
        <v>426</v>
      </c>
      <c r="BN44" t="s">
        <v>426</v>
      </c>
    </row>
    <row r="45" spans="2:66" x14ac:dyDescent="0.3">
      <c r="B45" t="s">
        <v>427</v>
      </c>
      <c r="K45" t="s">
        <v>428</v>
      </c>
      <c r="Q45" t="s">
        <v>427</v>
      </c>
      <c r="AI45" t="s">
        <v>429</v>
      </c>
      <c r="AO45" t="s">
        <v>427</v>
      </c>
      <c r="AS45" t="s">
        <v>428</v>
      </c>
      <c r="AZ45" t="s">
        <v>428</v>
      </c>
      <c r="BD45" t="s">
        <v>428</v>
      </c>
      <c r="BH45" t="s">
        <v>430</v>
      </c>
      <c r="BN45" t="s">
        <v>430</v>
      </c>
    </row>
    <row r="46" spans="2:66" x14ac:dyDescent="0.3">
      <c r="B46" t="s">
        <v>431</v>
      </c>
      <c r="K46" t="s">
        <v>432</v>
      </c>
      <c r="Q46" t="s">
        <v>431</v>
      </c>
      <c r="AI46" t="s">
        <v>433</v>
      </c>
      <c r="AO46" t="s">
        <v>431</v>
      </c>
      <c r="AS46" t="s">
        <v>432</v>
      </c>
      <c r="AZ46" t="s">
        <v>432</v>
      </c>
      <c r="BD46" t="s">
        <v>432</v>
      </c>
      <c r="BH46" t="s">
        <v>384</v>
      </c>
      <c r="BN46" t="s">
        <v>384</v>
      </c>
    </row>
    <row r="47" spans="2:66" x14ac:dyDescent="0.3">
      <c r="B47" t="s">
        <v>434</v>
      </c>
      <c r="K47" t="s">
        <v>435</v>
      </c>
      <c r="Q47" t="s">
        <v>434</v>
      </c>
      <c r="AI47" t="s">
        <v>436</v>
      </c>
      <c r="AO47" t="s">
        <v>434</v>
      </c>
      <c r="AS47" t="s">
        <v>435</v>
      </c>
      <c r="AZ47" t="s">
        <v>435</v>
      </c>
      <c r="BD47" t="s">
        <v>435</v>
      </c>
      <c r="BH47" t="s">
        <v>437</v>
      </c>
      <c r="BN47" t="s">
        <v>437</v>
      </c>
    </row>
    <row r="48" spans="2:66" x14ac:dyDescent="0.3">
      <c r="B48" t="s">
        <v>438</v>
      </c>
      <c r="K48" t="s">
        <v>439</v>
      </c>
      <c r="Q48" t="s">
        <v>438</v>
      </c>
      <c r="AI48" t="s">
        <v>440</v>
      </c>
      <c r="AO48" t="s">
        <v>438</v>
      </c>
      <c r="AS48" t="s">
        <v>439</v>
      </c>
      <c r="AZ48" t="s">
        <v>439</v>
      </c>
      <c r="BD48" t="s">
        <v>439</v>
      </c>
      <c r="BH48" t="s">
        <v>441</v>
      </c>
      <c r="BN48" t="s">
        <v>441</v>
      </c>
    </row>
    <row r="49" spans="2:66" x14ac:dyDescent="0.3">
      <c r="B49" t="s">
        <v>442</v>
      </c>
      <c r="K49" t="s">
        <v>443</v>
      </c>
      <c r="Q49" t="s">
        <v>442</v>
      </c>
      <c r="AI49" t="s">
        <v>444</v>
      </c>
      <c r="AO49" t="s">
        <v>442</v>
      </c>
      <c r="AS49" t="s">
        <v>443</v>
      </c>
      <c r="AZ49" t="s">
        <v>443</v>
      </c>
      <c r="BD49" t="s">
        <v>443</v>
      </c>
      <c r="BH49" t="s">
        <v>348</v>
      </c>
      <c r="BN49" t="s">
        <v>348</v>
      </c>
    </row>
    <row r="50" spans="2:66" x14ac:dyDescent="0.3">
      <c r="B50" t="s">
        <v>445</v>
      </c>
      <c r="K50" t="s">
        <v>446</v>
      </c>
      <c r="Q50" t="s">
        <v>445</v>
      </c>
      <c r="AI50" t="s">
        <v>447</v>
      </c>
      <c r="AO50" t="s">
        <v>445</v>
      </c>
      <c r="AS50" t="s">
        <v>446</v>
      </c>
      <c r="AZ50" t="s">
        <v>446</v>
      </c>
      <c r="BD50" t="s">
        <v>446</v>
      </c>
      <c r="BH50" t="s">
        <v>448</v>
      </c>
      <c r="BN50" t="s">
        <v>448</v>
      </c>
    </row>
    <row r="51" spans="2:66" x14ac:dyDescent="0.3">
      <c r="B51" t="s">
        <v>449</v>
      </c>
      <c r="K51" t="s">
        <v>450</v>
      </c>
      <c r="Q51" t="s">
        <v>449</v>
      </c>
      <c r="AI51" t="s">
        <v>451</v>
      </c>
      <c r="AO51" t="s">
        <v>449</v>
      </c>
      <c r="AS51" t="s">
        <v>450</v>
      </c>
      <c r="AZ51" t="s">
        <v>450</v>
      </c>
      <c r="BD51" t="s">
        <v>450</v>
      </c>
      <c r="BH51" t="s">
        <v>452</v>
      </c>
      <c r="BN51" t="s">
        <v>452</v>
      </c>
    </row>
    <row r="52" spans="2:66" x14ac:dyDescent="0.3">
      <c r="B52" t="s">
        <v>453</v>
      </c>
      <c r="K52" t="s">
        <v>454</v>
      </c>
      <c r="Q52" t="s">
        <v>453</v>
      </c>
      <c r="AI52" t="s">
        <v>455</v>
      </c>
      <c r="AO52" t="s">
        <v>453</v>
      </c>
      <c r="AS52" t="s">
        <v>454</v>
      </c>
      <c r="AZ52" t="s">
        <v>454</v>
      </c>
      <c r="BD52" t="s">
        <v>454</v>
      </c>
      <c r="BH52" t="s">
        <v>456</v>
      </c>
      <c r="BN52" t="s">
        <v>456</v>
      </c>
    </row>
    <row r="53" spans="2:66" x14ac:dyDescent="0.3">
      <c r="B53" t="s">
        <v>457</v>
      </c>
      <c r="Q53" t="s">
        <v>457</v>
      </c>
      <c r="AI53" t="s">
        <v>458</v>
      </c>
      <c r="AO53" t="s">
        <v>457</v>
      </c>
      <c r="BH53" t="s">
        <v>459</v>
      </c>
      <c r="BN53" t="s">
        <v>459</v>
      </c>
    </row>
    <row r="54" spans="2:66" x14ac:dyDescent="0.3">
      <c r="B54" t="s">
        <v>460</v>
      </c>
      <c r="Q54" t="s">
        <v>460</v>
      </c>
      <c r="AI54" t="s">
        <v>461</v>
      </c>
      <c r="AO54" t="s">
        <v>460</v>
      </c>
      <c r="BH54" t="s">
        <v>462</v>
      </c>
      <c r="BN54" t="s">
        <v>462</v>
      </c>
    </row>
    <row r="55" spans="2:66" x14ac:dyDescent="0.3">
      <c r="B55" t="s">
        <v>463</v>
      </c>
      <c r="Q55" t="s">
        <v>463</v>
      </c>
      <c r="AI55" t="s">
        <v>464</v>
      </c>
      <c r="AO55" t="s">
        <v>463</v>
      </c>
      <c r="BH55" t="s">
        <v>465</v>
      </c>
      <c r="BN55" t="s">
        <v>465</v>
      </c>
    </row>
    <row r="56" spans="2:66" x14ac:dyDescent="0.3">
      <c r="B56" t="s">
        <v>466</v>
      </c>
      <c r="Q56" t="s">
        <v>466</v>
      </c>
      <c r="AI56" t="s">
        <v>467</v>
      </c>
      <c r="AO56" t="s">
        <v>466</v>
      </c>
      <c r="BH56" t="s">
        <v>468</v>
      </c>
      <c r="BN56" t="s">
        <v>468</v>
      </c>
    </row>
    <row r="57" spans="2:66" x14ac:dyDescent="0.3">
      <c r="B57" t="s">
        <v>469</v>
      </c>
      <c r="Q57" t="s">
        <v>469</v>
      </c>
      <c r="AI57" t="s">
        <v>470</v>
      </c>
      <c r="AO57" t="s">
        <v>469</v>
      </c>
      <c r="BH57" t="s">
        <v>471</v>
      </c>
      <c r="BN57" t="s">
        <v>471</v>
      </c>
    </row>
    <row r="58" spans="2:66" x14ac:dyDescent="0.3">
      <c r="B58" t="s">
        <v>472</v>
      </c>
      <c r="Q58" t="s">
        <v>472</v>
      </c>
      <c r="AI58" t="s">
        <v>473</v>
      </c>
      <c r="AO58" t="s">
        <v>472</v>
      </c>
      <c r="BH58" t="s">
        <v>474</v>
      </c>
      <c r="BN58" t="s">
        <v>474</v>
      </c>
    </row>
    <row r="59" spans="2:66" x14ac:dyDescent="0.3">
      <c r="B59" t="s">
        <v>475</v>
      </c>
      <c r="Q59" t="s">
        <v>475</v>
      </c>
      <c r="AI59" t="s">
        <v>476</v>
      </c>
      <c r="AO59" t="s">
        <v>475</v>
      </c>
      <c r="BH59" t="s">
        <v>477</v>
      </c>
      <c r="BN59" t="s">
        <v>477</v>
      </c>
    </row>
    <row r="60" spans="2:66" x14ac:dyDescent="0.3">
      <c r="B60" t="s">
        <v>478</v>
      </c>
      <c r="Q60" t="s">
        <v>478</v>
      </c>
      <c r="AI60" t="s">
        <v>479</v>
      </c>
      <c r="AO60" t="s">
        <v>478</v>
      </c>
      <c r="BH60" t="s">
        <v>480</v>
      </c>
      <c r="BN60" t="s">
        <v>480</v>
      </c>
    </row>
    <row r="61" spans="2:66" x14ac:dyDescent="0.3">
      <c r="B61" t="s">
        <v>481</v>
      </c>
      <c r="Q61" t="s">
        <v>481</v>
      </c>
      <c r="AI61" t="s">
        <v>482</v>
      </c>
      <c r="AO61" t="s">
        <v>481</v>
      </c>
      <c r="BH61" t="s">
        <v>483</v>
      </c>
      <c r="BN61" t="s">
        <v>483</v>
      </c>
    </row>
    <row r="62" spans="2:66" x14ac:dyDescent="0.3">
      <c r="B62" t="s">
        <v>484</v>
      </c>
      <c r="Q62" t="s">
        <v>484</v>
      </c>
      <c r="AI62" t="s">
        <v>485</v>
      </c>
      <c r="AO62" t="s">
        <v>484</v>
      </c>
      <c r="BH62" t="s">
        <v>486</v>
      </c>
      <c r="BN62" t="s">
        <v>486</v>
      </c>
    </row>
    <row r="63" spans="2:66" x14ac:dyDescent="0.3">
      <c r="B63" t="s">
        <v>487</v>
      </c>
      <c r="Q63" t="s">
        <v>487</v>
      </c>
      <c r="AI63" t="s">
        <v>488</v>
      </c>
      <c r="AO63" t="s">
        <v>487</v>
      </c>
      <c r="BH63" t="s">
        <v>489</v>
      </c>
      <c r="BN63" t="s">
        <v>489</v>
      </c>
    </row>
    <row r="64" spans="2:66" x14ac:dyDescent="0.3">
      <c r="B64" t="s">
        <v>490</v>
      </c>
      <c r="Q64" t="s">
        <v>490</v>
      </c>
      <c r="AI64" t="s">
        <v>491</v>
      </c>
      <c r="AO64" t="s">
        <v>490</v>
      </c>
      <c r="BH64" t="s">
        <v>492</v>
      </c>
      <c r="BN64" t="s">
        <v>492</v>
      </c>
    </row>
    <row r="65" spans="2:66" x14ac:dyDescent="0.3">
      <c r="B65" t="s">
        <v>493</v>
      </c>
      <c r="Q65" t="s">
        <v>493</v>
      </c>
      <c r="AI65" t="s">
        <v>494</v>
      </c>
      <c r="AO65" t="s">
        <v>493</v>
      </c>
      <c r="BH65" t="s">
        <v>495</v>
      </c>
      <c r="BN65" t="s">
        <v>495</v>
      </c>
    </row>
    <row r="66" spans="2:66" x14ac:dyDescent="0.3">
      <c r="B66" t="s">
        <v>496</v>
      </c>
      <c r="Q66" t="s">
        <v>496</v>
      </c>
      <c r="AI66" t="s">
        <v>497</v>
      </c>
      <c r="AO66" t="s">
        <v>496</v>
      </c>
      <c r="BH66" t="s">
        <v>498</v>
      </c>
      <c r="BN66" t="s">
        <v>498</v>
      </c>
    </row>
    <row r="67" spans="2:66" x14ac:dyDescent="0.3">
      <c r="B67" t="s">
        <v>499</v>
      </c>
      <c r="Q67" t="s">
        <v>499</v>
      </c>
      <c r="AI67" t="s">
        <v>500</v>
      </c>
      <c r="AO67" t="s">
        <v>499</v>
      </c>
      <c r="BH67" t="s">
        <v>501</v>
      </c>
      <c r="BN67" t="s">
        <v>501</v>
      </c>
    </row>
    <row r="68" spans="2:66" x14ac:dyDescent="0.3">
      <c r="B68" t="s">
        <v>502</v>
      </c>
      <c r="Q68" t="s">
        <v>502</v>
      </c>
      <c r="AI68" t="s">
        <v>503</v>
      </c>
      <c r="AO68" t="s">
        <v>502</v>
      </c>
      <c r="BH68" t="s">
        <v>504</v>
      </c>
      <c r="BN68" t="s">
        <v>504</v>
      </c>
    </row>
    <row r="69" spans="2:66" x14ac:dyDescent="0.3">
      <c r="B69" t="s">
        <v>505</v>
      </c>
      <c r="Q69" t="s">
        <v>505</v>
      </c>
      <c r="AI69" t="s">
        <v>506</v>
      </c>
      <c r="AO69" t="s">
        <v>505</v>
      </c>
      <c r="BH69" t="s">
        <v>507</v>
      </c>
      <c r="BN69" t="s">
        <v>507</v>
      </c>
    </row>
    <row r="70" spans="2:66" x14ac:dyDescent="0.3">
      <c r="B70" t="s">
        <v>508</v>
      </c>
      <c r="Q70" t="s">
        <v>508</v>
      </c>
      <c r="AI70" t="s">
        <v>509</v>
      </c>
      <c r="AO70" t="s">
        <v>508</v>
      </c>
      <c r="BH70" t="s">
        <v>510</v>
      </c>
      <c r="BN70" t="s">
        <v>510</v>
      </c>
    </row>
    <row r="71" spans="2:66" x14ac:dyDescent="0.3">
      <c r="B71" t="s">
        <v>511</v>
      </c>
      <c r="Q71" t="s">
        <v>511</v>
      </c>
      <c r="AI71" t="s">
        <v>512</v>
      </c>
      <c r="AO71" t="s">
        <v>511</v>
      </c>
      <c r="BH71" t="s">
        <v>513</v>
      </c>
      <c r="BN71" t="s">
        <v>513</v>
      </c>
    </row>
    <row r="72" spans="2:66" x14ac:dyDescent="0.3">
      <c r="B72" t="s">
        <v>514</v>
      </c>
      <c r="Q72" t="s">
        <v>514</v>
      </c>
      <c r="AI72" t="s">
        <v>515</v>
      </c>
      <c r="AO72" t="s">
        <v>514</v>
      </c>
      <c r="BH72" t="s">
        <v>516</v>
      </c>
      <c r="BN72" t="s">
        <v>516</v>
      </c>
    </row>
    <row r="73" spans="2:66" x14ac:dyDescent="0.3">
      <c r="B73" t="s">
        <v>517</v>
      </c>
      <c r="Q73" t="s">
        <v>517</v>
      </c>
      <c r="AI73" t="s">
        <v>518</v>
      </c>
      <c r="AO73" t="s">
        <v>517</v>
      </c>
      <c r="BH73" t="s">
        <v>519</v>
      </c>
      <c r="BN73" t="s">
        <v>519</v>
      </c>
    </row>
    <row r="74" spans="2:66" x14ac:dyDescent="0.3">
      <c r="B74" t="s">
        <v>520</v>
      </c>
      <c r="Q74" t="s">
        <v>520</v>
      </c>
      <c r="AI74" t="s">
        <v>521</v>
      </c>
      <c r="AO74" t="s">
        <v>520</v>
      </c>
      <c r="BH74" t="s">
        <v>472</v>
      </c>
      <c r="BN74" t="s">
        <v>472</v>
      </c>
    </row>
    <row r="75" spans="2:66" x14ac:dyDescent="0.3">
      <c r="B75" t="s">
        <v>522</v>
      </c>
      <c r="Q75" t="s">
        <v>522</v>
      </c>
      <c r="AI75" t="s">
        <v>523</v>
      </c>
      <c r="AO75" t="s">
        <v>522</v>
      </c>
      <c r="BH75" t="s">
        <v>524</v>
      </c>
      <c r="BN75" t="s">
        <v>524</v>
      </c>
    </row>
    <row r="76" spans="2:66" x14ac:dyDescent="0.3">
      <c r="B76" t="s">
        <v>525</v>
      </c>
      <c r="Q76" t="s">
        <v>525</v>
      </c>
      <c r="AI76" t="s">
        <v>526</v>
      </c>
      <c r="AO76" t="s">
        <v>525</v>
      </c>
      <c r="BH76" t="s">
        <v>527</v>
      </c>
      <c r="BN76" t="s">
        <v>527</v>
      </c>
    </row>
    <row r="77" spans="2:66" x14ac:dyDescent="0.3">
      <c r="B77" t="s">
        <v>528</v>
      </c>
      <c r="Q77" t="s">
        <v>528</v>
      </c>
      <c r="AI77" t="s">
        <v>529</v>
      </c>
      <c r="AO77" t="s">
        <v>528</v>
      </c>
      <c r="BH77" t="s">
        <v>530</v>
      </c>
      <c r="BN77" t="s">
        <v>530</v>
      </c>
    </row>
    <row r="78" spans="2:66" x14ac:dyDescent="0.3">
      <c r="B78" t="s">
        <v>531</v>
      </c>
      <c r="Q78" t="s">
        <v>531</v>
      </c>
      <c r="AI78" t="s">
        <v>532</v>
      </c>
      <c r="AO78" t="s">
        <v>531</v>
      </c>
      <c r="BH78" t="s">
        <v>533</v>
      </c>
      <c r="BN78" t="s">
        <v>533</v>
      </c>
    </row>
    <row r="79" spans="2:66" x14ac:dyDescent="0.3">
      <c r="B79" t="s">
        <v>534</v>
      </c>
      <c r="Q79" t="s">
        <v>534</v>
      </c>
      <c r="AI79" t="s">
        <v>535</v>
      </c>
      <c r="AO79" t="s">
        <v>534</v>
      </c>
      <c r="BH79" t="s">
        <v>536</v>
      </c>
      <c r="BN79" t="s">
        <v>536</v>
      </c>
    </row>
    <row r="80" spans="2:66" x14ac:dyDescent="0.3">
      <c r="B80" t="s">
        <v>537</v>
      </c>
      <c r="Q80" t="s">
        <v>537</v>
      </c>
      <c r="AI80" t="s">
        <v>538</v>
      </c>
      <c r="AO80" t="s">
        <v>537</v>
      </c>
      <c r="BH80" t="s">
        <v>539</v>
      </c>
      <c r="BN80" t="s">
        <v>539</v>
      </c>
    </row>
    <row r="81" spans="2:66" x14ac:dyDescent="0.3">
      <c r="B81" t="s">
        <v>540</v>
      </c>
      <c r="Q81" t="s">
        <v>540</v>
      </c>
      <c r="AI81" t="s">
        <v>541</v>
      </c>
      <c r="AO81" t="s">
        <v>540</v>
      </c>
      <c r="BH81" t="s">
        <v>542</v>
      </c>
      <c r="BN81" t="s">
        <v>542</v>
      </c>
    </row>
    <row r="82" spans="2:66" x14ac:dyDescent="0.3">
      <c r="B82" t="s">
        <v>543</v>
      </c>
      <c r="Q82" t="s">
        <v>543</v>
      </c>
      <c r="AI82" t="s">
        <v>544</v>
      </c>
      <c r="AO82" t="s">
        <v>543</v>
      </c>
      <c r="BH82" t="s">
        <v>545</v>
      </c>
      <c r="BN82" t="s">
        <v>545</v>
      </c>
    </row>
    <row r="83" spans="2:66" x14ac:dyDescent="0.3">
      <c r="B83" t="s">
        <v>546</v>
      </c>
      <c r="Q83" t="s">
        <v>546</v>
      </c>
      <c r="AI83" t="s">
        <v>547</v>
      </c>
      <c r="AO83" t="s">
        <v>546</v>
      </c>
      <c r="BH83" t="s">
        <v>548</v>
      </c>
      <c r="BN83" t="s">
        <v>548</v>
      </c>
    </row>
    <row r="84" spans="2:66" x14ac:dyDescent="0.3">
      <c r="B84" t="s">
        <v>549</v>
      </c>
      <c r="Q84" t="s">
        <v>549</v>
      </c>
      <c r="AI84" t="s">
        <v>550</v>
      </c>
      <c r="AO84" t="s">
        <v>549</v>
      </c>
      <c r="BH84" t="s">
        <v>551</v>
      </c>
      <c r="BN84" t="s">
        <v>551</v>
      </c>
    </row>
    <row r="85" spans="2:66" x14ac:dyDescent="0.3">
      <c r="B85" t="s">
        <v>552</v>
      </c>
      <c r="Q85" t="s">
        <v>552</v>
      </c>
      <c r="AI85" t="s">
        <v>553</v>
      </c>
      <c r="AO85" t="s">
        <v>552</v>
      </c>
      <c r="BH85" t="s">
        <v>554</v>
      </c>
      <c r="BN85" t="s">
        <v>554</v>
      </c>
    </row>
    <row r="86" spans="2:66" x14ac:dyDescent="0.3">
      <c r="B86" t="s">
        <v>555</v>
      </c>
      <c r="Q86" t="s">
        <v>555</v>
      </c>
      <c r="AI86" t="s">
        <v>556</v>
      </c>
      <c r="AO86" t="s">
        <v>555</v>
      </c>
      <c r="BH86" t="s">
        <v>557</v>
      </c>
      <c r="BN86" t="s">
        <v>557</v>
      </c>
    </row>
    <row r="87" spans="2:66" x14ac:dyDescent="0.3">
      <c r="B87" t="s">
        <v>558</v>
      </c>
      <c r="Q87" t="s">
        <v>558</v>
      </c>
      <c r="AI87" t="s">
        <v>559</v>
      </c>
      <c r="AO87" t="s">
        <v>558</v>
      </c>
      <c r="BH87" t="s">
        <v>560</v>
      </c>
      <c r="BN87" t="s">
        <v>560</v>
      </c>
    </row>
    <row r="88" spans="2:66" x14ac:dyDescent="0.3">
      <c r="B88" t="s">
        <v>561</v>
      </c>
      <c r="Q88" t="s">
        <v>561</v>
      </c>
      <c r="AI88" t="s">
        <v>562</v>
      </c>
      <c r="AO88" t="s">
        <v>561</v>
      </c>
      <c r="BH88" t="s">
        <v>563</v>
      </c>
      <c r="BN88" t="s">
        <v>563</v>
      </c>
    </row>
    <row r="89" spans="2:66" x14ac:dyDescent="0.3">
      <c r="B89" t="s">
        <v>564</v>
      </c>
      <c r="Q89" t="s">
        <v>564</v>
      </c>
      <c r="AI89" t="s">
        <v>565</v>
      </c>
      <c r="AO89" t="s">
        <v>564</v>
      </c>
      <c r="BH89" t="s">
        <v>566</v>
      </c>
      <c r="BN89" t="s">
        <v>566</v>
      </c>
    </row>
    <row r="90" spans="2:66" x14ac:dyDescent="0.3">
      <c r="B90" t="s">
        <v>567</v>
      </c>
      <c r="Q90" t="s">
        <v>567</v>
      </c>
      <c r="AI90" t="s">
        <v>568</v>
      </c>
      <c r="AO90" t="s">
        <v>567</v>
      </c>
      <c r="BH90" t="s">
        <v>569</v>
      </c>
      <c r="BN90" t="s">
        <v>569</v>
      </c>
    </row>
    <row r="91" spans="2:66" x14ac:dyDescent="0.3">
      <c r="B91" t="s">
        <v>570</v>
      </c>
      <c r="Q91" t="s">
        <v>570</v>
      </c>
      <c r="AI91" t="s">
        <v>571</v>
      </c>
      <c r="AO91" t="s">
        <v>570</v>
      </c>
      <c r="BH91" t="s">
        <v>572</v>
      </c>
      <c r="BN91" t="s">
        <v>572</v>
      </c>
    </row>
    <row r="92" spans="2:66" x14ac:dyDescent="0.3">
      <c r="B92" t="s">
        <v>573</v>
      </c>
      <c r="Q92" t="s">
        <v>573</v>
      </c>
      <c r="AI92" t="s">
        <v>574</v>
      </c>
      <c r="AO92" t="s">
        <v>573</v>
      </c>
      <c r="BH92" t="s">
        <v>575</v>
      </c>
      <c r="BN92" t="s">
        <v>575</v>
      </c>
    </row>
    <row r="93" spans="2:66" x14ac:dyDescent="0.3">
      <c r="B93" t="s">
        <v>576</v>
      </c>
      <c r="Q93" t="s">
        <v>576</v>
      </c>
      <c r="AI93" t="s">
        <v>577</v>
      </c>
      <c r="AO93" t="s">
        <v>576</v>
      </c>
      <c r="BH93" t="s">
        <v>578</v>
      </c>
      <c r="BN93" t="s">
        <v>578</v>
      </c>
    </row>
    <row r="94" spans="2:66" x14ac:dyDescent="0.3">
      <c r="B94" t="s">
        <v>579</v>
      </c>
      <c r="Q94" t="s">
        <v>579</v>
      </c>
      <c r="AI94" t="s">
        <v>580</v>
      </c>
      <c r="AO94" t="s">
        <v>579</v>
      </c>
      <c r="BH94" t="s">
        <v>581</v>
      </c>
      <c r="BN94" t="s">
        <v>581</v>
      </c>
    </row>
    <row r="95" spans="2:66" x14ac:dyDescent="0.3">
      <c r="B95" t="s">
        <v>582</v>
      </c>
      <c r="Q95" t="s">
        <v>582</v>
      </c>
      <c r="AI95" t="s">
        <v>583</v>
      </c>
      <c r="AO95" t="s">
        <v>582</v>
      </c>
      <c r="BH95" t="s">
        <v>584</v>
      </c>
      <c r="BN95" t="s">
        <v>584</v>
      </c>
    </row>
    <row r="96" spans="2:66" x14ac:dyDescent="0.3">
      <c r="B96" t="s">
        <v>585</v>
      </c>
      <c r="Q96" t="s">
        <v>585</v>
      </c>
      <c r="AI96" t="s">
        <v>586</v>
      </c>
      <c r="AO96" t="s">
        <v>585</v>
      </c>
      <c r="BH96" t="s">
        <v>587</v>
      </c>
      <c r="BN96" t="s">
        <v>587</v>
      </c>
    </row>
    <row r="97" spans="2:66" x14ac:dyDescent="0.3">
      <c r="B97" t="s">
        <v>588</v>
      </c>
      <c r="Q97" t="s">
        <v>588</v>
      </c>
      <c r="AI97" t="s">
        <v>589</v>
      </c>
      <c r="AO97" t="s">
        <v>588</v>
      </c>
      <c r="BH97" t="s">
        <v>590</v>
      </c>
      <c r="BN97" t="s">
        <v>590</v>
      </c>
    </row>
    <row r="98" spans="2:66" x14ac:dyDescent="0.3">
      <c r="B98" t="s">
        <v>591</v>
      </c>
      <c r="Q98" t="s">
        <v>591</v>
      </c>
      <c r="AI98" t="s">
        <v>592</v>
      </c>
      <c r="AO98" t="s">
        <v>591</v>
      </c>
      <c r="BH98" t="s">
        <v>593</v>
      </c>
      <c r="BN98" t="s">
        <v>593</v>
      </c>
    </row>
    <row r="99" spans="2:66" x14ac:dyDescent="0.3">
      <c r="B99" t="s">
        <v>594</v>
      </c>
      <c r="Q99" t="s">
        <v>594</v>
      </c>
      <c r="AI99" t="s">
        <v>595</v>
      </c>
      <c r="AO99" t="s">
        <v>594</v>
      </c>
      <c r="BH99" t="s">
        <v>596</v>
      </c>
      <c r="BN99" t="s">
        <v>596</v>
      </c>
    </row>
    <row r="100" spans="2:66" x14ac:dyDescent="0.3">
      <c r="B100" t="s">
        <v>597</v>
      </c>
      <c r="Q100" t="s">
        <v>597</v>
      </c>
      <c r="AI100" t="s">
        <v>598</v>
      </c>
      <c r="AO100" t="s">
        <v>597</v>
      </c>
      <c r="BH100" t="s">
        <v>599</v>
      </c>
      <c r="BN100" t="s">
        <v>599</v>
      </c>
    </row>
    <row r="101" spans="2:66" x14ac:dyDescent="0.3">
      <c r="B101" t="s">
        <v>600</v>
      </c>
      <c r="Q101" t="s">
        <v>600</v>
      </c>
      <c r="AI101" t="s">
        <v>601</v>
      </c>
      <c r="AO101" t="s">
        <v>600</v>
      </c>
      <c r="BH101" t="s">
        <v>602</v>
      </c>
      <c r="BN101" t="s">
        <v>602</v>
      </c>
    </row>
    <row r="102" spans="2:66" x14ac:dyDescent="0.3">
      <c r="B102" t="s">
        <v>603</v>
      </c>
      <c r="Q102" t="s">
        <v>603</v>
      </c>
      <c r="AI102" t="s">
        <v>604</v>
      </c>
      <c r="AO102" t="s">
        <v>603</v>
      </c>
      <c r="BH102" t="s">
        <v>605</v>
      </c>
      <c r="BN102" t="s">
        <v>605</v>
      </c>
    </row>
    <row r="103" spans="2:66" x14ac:dyDescent="0.3">
      <c r="B103" t="s">
        <v>606</v>
      </c>
      <c r="Q103" t="s">
        <v>606</v>
      </c>
      <c r="AI103" t="s">
        <v>607</v>
      </c>
      <c r="AO103" t="s">
        <v>606</v>
      </c>
      <c r="BH103" t="s">
        <v>608</v>
      </c>
      <c r="BN103" t="s">
        <v>608</v>
      </c>
    </row>
    <row r="104" spans="2:66" x14ac:dyDescent="0.3">
      <c r="B104" t="s">
        <v>609</v>
      </c>
      <c r="Q104" t="s">
        <v>609</v>
      </c>
      <c r="AI104" t="s">
        <v>610</v>
      </c>
      <c r="AO104" t="s">
        <v>609</v>
      </c>
      <c r="BH104" t="s">
        <v>611</v>
      </c>
      <c r="BN104" t="s">
        <v>611</v>
      </c>
    </row>
    <row r="105" spans="2:66" x14ac:dyDescent="0.3">
      <c r="B105" t="s">
        <v>612</v>
      </c>
      <c r="Q105" t="s">
        <v>612</v>
      </c>
      <c r="AI105" t="s">
        <v>613</v>
      </c>
      <c r="AO105" t="s">
        <v>612</v>
      </c>
      <c r="BH105" t="s">
        <v>614</v>
      </c>
      <c r="BN105" t="s">
        <v>614</v>
      </c>
    </row>
    <row r="106" spans="2:66" x14ac:dyDescent="0.3">
      <c r="B106" t="s">
        <v>615</v>
      </c>
      <c r="Q106" t="s">
        <v>615</v>
      </c>
      <c r="AI106" t="s">
        <v>616</v>
      </c>
      <c r="AO106" t="s">
        <v>615</v>
      </c>
      <c r="BH106" t="s">
        <v>617</v>
      </c>
      <c r="BN106" t="s">
        <v>617</v>
      </c>
    </row>
    <row r="107" spans="2:66" x14ac:dyDescent="0.3">
      <c r="B107" t="s">
        <v>618</v>
      </c>
      <c r="Q107" t="s">
        <v>618</v>
      </c>
      <c r="AI107" t="s">
        <v>619</v>
      </c>
      <c r="AO107" t="s">
        <v>618</v>
      </c>
      <c r="BH107" t="s">
        <v>620</v>
      </c>
      <c r="BN107" t="s">
        <v>620</v>
      </c>
    </row>
    <row r="108" spans="2:66" x14ac:dyDescent="0.3">
      <c r="B108" t="s">
        <v>621</v>
      </c>
      <c r="Q108" t="s">
        <v>621</v>
      </c>
      <c r="AI108" t="s">
        <v>622</v>
      </c>
      <c r="AO108" t="s">
        <v>621</v>
      </c>
      <c r="BH108" t="s">
        <v>564</v>
      </c>
      <c r="BN108" t="s">
        <v>564</v>
      </c>
    </row>
    <row r="109" spans="2:66" x14ac:dyDescent="0.3">
      <c r="B109" t="s">
        <v>623</v>
      </c>
      <c r="Q109" t="s">
        <v>623</v>
      </c>
      <c r="AI109" t="s">
        <v>624</v>
      </c>
      <c r="AO109" t="s">
        <v>623</v>
      </c>
      <c r="BH109" t="s">
        <v>625</v>
      </c>
      <c r="BN109" t="s">
        <v>625</v>
      </c>
    </row>
    <row r="110" spans="2:66" x14ac:dyDescent="0.3">
      <c r="B110" t="s">
        <v>626</v>
      </c>
      <c r="Q110" t="s">
        <v>626</v>
      </c>
      <c r="AI110" t="s">
        <v>627</v>
      </c>
      <c r="AO110" t="s">
        <v>626</v>
      </c>
      <c r="BH110" t="s">
        <v>628</v>
      </c>
      <c r="BN110" t="s">
        <v>628</v>
      </c>
    </row>
    <row r="111" spans="2:66" x14ac:dyDescent="0.3">
      <c r="B111" t="s">
        <v>629</v>
      </c>
      <c r="Q111" t="s">
        <v>629</v>
      </c>
      <c r="AI111" t="s">
        <v>630</v>
      </c>
      <c r="AO111" t="s">
        <v>629</v>
      </c>
      <c r="BH111" t="s">
        <v>631</v>
      </c>
      <c r="BN111" t="s">
        <v>631</v>
      </c>
    </row>
    <row r="112" spans="2:66" x14ac:dyDescent="0.3">
      <c r="B112" t="s">
        <v>632</v>
      </c>
      <c r="Q112" t="s">
        <v>632</v>
      </c>
      <c r="AI112" t="s">
        <v>633</v>
      </c>
      <c r="AO112" t="s">
        <v>632</v>
      </c>
      <c r="BH112" t="s">
        <v>634</v>
      </c>
      <c r="BN112" t="s">
        <v>634</v>
      </c>
    </row>
    <row r="113" spans="2:66" x14ac:dyDescent="0.3">
      <c r="B113" t="s">
        <v>635</v>
      </c>
      <c r="Q113" t="s">
        <v>635</v>
      </c>
      <c r="AI113" t="s">
        <v>636</v>
      </c>
      <c r="AO113" t="s">
        <v>635</v>
      </c>
      <c r="BH113" t="s">
        <v>637</v>
      </c>
      <c r="BN113" t="s">
        <v>637</v>
      </c>
    </row>
    <row r="114" spans="2:66" x14ac:dyDescent="0.3">
      <c r="B114" t="s">
        <v>638</v>
      </c>
      <c r="Q114" t="s">
        <v>638</v>
      </c>
      <c r="AI114" t="s">
        <v>639</v>
      </c>
      <c r="AO114" t="s">
        <v>638</v>
      </c>
      <c r="BH114" t="s">
        <v>640</v>
      </c>
      <c r="BN114" t="s">
        <v>640</v>
      </c>
    </row>
    <row r="115" spans="2:66" x14ac:dyDescent="0.3">
      <c r="B115" t="s">
        <v>641</v>
      </c>
      <c r="Q115" t="s">
        <v>641</v>
      </c>
      <c r="AI115" t="s">
        <v>642</v>
      </c>
      <c r="AO115" t="s">
        <v>641</v>
      </c>
      <c r="BH115" t="s">
        <v>643</v>
      </c>
      <c r="BN115" t="s">
        <v>643</v>
      </c>
    </row>
    <row r="116" spans="2:66" x14ac:dyDescent="0.3">
      <c r="B116" t="s">
        <v>644</v>
      </c>
      <c r="Q116" t="s">
        <v>644</v>
      </c>
      <c r="AI116" t="s">
        <v>645</v>
      </c>
      <c r="AO116" t="s">
        <v>644</v>
      </c>
      <c r="BH116" t="s">
        <v>646</v>
      </c>
      <c r="BN116" t="s">
        <v>646</v>
      </c>
    </row>
    <row r="117" spans="2:66" x14ac:dyDescent="0.3">
      <c r="B117" t="s">
        <v>647</v>
      </c>
      <c r="Q117" t="s">
        <v>647</v>
      </c>
      <c r="AI117" t="s">
        <v>648</v>
      </c>
      <c r="AO117" t="s">
        <v>647</v>
      </c>
      <c r="BH117" t="s">
        <v>649</v>
      </c>
      <c r="BN117" t="s">
        <v>649</v>
      </c>
    </row>
    <row r="118" spans="2:66" x14ac:dyDescent="0.3">
      <c r="B118" t="s">
        <v>650</v>
      </c>
      <c r="Q118" t="s">
        <v>650</v>
      </c>
      <c r="AI118" t="s">
        <v>651</v>
      </c>
      <c r="AO118" t="s">
        <v>650</v>
      </c>
      <c r="BH118" t="s">
        <v>652</v>
      </c>
      <c r="BN118" t="s">
        <v>652</v>
      </c>
    </row>
    <row r="119" spans="2:66" x14ac:dyDescent="0.3">
      <c r="B119" t="s">
        <v>653</v>
      </c>
      <c r="Q119" t="s">
        <v>653</v>
      </c>
      <c r="AI119" t="s">
        <v>654</v>
      </c>
      <c r="AO119" t="s">
        <v>653</v>
      </c>
      <c r="BH119" t="s">
        <v>655</v>
      </c>
      <c r="BN119" t="s">
        <v>655</v>
      </c>
    </row>
    <row r="120" spans="2:66" x14ac:dyDescent="0.3">
      <c r="B120" t="s">
        <v>656</v>
      </c>
      <c r="Q120" t="s">
        <v>656</v>
      </c>
      <c r="AI120" t="s">
        <v>657</v>
      </c>
      <c r="AO120" t="s">
        <v>656</v>
      </c>
      <c r="BH120" t="s">
        <v>658</v>
      </c>
      <c r="BN120" t="s">
        <v>658</v>
      </c>
    </row>
    <row r="121" spans="2:66" x14ac:dyDescent="0.3">
      <c r="B121" t="s">
        <v>659</v>
      </c>
      <c r="Q121" t="s">
        <v>659</v>
      </c>
      <c r="AI121" t="s">
        <v>660</v>
      </c>
      <c r="AO121" t="s">
        <v>659</v>
      </c>
      <c r="BH121" t="s">
        <v>661</v>
      </c>
      <c r="BN121" t="s">
        <v>661</v>
      </c>
    </row>
    <row r="122" spans="2:66" x14ac:dyDescent="0.3">
      <c r="B122" t="s">
        <v>662</v>
      </c>
      <c r="Q122" t="s">
        <v>662</v>
      </c>
      <c r="AI122" t="s">
        <v>663</v>
      </c>
      <c r="AO122" t="s">
        <v>662</v>
      </c>
      <c r="BH122" t="s">
        <v>664</v>
      </c>
      <c r="BN122" t="s">
        <v>664</v>
      </c>
    </row>
    <row r="123" spans="2:66" x14ac:dyDescent="0.3">
      <c r="B123" t="s">
        <v>665</v>
      </c>
      <c r="Q123" t="s">
        <v>665</v>
      </c>
      <c r="AI123" t="s">
        <v>666</v>
      </c>
      <c r="AO123" t="s">
        <v>665</v>
      </c>
      <c r="BH123" t="s">
        <v>667</v>
      </c>
      <c r="BN123" t="s">
        <v>667</v>
      </c>
    </row>
    <row r="124" spans="2:66" x14ac:dyDescent="0.3">
      <c r="B124" t="s">
        <v>668</v>
      </c>
      <c r="Q124" t="s">
        <v>668</v>
      </c>
      <c r="AI124" t="s">
        <v>669</v>
      </c>
      <c r="AO124" t="s">
        <v>668</v>
      </c>
      <c r="BH124" t="s">
        <v>670</v>
      </c>
      <c r="BN124" t="s">
        <v>670</v>
      </c>
    </row>
    <row r="125" spans="2:66" x14ac:dyDescent="0.3">
      <c r="B125" t="s">
        <v>671</v>
      </c>
      <c r="Q125" t="s">
        <v>671</v>
      </c>
      <c r="AI125" t="s">
        <v>672</v>
      </c>
      <c r="AO125" t="s">
        <v>671</v>
      </c>
      <c r="BH125" t="s">
        <v>673</v>
      </c>
      <c r="BN125" t="s">
        <v>673</v>
      </c>
    </row>
    <row r="126" spans="2:66" x14ac:dyDescent="0.3">
      <c r="B126" t="s">
        <v>674</v>
      </c>
      <c r="Q126" t="s">
        <v>674</v>
      </c>
      <c r="AI126" t="s">
        <v>675</v>
      </c>
      <c r="AO126" t="s">
        <v>674</v>
      </c>
      <c r="BH126" t="s">
        <v>676</v>
      </c>
      <c r="BN126" t="s">
        <v>676</v>
      </c>
    </row>
    <row r="127" spans="2:66" x14ac:dyDescent="0.3">
      <c r="B127" t="s">
        <v>677</v>
      </c>
      <c r="Q127" t="s">
        <v>677</v>
      </c>
      <c r="AI127" t="s">
        <v>678</v>
      </c>
      <c r="AO127" t="s">
        <v>677</v>
      </c>
      <c r="BH127" t="s">
        <v>679</v>
      </c>
      <c r="BN127" t="s">
        <v>679</v>
      </c>
    </row>
    <row r="128" spans="2:66" x14ac:dyDescent="0.3">
      <c r="B128" t="s">
        <v>680</v>
      </c>
      <c r="Q128" t="s">
        <v>680</v>
      </c>
      <c r="AI128" t="s">
        <v>681</v>
      </c>
      <c r="AO128" t="s">
        <v>680</v>
      </c>
      <c r="BH128" t="s">
        <v>682</v>
      </c>
      <c r="BN128" t="s">
        <v>682</v>
      </c>
    </row>
    <row r="129" spans="2:66" x14ac:dyDescent="0.3">
      <c r="B129" t="s">
        <v>683</v>
      </c>
      <c r="Q129" t="s">
        <v>683</v>
      </c>
      <c r="AI129" t="s">
        <v>684</v>
      </c>
      <c r="AO129" t="s">
        <v>683</v>
      </c>
      <c r="BH129" t="s">
        <v>685</v>
      </c>
      <c r="BN129" t="s">
        <v>685</v>
      </c>
    </row>
    <row r="130" spans="2:66" x14ac:dyDescent="0.3">
      <c r="B130" t="s">
        <v>686</v>
      </c>
      <c r="Q130" t="s">
        <v>686</v>
      </c>
      <c r="AI130" t="s">
        <v>687</v>
      </c>
      <c r="AO130" t="s">
        <v>686</v>
      </c>
      <c r="BH130" t="s">
        <v>688</v>
      </c>
      <c r="BN130" t="s">
        <v>688</v>
      </c>
    </row>
    <row r="131" spans="2:66" x14ac:dyDescent="0.3">
      <c r="B131" t="s">
        <v>689</v>
      </c>
      <c r="Q131" t="s">
        <v>689</v>
      </c>
      <c r="AI131" t="s">
        <v>690</v>
      </c>
      <c r="AO131" t="s">
        <v>689</v>
      </c>
      <c r="BH131" t="s">
        <v>691</v>
      </c>
      <c r="BN131" t="s">
        <v>691</v>
      </c>
    </row>
    <row r="132" spans="2:66" x14ac:dyDescent="0.3">
      <c r="B132" t="s">
        <v>692</v>
      </c>
      <c r="Q132" t="s">
        <v>692</v>
      </c>
      <c r="AI132" t="s">
        <v>693</v>
      </c>
      <c r="AO132" t="s">
        <v>692</v>
      </c>
      <c r="BH132" t="s">
        <v>694</v>
      </c>
      <c r="BN132" t="s">
        <v>694</v>
      </c>
    </row>
    <row r="133" spans="2:66" x14ac:dyDescent="0.3">
      <c r="B133" t="s">
        <v>695</v>
      </c>
      <c r="Q133" t="s">
        <v>695</v>
      </c>
      <c r="AI133" t="s">
        <v>696</v>
      </c>
      <c r="AO133" t="s">
        <v>695</v>
      </c>
      <c r="BH133" t="s">
        <v>697</v>
      </c>
      <c r="BN133" t="s">
        <v>697</v>
      </c>
    </row>
    <row r="134" spans="2:66" x14ac:dyDescent="0.3">
      <c r="B134" t="s">
        <v>698</v>
      </c>
      <c r="Q134" t="s">
        <v>698</v>
      </c>
      <c r="AI134" t="s">
        <v>699</v>
      </c>
      <c r="AO134" t="s">
        <v>698</v>
      </c>
      <c r="BH134" t="s">
        <v>700</v>
      </c>
      <c r="BN134" t="s">
        <v>700</v>
      </c>
    </row>
    <row r="135" spans="2:66" x14ac:dyDescent="0.3">
      <c r="B135" t="s">
        <v>701</v>
      </c>
      <c r="Q135" t="s">
        <v>701</v>
      </c>
      <c r="AI135" t="s">
        <v>702</v>
      </c>
      <c r="AO135" t="s">
        <v>701</v>
      </c>
      <c r="BH135" t="s">
        <v>703</v>
      </c>
      <c r="BN135" t="s">
        <v>703</v>
      </c>
    </row>
    <row r="136" spans="2:66" x14ac:dyDescent="0.3">
      <c r="B136" t="s">
        <v>704</v>
      </c>
      <c r="Q136" t="s">
        <v>704</v>
      </c>
      <c r="AI136" t="s">
        <v>705</v>
      </c>
      <c r="AO136" t="s">
        <v>704</v>
      </c>
      <c r="BH136" t="s">
        <v>706</v>
      </c>
      <c r="BN136" t="s">
        <v>706</v>
      </c>
    </row>
    <row r="137" spans="2:66" x14ac:dyDescent="0.3">
      <c r="B137" t="s">
        <v>707</v>
      </c>
      <c r="Q137" t="s">
        <v>707</v>
      </c>
      <c r="AI137" t="s">
        <v>708</v>
      </c>
      <c r="AO137" t="s">
        <v>707</v>
      </c>
      <c r="BH137" t="s">
        <v>709</v>
      </c>
      <c r="BN137" t="s">
        <v>709</v>
      </c>
    </row>
    <row r="138" spans="2:66" x14ac:dyDescent="0.3">
      <c r="B138" t="s">
        <v>710</v>
      </c>
      <c r="Q138" t="s">
        <v>710</v>
      </c>
      <c r="AI138" t="s">
        <v>711</v>
      </c>
      <c r="AO138" t="s">
        <v>710</v>
      </c>
      <c r="BH138" t="s">
        <v>712</v>
      </c>
      <c r="BN138" t="s">
        <v>712</v>
      </c>
    </row>
    <row r="139" spans="2:66" x14ac:dyDescent="0.3">
      <c r="B139" t="s">
        <v>713</v>
      </c>
      <c r="Q139" t="s">
        <v>713</v>
      </c>
      <c r="AI139" t="s">
        <v>714</v>
      </c>
      <c r="AO139" t="s">
        <v>713</v>
      </c>
      <c r="BH139" t="s">
        <v>715</v>
      </c>
      <c r="BN139" t="s">
        <v>715</v>
      </c>
    </row>
    <row r="140" spans="2:66" x14ac:dyDescent="0.3">
      <c r="B140" t="s">
        <v>716</v>
      </c>
      <c r="Q140" t="s">
        <v>716</v>
      </c>
      <c r="AI140" t="s">
        <v>717</v>
      </c>
      <c r="AO140" t="s">
        <v>716</v>
      </c>
      <c r="BH140" t="s">
        <v>718</v>
      </c>
      <c r="BN140" t="s">
        <v>718</v>
      </c>
    </row>
    <row r="141" spans="2:66" x14ac:dyDescent="0.3">
      <c r="B141" t="s">
        <v>719</v>
      </c>
      <c r="Q141" t="s">
        <v>719</v>
      </c>
      <c r="AI141" t="s">
        <v>720</v>
      </c>
      <c r="AO141" t="s">
        <v>719</v>
      </c>
      <c r="BH141" t="s">
        <v>721</v>
      </c>
      <c r="BN141" t="s">
        <v>721</v>
      </c>
    </row>
    <row r="142" spans="2:66" x14ac:dyDescent="0.3">
      <c r="B142" t="s">
        <v>722</v>
      </c>
      <c r="Q142" t="s">
        <v>722</v>
      </c>
      <c r="AI142" t="s">
        <v>723</v>
      </c>
      <c r="AO142" t="s">
        <v>722</v>
      </c>
      <c r="BH142" t="s">
        <v>724</v>
      </c>
      <c r="BN142" t="s">
        <v>724</v>
      </c>
    </row>
    <row r="143" spans="2:66" x14ac:dyDescent="0.3">
      <c r="B143" t="s">
        <v>725</v>
      </c>
      <c r="Q143" t="s">
        <v>725</v>
      </c>
      <c r="AI143" t="s">
        <v>726</v>
      </c>
      <c r="AO143" t="s">
        <v>725</v>
      </c>
      <c r="BH143" t="s">
        <v>727</v>
      </c>
      <c r="BN143" t="s">
        <v>727</v>
      </c>
    </row>
    <row r="144" spans="2:66" x14ac:dyDescent="0.3">
      <c r="B144" t="s">
        <v>728</v>
      </c>
      <c r="Q144" t="s">
        <v>728</v>
      </c>
      <c r="AI144" t="s">
        <v>729</v>
      </c>
      <c r="AO144" t="s">
        <v>728</v>
      </c>
      <c r="BH144" t="s">
        <v>730</v>
      </c>
      <c r="BN144" t="s">
        <v>730</v>
      </c>
    </row>
    <row r="145" spans="2:66" x14ac:dyDescent="0.3">
      <c r="B145" t="s">
        <v>731</v>
      </c>
      <c r="Q145" t="s">
        <v>731</v>
      </c>
      <c r="AI145" t="s">
        <v>732</v>
      </c>
      <c r="AO145" t="s">
        <v>731</v>
      </c>
      <c r="BH145" t="s">
        <v>733</v>
      </c>
      <c r="BN145" t="s">
        <v>733</v>
      </c>
    </row>
    <row r="146" spans="2:66" x14ac:dyDescent="0.3">
      <c r="B146" t="s">
        <v>734</v>
      </c>
      <c r="Q146" t="s">
        <v>734</v>
      </c>
      <c r="AI146" t="s">
        <v>735</v>
      </c>
      <c r="AO146" t="s">
        <v>734</v>
      </c>
      <c r="BH146" t="s">
        <v>736</v>
      </c>
      <c r="BN146" t="s">
        <v>736</v>
      </c>
    </row>
    <row r="147" spans="2:66" x14ac:dyDescent="0.3">
      <c r="B147" t="s">
        <v>737</v>
      </c>
      <c r="Q147" t="s">
        <v>737</v>
      </c>
      <c r="AI147" t="s">
        <v>738</v>
      </c>
      <c r="AO147" t="s">
        <v>737</v>
      </c>
      <c r="BH147" t="s">
        <v>739</v>
      </c>
      <c r="BN147" t="s">
        <v>739</v>
      </c>
    </row>
    <row r="148" spans="2:66" x14ac:dyDescent="0.3">
      <c r="B148" t="s">
        <v>740</v>
      </c>
      <c r="Q148" t="s">
        <v>740</v>
      </c>
      <c r="AI148" t="s">
        <v>741</v>
      </c>
      <c r="AO148" t="s">
        <v>740</v>
      </c>
      <c r="BH148" t="s">
        <v>742</v>
      </c>
      <c r="BN148" t="s">
        <v>742</v>
      </c>
    </row>
    <row r="149" spans="2:66" x14ac:dyDescent="0.3">
      <c r="B149" t="s">
        <v>743</v>
      </c>
      <c r="Q149" t="s">
        <v>743</v>
      </c>
      <c r="AI149" t="s">
        <v>744</v>
      </c>
      <c r="AO149" t="s">
        <v>743</v>
      </c>
      <c r="BH149" t="s">
        <v>745</v>
      </c>
      <c r="BN149" t="s">
        <v>745</v>
      </c>
    </row>
    <row r="150" spans="2:66" x14ac:dyDescent="0.3">
      <c r="B150" t="s">
        <v>746</v>
      </c>
      <c r="Q150" t="s">
        <v>746</v>
      </c>
      <c r="AI150" t="s">
        <v>747</v>
      </c>
      <c r="AO150" t="s">
        <v>746</v>
      </c>
      <c r="BH150" t="s">
        <v>748</v>
      </c>
      <c r="BN150" t="s">
        <v>748</v>
      </c>
    </row>
    <row r="151" spans="2:66" x14ac:dyDescent="0.3">
      <c r="B151" t="s">
        <v>749</v>
      </c>
      <c r="Q151" t="s">
        <v>749</v>
      </c>
      <c r="AI151" t="s">
        <v>750</v>
      </c>
      <c r="AO151" t="s">
        <v>749</v>
      </c>
      <c r="BH151" t="s">
        <v>751</v>
      </c>
      <c r="BN151" t="s">
        <v>751</v>
      </c>
    </row>
    <row r="152" spans="2:66" x14ac:dyDescent="0.3">
      <c r="B152" t="s">
        <v>752</v>
      </c>
      <c r="Q152" t="s">
        <v>752</v>
      </c>
      <c r="AI152" t="s">
        <v>753</v>
      </c>
      <c r="AO152" t="s">
        <v>752</v>
      </c>
      <c r="BH152" t="s">
        <v>754</v>
      </c>
      <c r="BN152" t="s">
        <v>754</v>
      </c>
    </row>
    <row r="153" spans="2:66" x14ac:dyDescent="0.3">
      <c r="B153" t="s">
        <v>755</v>
      </c>
      <c r="Q153" t="s">
        <v>755</v>
      </c>
      <c r="AI153" t="s">
        <v>756</v>
      </c>
      <c r="AO153" t="s">
        <v>755</v>
      </c>
      <c r="BH153" t="s">
        <v>757</v>
      </c>
      <c r="BN153" t="s">
        <v>757</v>
      </c>
    </row>
    <row r="154" spans="2:66" x14ac:dyDescent="0.3">
      <c r="B154" t="s">
        <v>758</v>
      </c>
      <c r="Q154" t="s">
        <v>758</v>
      </c>
      <c r="AI154" t="s">
        <v>759</v>
      </c>
      <c r="AO154" t="s">
        <v>758</v>
      </c>
      <c r="BH154" t="s">
        <v>760</v>
      </c>
      <c r="BN154" t="s">
        <v>760</v>
      </c>
    </row>
    <row r="155" spans="2:66" x14ac:dyDescent="0.3">
      <c r="B155" t="s">
        <v>761</v>
      </c>
      <c r="Q155" t="s">
        <v>761</v>
      </c>
      <c r="AI155" t="s">
        <v>762</v>
      </c>
      <c r="AO155" t="s">
        <v>761</v>
      </c>
      <c r="BH155" t="s">
        <v>763</v>
      </c>
      <c r="BN155" t="s">
        <v>763</v>
      </c>
    </row>
    <row r="156" spans="2:66" x14ac:dyDescent="0.3">
      <c r="B156" t="s">
        <v>764</v>
      </c>
      <c r="Q156" t="s">
        <v>764</v>
      </c>
      <c r="AI156" t="s">
        <v>765</v>
      </c>
      <c r="AO156" t="s">
        <v>764</v>
      </c>
      <c r="BH156" t="s">
        <v>766</v>
      </c>
      <c r="BN156" t="s">
        <v>766</v>
      </c>
    </row>
    <row r="157" spans="2:66" x14ac:dyDescent="0.3">
      <c r="B157" t="s">
        <v>767</v>
      </c>
      <c r="Q157" t="s">
        <v>767</v>
      </c>
      <c r="AI157" t="s">
        <v>768</v>
      </c>
      <c r="AO157" t="s">
        <v>767</v>
      </c>
      <c r="BH157" t="s">
        <v>769</v>
      </c>
      <c r="BN157" t="s">
        <v>769</v>
      </c>
    </row>
    <row r="158" spans="2:66" x14ac:dyDescent="0.3">
      <c r="B158" t="s">
        <v>770</v>
      </c>
      <c r="Q158" t="s">
        <v>770</v>
      </c>
      <c r="AI158" t="s">
        <v>771</v>
      </c>
      <c r="AO158" t="s">
        <v>770</v>
      </c>
      <c r="BH158" t="s">
        <v>772</v>
      </c>
      <c r="BN158" t="s">
        <v>772</v>
      </c>
    </row>
    <row r="159" spans="2:66" x14ac:dyDescent="0.3">
      <c r="B159" t="s">
        <v>773</v>
      </c>
      <c r="Q159" t="s">
        <v>773</v>
      </c>
      <c r="AI159" t="s">
        <v>774</v>
      </c>
      <c r="AO159" t="s">
        <v>773</v>
      </c>
      <c r="BH159" t="s">
        <v>775</v>
      </c>
      <c r="BN159" t="s">
        <v>775</v>
      </c>
    </row>
    <row r="160" spans="2:66" x14ac:dyDescent="0.3">
      <c r="B160" t="s">
        <v>776</v>
      </c>
      <c r="Q160" t="s">
        <v>776</v>
      </c>
      <c r="AI160" t="s">
        <v>777</v>
      </c>
      <c r="AO160" t="s">
        <v>776</v>
      </c>
      <c r="BH160" t="s">
        <v>778</v>
      </c>
      <c r="BN160" t="s">
        <v>778</v>
      </c>
    </row>
    <row r="161" spans="2:66" x14ac:dyDescent="0.3">
      <c r="B161" t="s">
        <v>779</v>
      </c>
      <c r="Q161" t="s">
        <v>779</v>
      </c>
      <c r="AI161" t="s">
        <v>780</v>
      </c>
      <c r="AO161" t="s">
        <v>779</v>
      </c>
      <c r="BH161" t="s">
        <v>781</v>
      </c>
      <c r="BN161" t="s">
        <v>781</v>
      </c>
    </row>
    <row r="162" spans="2:66" x14ac:dyDescent="0.3">
      <c r="B162" t="s">
        <v>782</v>
      </c>
      <c r="Q162" t="s">
        <v>782</v>
      </c>
      <c r="AI162" t="s">
        <v>783</v>
      </c>
      <c r="AO162" t="s">
        <v>782</v>
      </c>
      <c r="BH162" t="s">
        <v>784</v>
      </c>
      <c r="BN162" t="s">
        <v>784</v>
      </c>
    </row>
    <row r="163" spans="2:66" x14ac:dyDescent="0.3">
      <c r="B163" t="s">
        <v>785</v>
      </c>
      <c r="Q163" t="s">
        <v>785</v>
      </c>
      <c r="AI163" t="s">
        <v>786</v>
      </c>
      <c r="AO163" t="s">
        <v>785</v>
      </c>
      <c r="BH163" t="s">
        <v>787</v>
      </c>
      <c r="BN163" t="s">
        <v>787</v>
      </c>
    </row>
    <row r="164" spans="2:66" x14ac:dyDescent="0.3">
      <c r="B164" t="s">
        <v>788</v>
      </c>
      <c r="Q164" t="s">
        <v>788</v>
      </c>
      <c r="AI164" t="s">
        <v>789</v>
      </c>
      <c r="AO164" t="s">
        <v>788</v>
      </c>
      <c r="BH164" t="s">
        <v>790</v>
      </c>
      <c r="BN164" t="s">
        <v>790</v>
      </c>
    </row>
    <row r="165" spans="2:66" x14ac:dyDescent="0.3">
      <c r="B165" t="s">
        <v>791</v>
      </c>
      <c r="Q165" t="s">
        <v>791</v>
      </c>
      <c r="AI165" t="s">
        <v>792</v>
      </c>
      <c r="AO165" t="s">
        <v>791</v>
      </c>
      <c r="BH165" t="s">
        <v>793</v>
      </c>
      <c r="BN165" t="s">
        <v>793</v>
      </c>
    </row>
    <row r="166" spans="2:66" x14ac:dyDescent="0.3">
      <c r="B166" t="s">
        <v>794</v>
      </c>
      <c r="Q166" t="s">
        <v>794</v>
      </c>
      <c r="AI166" t="s">
        <v>795</v>
      </c>
      <c r="AO166" t="s">
        <v>794</v>
      </c>
      <c r="BH166" t="s">
        <v>796</v>
      </c>
      <c r="BN166" t="s">
        <v>796</v>
      </c>
    </row>
    <row r="167" spans="2:66" x14ac:dyDescent="0.3">
      <c r="B167" t="s">
        <v>797</v>
      </c>
      <c r="Q167" t="s">
        <v>797</v>
      </c>
      <c r="AI167" t="s">
        <v>798</v>
      </c>
      <c r="AO167" t="s">
        <v>797</v>
      </c>
      <c r="BH167" t="s">
        <v>799</v>
      </c>
      <c r="BN167" t="s">
        <v>799</v>
      </c>
    </row>
    <row r="168" spans="2:66" x14ac:dyDescent="0.3">
      <c r="B168" t="s">
        <v>800</v>
      </c>
      <c r="Q168" t="s">
        <v>800</v>
      </c>
      <c r="AI168" t="s">
        <v>801</v>
      </c>
      <c r="AO168" t="s">
        <v>800</v>
      </c>
      <c r="BH168" t="s">
        <v>802</v>
      </c>
      <c r="BN168" t="s">
        <v>802</v>
      </c>
    </row>
    <row r="169" spans="2:66" x14ac:dyDescent="0.3">
      <c r="B169" t="s">
        <v>803</v>
      </c>
      <c r="Q169" t="s">
        <v>803</v>
      </c>
      <c r="AI169" t="s">
        <v>804</v>
      </c>
      <c r="AO169" t="s">
        <v>803</v>
      </c>
      <c r="BH169" t="s">
        <v>805</v>
      </c>
      <c r="BN169" t="s">
        <v>805</v>
      </c>
    </row>
    <row r="170" spans="2:66" x14ac:dyDescent="0.3">
      <c r="B170" t="s">
        <v>806</v>
      </c>
      <c r="Q170" t="s">
        <v>806</v>
      </c>
      <c r="AI170" t="s">
        <v>807</v>
      </c>
      <c r="AO170" t="s">
        <v>806</v>
      </c>
      <c r="BH170" t="s">
        <v>808</v>
      </c>
      <c r="BN170" t="s">
        <v>808</v>
      </c>
    </row>
    <row r="171" spans="2:66" x14ac:dyDescent="0.3">
      <c r="B171" t="s">
        <v>809</v>
      </c>
      <c r="Q171" t="s">
        <v>809</v>
      </c>
      <c r="AI171" t="s">
        <v>810</v>
      </c>
      <c r="AO171" t="s">
        <v>809</v>
      </c>
      <c r="BH171" t="s">
        <v>811</v>
      </c>
      <c r="BN171" t="s">
        <v>811</v>
      </c>
    </row>
    <row r="172" spans="2:66" x14ac:dyDescent="0.3">
      <c r="B172" t="s">
        <v>812</v>
      </c>
      <c r="Q172" t="s">
        <v>812</v>
      </c>
      <c r="AI172" t="s">
        <v>813</v>
      </c>
      <c r="AO172" t="s">
        <v>812</v>
      </c>
      <c r="BH172" t="s">
        <v>814</v>
      </c>
      <c r="BN172" t="s">
        <v>814</v>
      </c>
    </row>
    <row r="173" spans="2:66" x14ac:dyDescent="0.3">
      <c r="B173" t="s">
        <v>815</v>
      </c>
      <c r="Q173" t="s">
        <v>815</v>
      </c>
      <c r="AI173" t="s">
        <v>816</v>
      </c>
      <c r="AO173" t="s">
        <v>815</v>
      </c>
      <c r="BH173" t="s">
        <v>817</v>
      </c>
      <c r="BN173" t="s">
        <v>817</v>
      </c>
    </row>
    <row r="174" spans="2:66" x14ac:dyDescent="0.3">
      <c r="B174" t="s">
        <v>818</v>
      </c>
      <c r="Q174" t="s">
        <v>818</v>
      </c>
      <c r="AI174" t="s">
        <v>819</v>
      </c>
      <c r="AO174" t="s">
        <v>818</v>
      </c>
      <c r="BH174" t="s">
        <v>820</v>
      </c>
      <c r="BN174" t="s">
        <v>820</v>
      </c>
    </row>
    <row r="175" spans="2:66" x14ac:dyDescent="0.3">
      <c r="B175" t="s">
        <v>821</v>
      </c>
      <c r="Q175" t="s">
        <v>821</v>
      </c>
      <c r="AI175" t="s">
        <v>822</v>
      </c>
      <c r="AO175" t="s">
        <v>821</v>
      </c>
      <c r="BH175" t="s">
        <v>823</v>
      </c>
      <c r="BN175" t="s">
        <v>823</v>
      </c>
    </row>
    <row r="176" spans="2:66" x14ac:dyDescent="0.3">
      <c r="B176" t="s">
        <v>824</v>
      </c>
      <c r="Q176" t="s">
        <v>824</v>
      </c>
      <c r="AI176" t="s">
        <v>825</v>
      </c>
      <c r="AO176" t="s">
        <v>824</v>
      </c>
      <c r="BH176" t="s">
        <v>826</v>
      </c>
      <c r="BN176" t="s">
        <v>826</v>
      </c>
    </row>
    <row r="177" spans="2:66" x14ac:dyDescent="0.3">
      <c r="B177" t="s">
        <v>827</v>
      </c>
      <c r="Q177" t="s">
        <v>827</v>
      </c>
      <c r="AI177" t="s">
        <v>828</v>
      </c>
      <c r="AO177" t="s">
        <v>827</v>
      </c>
      <c r="BH177" t="s">
        <v>829</v>
      </c>
      <c r="BN177" t="s">
        <v>829</v>
      </c>
    </row>
    <row r="178" spans="2:66" x14ac:dyDescent="0.3">
      <c r="B178" t="s">
        <v>830</v>
      </c>
      <c r="Q178" t="s">
        <v>830</v>
      </c>
      <c r="AI178" t="s">
        <v>831</v>
      </c>
      <c r="AO178" t="s">
        <v>830</v>
      </c>
      <c r="BH178" t="s">
        <v>832</v>
      </c>
      <c r="BN178" t="s">
        <v>832</v>
      </c>
    </row>
    <row r="179" spans="2:66" x14ac:dyDescent="0.3">
      <c r="B179" t="s">
        <v>833</v>
      </c>
      <c r="Q179" t="s">
        <v>833</v>
      </c>
      <c r="AI179" t="s">
        <v>834</v>
      </c>
      <c r="AO179" t="s">
        <v>833</v>
      </c>
      <c r="BH179" t="s">
        <v>835</v>
      </c>
      <c r="BN179" t="s">
        <v>835</v>
      </c>
    </row>
    <row r="180" spans="2:66" x14ac:dyDescent="0.3">
      <c r="B180" t="s">
        <v>836</v>
      </c>
      <c r="Q180" t="s">
        <v>836</v>
      </c>
      <c r="AI180" t="s">
        <v>837</v>
      </c>
      <c r="AO180" t="s">
        <v>836</v>
      </c>
      <c r="BH180" t="s">
        <v>838</v>
      </c>
      <c r="BN180" t="s">
        <v>838</v>
      </c>
    </row>
    <row r="181" spans="2:66" x14ac:dyDescent="0.3">
      <c r="B181" t="s">
        <v>781</v>
      </c>
      <c r="Q181" t="s">
        <v>781</v>
      </c>
      <c r="AI181" t="s">
        <v>839</v>
      </c>
      <c r="AO181" t="s">
        <v>781</v>
      </c>
      <c r="BH181" t="s">
        <v>840</v>
      </c>
      <c r="BN181" t="s">
        <v>840</v>
      </c>
    </row>
    <row r="182" spans="2:66" x14ac:dyDescent="0.3">
      <c r="B182" t="s">
        <v>841</v>
      </c>
      <c r="Q182" t="s">
        <v>841</v>
      </c>
      <c r="AI182" t="s">
        <v>842</v>
      </c>
      <c r="AO182" t="s">
        <v>841</v>
      </c>
      <c r="BH182" t="s">
        <v>843</v>
      </c>
      <c r="BN182" t="s">
        <v>843</v>
      </c>
    </row>
    <row r="183" spans="2:66" x14ac:dyDescent="0.3">
      <c r="B183" t="s">
        <v>844</v>
      </c>
      <c r="Q183" t="s">
        <v>844</v>
      </c>
      <c r="AI183" t="s">
        <v>845</v>
      </c>
      <c r="AO183" t="s">
        <v>844</v>
      </c>
      <c r="BH183" t="s">
        <v>776</v>
      </c>
      <c r="BN183" t="s">
        <v>776</v>
      </c>
    </row>
    <row r="184" spans="2:66" x14ac:dyDescent="0.3">
      <c r="B184" t="s">
        <v>846</v>
      </c>
      <c r="Q184" t="s">
        <v>846</v>
      </c>
      <c r="AI184" t="s">
        <v>847</v>
      </c>
      <c r="AO184" t="s">
        <v>846</v>
      </c>
      <c r="BH184" t="s">
        <v>848</v>
      </c>
      <c r="BN184" t="s">
        <v>848</v>
      </c>
    </row>
    <row r="185" spans="2:66" x14ac:dyDescent="0.3">
      <c r="B185" t="s">
        <v>849</v>
      </c>
      <c r="Q185" t="s">
        <v>849</v>
      </c>
      <c r="AI185" t="s">
        <v>850</v>
      </c>
      <c r="AO185" t="s">
        <v>849</v>
      </c>
      <c r="BH185" t="s">
        <v>851</v>
      </c>
      <c r="BN185" t="s">
        <v>851</v>
      </c>
    </row>
    <row r="186" spans="2:66" x14ac:dyDescent="0.3">
      <c r="B186" t="s">
        <v>852</v>
      </c>
      <c r="Q186" t="s">
        <v>852</v>
      </c>
      <c r="AI186" t="s">
        <v>853</v>
      </c>
      <c r="AO186" t="s">
        <v>852</v>
      </c>
      <c r="BH186" t="s">
        <v>854</v>
      </c>
      <c r="BN186" t="s">
        <v>854</v>
      </c>
    </row>
    <row r="187" spans="2:66" x14ac:dyDescent="0.3">
      <c r="B187" t="s">
        <v>855</v>
      </c>
      <c r="Q187" t="s">
        <v>855</v>
      </c>
      <c r="AI187" t="s">
        <v>856</v>
      </c>
      <c r="AO187" t="s">
        <v>855</v>
      </c>
      <c r="BH187" t="s">
        <v>857</v>
      </c>
      <c r="BN187" t="s">
        <v>857</v>
      </c>
    </row>
    <row r="188" spans="2:66" x14ac:dyDescent="0.3">
      <c r="B188" t="s">
        <v>858</v>
      </c>
      <c r="Q188" t="s">
        <v>858</v>
      </c>
      <c r="AI188" t="s">
        <v>859</v>
      </c>
      <c r="AO188" t="s">
        <v>858</v>
      </c>
      <c r="BH188" t="s">
        <v>860</v>
      </c>
      <c r="BN188" t="s">
        <v>860</v>
      </c>
    </row>
    <row r="189" spans="2:66" x14ac:dyDescent="0.3">
      <c r="B189" t="s">
        <v>861</v>
      </c>
      <c r="Q189" t="s">
        <v>861</v>
      </c>
      <c r="AI189" t="s">
        <v>862</v>
      </c>
      <c r="AO189" t="s">
        <v>861</v>
      </c>
      <c r="BH189" t="s">
        <v>863</v>
      </c>
      <c r="BN189" t="s">
        <v>863</v>
      </c>
    </row>
    <row r="190" spans="2:66" x14ac:dyDescent="0.3">
      <c r="B190" t="s">
        <v>864</v>
      </c>
      <c r="Q190" t="s">
        <v>864</v>
      </c>
      <c r="AI190" t="s">
        <v>865</v>
      </c>
      <c r="AO190" t="s">
        <v>864</v>
      </c>
      <c r="BH190" t="s">
        <v>866</v>
      </c>
      <c r="BN190" t="s">
        <v>866</v>
      </c>
    </row>
    <row r="191" spans="2:66" x14ac:dyDescent="0.3">
      <c r="B191" t="s">
        <v>867</v>
      </c>
      <c r="Q191" t="s">
        <v>867</v>
      </c>
      <c r="AI191" t="s">
        <v>868</v>
      </c>
      <c r="AO191" t="s">
        <v>867</v>
      </c>
      <c r="BH191" t="s">
        <v>869</v>
      </c>
      <c r="BN191" t="s">
        <v>869</v>
      </c>
    </row>
    <row r="192" spans="2:66" x14ac:dyDescent="0.3">
      <c r="B192" t="s">
        <v>870</v>
      </c>
      <c r="Q192" t="s">
        <v>870</v>
      </c>
      <c r="AI192" t="s">
        <v>871</v>
      </c>
      <c r="AO192" t="s">
        <v>870</v>
      </c>
      <c r="BH192" t="s">
        <v>872</v>
      </c>
      <c r="BN192" t="s">
        <v>872</v>
      </c>
    </row>
    <row r="193" spans="2:66" x14ac:dyDescent="0.3">
      <c r="B193" t="s">
        <v>873</v>
      </c>
      <c r="Q193" t="s">
        <v>873</v>
      </c>
      <c r="AI193" t="s">
        <v>874</v>
      </c>
      <c r="AO193" t="s">
        <v>873</v>
      </c>
      <c r="BH193" t="s">
        <v>875</v>
      </c>
      <c r="BN193" t="s">
        <v>875</v>
      </c>
    </row>
    <row r="194" spans="2:66" x14ac:dyDescent="0.3">
      <c r="B194" t="s">
        <v>876</v>
      </c>
      <c r="Q194" t="s">
        <v>876</v>
      </c>
      <c r="AI194" t="s">
        <v>877</v>
      </c>
      <c r="AO194" t="s">
        <v>876</v>
      </c>
      <c r="BH194" t="s">
        <v>878</v>
      </c>
      <c r="BN194" t="s">
        <v>878</v>
      </c>
    </row>
    <row r="195" spans="2:66" x14ac:dyDescent="0.3">
      <c r="B195" t="s">
        <v>879</v>
      </c>
      <c r="Q195" t="s">
        <v>879</v>
      </c>
      <c r="AI195" t="s">
        <v>880</v>
      </c>
      <c r="AO195" t="s">
        <v>879</v>
      </c>
      <c r="BH195" t="s">
        <v>881</v>
      </c>
      <c r="BN195" t="s">
        <v>881</v>
      </c>
    </row>
    <row r="196" spans="2:66" x14ac:dyDescent="0.3">
      <c r="B196" t="s">
        <v>882</v>
      </c>
      <c r="Q196" t="s">
        <v>882</v>
      </c>
      <c r="AI196" t="s">
        <v>883</v>
      </c>
      <c r="AO196" t="s">
        <v>882</v>
      </c>
      <c r="BH196" t="s">
        <v>884</v>
      </c>
      <c r="BN196" t="s">
        <v>884</v>
      </c>
    </row>
    <row r="197" spans="2:66" x14ac:dyDescent="0.3">
      <c r="B197" t="s">
        <v>885</v>
      </c>
      <c r="Q197" t="s">
        <v>885</v>
      </c>
      <c r="AI197" t="s">
        <v>886</v>
      </c>
      <c r="AO197" t="s">
        <v>885</v>
      </c>
      <c r="BH197" t="s">
        <v>887</v>
      </c>
      <c r="BN197" t="s">
        <v>887</v>
      </c>
    </row>
    <row r="198" spans="2:66" x14ac:dyDescent="0.3">
      <c r="B198" t="s">
        <v>888</v>
      </c>
      <c r="Q198" t="s">
        <v>888</v>
      </c>
      <c r="AI198" t="s">
        <v>889</v>
      </c>
      <c r="AO198" t="s">
        <v>888</v>
      </c>
      <c r="BH198" t="s">
        <v>890</v>
      </c>
      <c r="BN198" t="s">
        <v>890</v>
      </c>
    </row>
    <row r="199" spans="2:66" x14ac:dyDescent="0.3">
      <c r="B199" t="s">
        <v>891</v>
      </c>
      <c r="Q199" t="s">
        <v>891</v>
      </c>
      <c r="AI199" t="s">
        <v>892</v>
      </c>
      <c r="AO199" t="s">
        <v>891</v>
      </c>
      <c r="BH199" t="s">
        <v>893</v>
      </c>
      <c r="BN199" t="s">
        <v>893</v>
      </c>
    </row>
    <row r="200" spans="2:66" x14ac:dyDescent="0.3">
      <c r="B200" t="s">
        <v>894</v>
      </c>
      <c r="Q200" t="s">
        <v>894</v>
      </c>
      <c r="AI200" t="s">
        <v>895</v>
      </c>
      <c r="AO200" t="s">
        <v>894</v>
      </c>
      <c r="BH200" t="s">
        <v>896</v>
      </c>
      <c r="BN200" t="s">
        <v>896</v>
      </c>
    </row>
    <row r="201" spans="2:66" x14ac:dyDescent="0.3">
      <c r="B201" t="s">
        <v>897</v>
      </c>
      <c r="Q201" t="s">
        <v>897</v>
      </c>
      <c r="AI201" t="s">
        <v>898</v>
      </c>
      <c r="AO201" t="s">
        <v>897</v>
      </c>
      <c r="BH201" t="s">
        <v>899</v>
      </c>
      <c r="BN201" t="s">
        <v>899</v>
      </c>
    </row>
    <row r="202" spans="2:66" x14ac:dyDescent="0.3">
      <c r="B202" t="s">
        <v>900</v>
      </c>
      <c r="Q202" t="s">
        <v>900</v>
      </c>
      <c r="AI202" t="s">
        <v>901</v>
      </c>
      <c r="AO202" t="s">
        <v>900</v>
      </c>
      <c r="BH202" t="s">
        <v>902</v>
      </c>
      <c r="BN202" t="s">
        <v>902</v>
      </c>
    </row>
    <row r="203" spans="2:66" x14ac:dyDescent="0.3">
      <c r="B203" t="s">
        <v>903</v>
      </c>
      <c r="Q203" t="s">
        <v>903</v>
      </c>
      <c r="AI203" t="s">
        <v>904</v>
      </c>
      <c r="AO203" t="s">
        <v>903</v>
      </c>
      <c r="BH203" t="s">
        <v>905</v>
      </c>
      <c r="BN203" t="s">
        <v>905</v>
      </c>
    </row>
    <row r="204" spans="2:66" x14ac:dyDescent="0.3">
      <c r="B204" t="s">
        <v>906</v>
      </c>
      <c r="Q204" t="s">
        <v>906</v>
      </c>
      <c r="AI204" t="s">
        <v>907</v>
      </c>
      <c r="AO204" t="s">
        <v>906</v>
      </c>
      <c r="BH204" t="s">
        <v>908</v>
      </c>
      <c r="BN204" t="s">
        <v>908</v>
      </c>
    </row>
    <row r="205" spans="2:66" x14ac:dyDescent="0.3">
      <c r="B205" t="s">
        <v>909</v>
      </c>
      <c r="Q205" t="s">
        <v>909</v>
      </c>
      <c r="AI205" t="s">
        <v>910</v>
      </c>
      <c r="AO205" t="s">
        <v>909</v>
      </c>
      <c r="BH205" t="s">
        <v>911</v>
      </c>
      <c r="BN205" t="s">
        <v>911</v>
      </c>
    </row>
    <row r="206" spans="2:66" x14ac:dyDescent="0.3">
      <c r="B206" t="s">
        <v>912</v>
      </c>
      <c r="Q206" t="s">
        <v>912</v>
      </c>
      <c r="AI206" t="s">
        <v>913</v>
      </c>
      <c r="AO206" t="s">
        <v>912</v>
      </c>
      <c r="BH206" t="s">
        <v>914</v>
      </c>
      <c r="BN206" t="s">
        <v>914</v>
      </c>
    </row>
    <row r="207" spans="2:66" x14ac:dyDescent="0.3">
      <c r="B207" t="s">
        <v>915</v>
      </c>
      <c r="Q207" t="s">
        <v>915</v>
      </c>
      <c r="AI207" t="s">
        <v>916</v>
      </c>
      <c r="AO207" t="s">
        <v>915</v>
      </c>
      <c r="BH207" t="s">
        <v>917</v>
      </c>
      <c r="BN207" t="s">
        <v>917</v>
      </c>
    </row>
    <row r="208" spans="2:66" x14ac:dyDescent="0.3">
      <c r="B208" t="s">
        <v>918</v>
      </c>
      <c r="Q208" t="s">
        <v>918</v>
      </c>
      <c r="AI208" t="s">
        <v>919</v>
      </c>
      <c r="AO208" t="s">
        <v>918</v>
      </c>
      <c r="BH208" t="s">
        <v>920</v>
      </c>
      <c r="BN208" t="s">
        <v>920</v>
      </c>
    </row>
    <row r="209" spans="2:66" x14ac:dyDescent="0.3">
      <c r="B209" t="s">
        <v>921</v>
      </c>
      <c r="Q209" t="s">
        <v>921</v>
      </c>
      <c r="AI209" t="s">
        <v>922</v>
      </c>
      <c r="AO209" t="s">
        <v>921</v>
      </c>
      <c r="BH209" t="s">
        <v>923</v>
      </c>
      <c r="BN209" t="s">
        <v>923</v>
      </c>
    </row>
    <row r="210" spans="2:66" x14ac:dyDescent="0.3">
      <c r="B210" t="s">
        <v>566</v>
      </c>
      <c r="Q210" t="s">
        <v>566</v>
      </c>
      <c r="AI210" t="s">
        <v>924</v>
      </c>
      <c r="AO210" t="s">
        <v>566</v>
      </c>
      <c r="BH210" t="s">
        <v>925</v>
      </c>
      <c r="BN210" t="s">
        <v>925</v>
      </c>
    </row>
    <row r="211" spans="2:66" x14ac:dyDescent="0.3">
      <c r="B211" t="s">
        <v>926</v>
      </c>
      <c r="Q211" t="s">
        <v>926</v>
      </c>
      <c r="AI211" t="s">
        <v>927</v>
      </c>
      <c r="AO211" t="s">
        <v>926</v>
      </c>
      <c r="BH211" t="s">
        <v>928</v>
      </c>
      <c r="BN211" t="s">
        <v>928</v>
      </c>
    </row>
    <row r="212" spans="2:66" x14ac:dyDescent="0.3">
      <c r="B212" t="s">
        <v>929</v>
      </c>
      <c r="Q212" t="s">
        <v>929</v>
      </c>
      <c r="AI212" t="s">
        <v>930</v>
      </c>
      <c r="AO212" t="s">
        <v>929</v>
      </c>
      <c r="BH212" t="s">
        <v>931</v>
      </c>
      <c r="BN212" t="s">
        <v>931</v>
      </c>
    </row>
    <row r="213" spans="2:66" x14ac:dyDescent="0.3">
      <c r="B213" t="s">
        <v>932</v>
      </c>
      <c r="Q213" t="s">
        <v>932</v>
      </c>
      <c r="AI213" t="s">
        <v>933</v>
      </c>
      <c r="AO213" t="s">
        <v>932</v>
      </c>
      <c r="BH213" t="s">
        <v>934</v>
      </c>
      <c r="BN213" t="s">
        <v>934</v>
      </c>
    </row>
    <row r="214" spans="2:66" x14ac:dyDescent="0.3">
      <c r="B214" t="s">
        <v>935</v>
      </c>
      <c r="Q214" t="s">
        <v>935</v>
      </c>
      <c r="AI214" t="s">
        <v>936</v>
      </c>
      <c r="AO214" t="s">
        <v>935</v>
      </c>
      <c r="BH214" t="s">
        <v>937</v>
      </c>
      <c r="BN214" t="s">
        <v>937</v>
      </c>
    </row>
    <row r="215" spans="2:66" x14ac:dyDescent="0.3">
      <c r="B215" t="s">
        <v>938</v>
      </c>
      <c r="Q215" t="s">
        <v>938</v>
      </c>
      <c r="AI215" t="s">
        <v>939</v>
      </c>
      <c r="AO215" t="s">
        <v>938</v>
      </c>
      <c r="BH215" t="s">
        <v>940</v>
      </c>
      <c r="BN215" t="s">
        <v>940</v>
      </c>
    </row>
    <row r="216" spans="2:66" x14ac:dyDescent="0.3">
      <c r="B216" t="s">
        <v>477</v>
      </c>
      <c r="Q216" t="s">
        <v>477</v>
      </c>
      <c r="AI216" t="s">
        <v>941</v>
      </c>
      <c r="AO216" t="s">
        <v>477</v>
      </c>
      <c r="BH216" t="s">
        <v>942</v>
      </c>
      <c r="BN216" t="s">
        <v>942</v>
      </c>
    </row>
    <row r="217" spans="2:66" x14ac:dyDescent="0.3">
      <c r="B217" t="s">
        <v>943</v>
      </c>
      <c r="Q217" t="s">
        <v>943</v>
      </c>
      <c r="AI217" t="s">
        <v>944</v>
      </c>
      <c r="AO217" t="s">
        <v>943</v>
      </c>
      <c r="BH217" t="s">
        <v>945</v>
      </c>
      <c r="BN217" t="s">
        <v>945</v>
      </c>
    </row>
    <row r="218" spans="2:66" x14ac:dyDescent="0.3">
      <c r="B218" t="s">
        <v>946</v>
      </c>
      <c r="Q218" t="s">
        <v>946</v>
      </c>
      <c r="AI218" t="s">
        <v>947</v>
      </c>
      <c r="AO218" t="s">
        <v>946</v>
      </c>
      <c r="BH218" t="s">
        <v>948</v>
      </c>
      <c r="BN218" t="s">
        <v>948</v>
      </c>
    </row>
    <row r="219" spans="2:66" x14ac:dyDescent="0.3">
      <c r="B219" t="s">
        <v>949</v>
      </c>
      <c r="Q219" t="s">
        <v>949</v>
      </c>
      <c r="AI219" t="s">
        <v>950</v>
      </c>
      <c r="AO219" t="s">
        <v>949</v>
      </c>
      <c r="BH219" t="s">
        <v>951</v>
      </c>
      <c r="BN219" t="s">
        <v>951</v>
      </c>
    </row>
    <row r="220" spans="2:66" x14ac:dyDescent="0.3">
      <c r="B220" t="s">
        <v>952</v>
      </c>
      <c r="Q220" t="s">
        <v>952</v>
      </c>
      <c r="AI220" t="s">
        <v>953</v>
      </c>
      <c r="AO220" t="s">
        <v>952</v>
      </c>
      <c r="BH220" t="s">
        <v>954</v>
      </c>
      <c r="BN220" t="s">
        <v>954</v>
      </c>
    </row>
    <row r="221" spans="2:66" x14ac:dyDescent="0.3">
      <c r="B221" t="s">
        <v>955</v>
      </c>
      <c r="Q221" t="s">
        <v>955</v>
      </c>
      <c r="AI221" t="s">
        <v>956</v>
      </c>
      <c r="AO221" t="s">
        <v>955</v>
      </c>
      <c r="BH221" t="s">
        <v>957</v>
      </c>
      <c r="BN221" t="s">
        <v>957</v>
      </c>
    </row>
    <row r="222" spans="2:66" x14ac:dyDescent="0.3">
      <c r="B222" t="s">
        <v>958</v>
      </c>
      <c r="Q222" t="s">
        <v>958</v>
      </c>
      <c r="AI222" t="s">
        <v>959</v>
      </c>
      <c r="AO222" t="s">
        <v>958</v>
      </c>
      <c r="BH222" t="s">
        <v>960</v>
      </c>
      <c r="BN222" t="s">
        <v>960</v>
      </c>
    </row>
    <row r="223" spans="2:66" x14ac:dyDescent="0.3">
      <c r="B223" t="s">
        <v>961</v>
      </c>
      <c r="Q223" t="s">
        <v>961</v>
      </c>
      <c r="AI223" t="s">
        <v>962</v>
      </c>
      <c r="AO223" t="s">
        <v>961</v>
      </c>
      <c r="BH223" t="s">
        <v>963</v>
      </c>
      <c r="BN223" t="s">
        <v>963</v>
      </c>
    </row>
    <row r="224" spans="2:66" x14ac:dyDescent="0.3">
      <c r="B224" t="s">
        <v>964</v>
      </c>
      <c r="Q224" t="s">
        <v>964</v>
      </c>
      <c r="AI224" t="s">
        <v>965</v>
      </c>
      <c r="AO224" t="s">
        <v>964</v>
      </c>
      <c r="BH224" t="s">
        <v>966</v>
      </c>
      <c r="BN224" t="s">
        <v>966</v>
      </c>
    </row>
    <row r="225" spans="2:66" x14ac:dyDescent="0.3">
      <c r="B225" t="s">
        <v>967</v>
      </c>
      <c r="Q225" t="s">
        <v>967</v>
      </c>
      <c r="AI225" t="s">
        <v>968</v>
      </c>
      <c r="AO225" t="s">
        <v>967</v>
      </c>
      <c r="BH225" t="s">
        <v>969</v>
      </c>
      <c r="BN225" t="s">
        <v>969</v>
      </c>
    </row>
    <row r="226" spans="2:66" x14ac:dyDescent="0.3">
      <c r="B226" t="s">
        <v>970</v>
      </c>
      <c r="Q226" t="s">
        <v>970</v>
      </c>
      <c r="AI226" t="s">
        <v>971</v>
      </c>
      <c r="AO226" t="s">
        <v>970</v>
      </c>
      <c r="BH226" t="s">
        <v>972</v>
      </c>
      <c r="BN226" t="s">
        <v>972</v>
      </c>
    </row>
    <row r="227" spans="2:66" x14ac:dyDescent="0.3">
      <c r="B227" t="s">
        <v>973</v>
      </c>
      <c r="Q227" t="s">
        <v>973</v>
      </c>
      <c r="AI227" t="s">
        <v>974</v>
      </c>
      <c r="AO227" t="s">
        <v>973</v>
      </c>
      <c r="BH227" t="s">
        <v>975</v>
      </c>
      <c r="BN227" t="s">
        <v>975</v>
      </c>
    </row>
    <row r="228" spans="2:66" x14ac:dyDescent="0.3">
      <c r="B228" t="s">
        <v>976</v>
      </c>
      <c r="Q228" t="s">
        <v>976</v>
      </c>
      <c r="AI228" t="s">
        <v>977</v>
      </c>
      <c r="AO228" t="s">
        <v>976</v>
      </c>
      <c r="BH228" t="s">
        <v>978</v>
      </c>
      <c r="BN228" t="s">
        <v>978</v>
      </c>
    </row>
    <row r="229" spans="2:66" x14ac:dyDescent="0.3">
      <c r="B229" t="s">
        <v>979</v>
      </c>
      <c r="Q229" t="s">
        <v>979</v>
      </c>
      <c r="AI229" t="s">
        <v>980</v>
      </c>
      <c r="AO229" t="s">
        <v>979</v>
      </c>
      <c r="BH229" t="s">
        <v>932</v>
      </c>
      <c r="BN229" t="s">
        <v>932</v>
      </c>
    </row>
    <row r="230" spans="2:66" x14ac:dyDescent="0.3">
      <c r="B230" t="s">
        <v>981</v>
      </c>
      <c r="Q230" t="s">
        <v>981</v>
      </c>
      <c r="AI230" t="s">
        <v>982</v>
      </c>
      <c r="AO230" t="s">
        <v>981</v>
      </c>
      <c r="BH230" t="s">
        <v>983</v>
      </c>
      <c r="BN230" t="s">
        <v>983</v>
      </c>
    </row>
    <row r="231" spans="2:66" x14ac:dyDescent="0.3">
      <c r="B231" t="s">
        <v>984</v>
      </c>
      <c r="Q231" t="s">
        <v>984</v>
      </c>
      <c r="AI231" t="s">
        <v>985</v>
      </c>
      <c r="AO231" t="s">
        <v>984</v>
      </c>
      <c r="BH231" t="s">
        <v>986</v>
      </c>
      <c r="BN231" t="s">
        <v>986</v>
      </c>
    </row>
    <row r="232" spans="2:66" x14ac:dyDescent="0.3">
      <c r="B232" t="s">
        <v>987</v>
      </c>
      <c r="Q232" t="s">
        <v>987</v>
      </c>
      <c r="AI232" t="s">
        <v>988</v>
      </c>
      <c r="AO232" t="s">
        <v>987</v>
      </c>
      <c r="BH232" t="s">
        <v>989</v>
      </c>
      <c r="BN232" t="s">
        <v>989</v>
      </c>
    </row>
    <row r="233" spans="2:66" x14ac:dyDescent="0.3">
      <c r="B233" t="s">
        <v>990</v>
      </c>
      <c r="Q233" t="s">
        <v>990</v>
      </c>
      <c r="AI233" t="s">
        <v>991</v>
      </c>
      <c r="AO233" t="s">
        <v>990</v>
      </c>
      <c r="BH233" t="s">
        <v>992</v>
      </c>
      <c r="BN233" t="s">
        <v>992</v>
      </c>
    </row>
    <row r="234" spans="2:66" x14ac:dyDescent="0.3">
      <c r="B234" t="s">
        <v>993</v>
      </c>
      <c r="Q234" t="s">
        <v>993</v>
      </c>
      <c r="AI234" t="s">
        <v>994</v>
      </c>
      <c r="AO234" t="s">
        <v>993</v>
      </c>
      <c r="BH234" t="s">
        <v>995</v>
      </c>
      <c r="BN234" t="s">
        <v>995</v>
      </c>
    </row>
    <row r="235" spans="2:66" x14ac:dyDescent="0.3">
      <c r="B235" t="s">
        <v>996</v>
      </c>
      <c r="Q235" t="s">
        <v>996</v>
      </c>
      <c r="AI235" t="s">
        <v>997</v>
      </c>
      <c r="AO235" t="s">
        <v>996</v>
      </c>
      <c r="BH235" t="s">
        <v>998</v>
      </c>
      <c r="BN235" t="s">
        <v>998</v>
      </c>
    </row>
    <row r="236" spans="2:66" x14ac:dyDescent="0.3">
      <c r="B236" t="s">
        <v>999</v>
      </c>
      <c r="Q236" t="s">
        <v>999</v>
      </c>
      <c r="AI236" t="s">
        <v>1000</v>
      </c>
      <c r="AO236" t="s">
        <v>999</v>
      </c>
      <c r="BH236" t="s">
        <v>1001</v>
      </c>
      <c r="BN236" t="s">
        <v>1001</v>
      </c>
    </row>
    <row r="237" spans="2:66" x14ac:dyDescent="0.3">
      <c r="B237" t="s">
        <v>1002</v>
      </c>
      <c r="Q237" t="s">
        <v>1002</v>
      </c>
      <c r="AI237" t="s">
        <v>1003</v>
      </c>
      <c r="AO237" t="s">
        <v>1002</v>
      </c>
      <c r="BH237" t="s">
        <v>1004</v>
      </c>
      <c r="BN237" t="s">
        <v>1004</v>
      </c>
    </row>
    <row r="238" spans="2:66" x14ac:dyDescent="0.3">
      <c r="B238" t="s">
        <v>1005</v>
      </c>
      <c r="Q238" t="s">
        <v>1005</v>
      </c>
      <c r="AI238" t="s">
        <v>1006</v>
      </c>
      <c r="AO238" t="s">
        <v>1005</v>
      </c>
      <c r="BH238" t="s">
        <v>1007</v>
      </c>
      <c r="BN238" t="s">
        <v>1007</v>
      </c>
    </row>
    <row r="239" spans="2:66" x14ac:dyDescent="0.3">
      <c r="B239" t="s">
        <v>1008</v>
      </c>
      <c r="Q239" t="s">
        <v>1008</v>
      </c>
      <c r="AI239" t="s">
        <v>1009</v>
      </c>
      <c r="AO239" t="s">
        <v>1008</v>
      </c>
      <c r="BH239" t="s">
        <v>1010</v>
      </c>
      <c r="BN239" t="s">
        <v>1010</v>
      </c>
    </row>
    <row r="240" spans="2:66" x14ac:dyDescent="0.3">
      <c r="B240" t="s">
        <v>1011</v>
      </c>
      <c r="Q240" t="s">
        <v>1011</v>
      </c>
      <c r="AI240" t="s">
        <v>1012</v>
      </c>
      <c r="AO240" t="s">
        <v>1011</v>
      </c>
      <c r="BH240" t="s">
        <v>1013</v>
      </c>
      <c r="BN240" t="s">
        <v>1013</v>
      </c>
    </row>
    <row r="241" spans="2:66" x14ac:dyDescent="0.3">
      <c r="B241" t="s">
        <v>1014</v>
      </c>
      <c r="Q241" t="s">
        <v>1014</v>
      </c>
      <c r="AI241" t="s">
        <v>1015</v>
      </c>
      <c r="AO241" t="s">
        <v>1014</v>
      </c>
      <c r="BH241" t="s">
        <v>1016</v>
      </c>
      <c r="BN241" t="s">
        <v>1016</v>
      </c>
    </row>
    <row r="242" spans="2:66" x14ac:dyDescent="0.3">
      <c r="B242" t="s">
        <v>1017</v>
      </c>
      <c r="Q242" t="s">
        <v>1017</v>
      </c>
      <c r="AI242" t="s">
        <v>1018</v>
      </c>
      <c r="AO242" t="s">
        <v>1017</v>
      </c>
      <c r="BH242" t="s">
        <v>1019</v>
      </c>
      <c r="BN242" t="s">
        <v>1019</v>
      </c>
    </row>
    <row r="243" spans="2:66" x14ac:dyDescent="0.3">
      <c r="B243" t="s">
        <v>1020</v>
      </c>
      <c r="Q243" t="s">
        <v>1020</v>
      </c>
      <c r="AI243" t="s">
        <v>1021</v>
      </c>
      <c r="AO243" t="s">
        <v>1020</v>
      </c>
      <c r="BH243" t="s">
        <v>1022</v>
      </c>
      <c r="BN243" t="s">
        <v>1022</v>
      </c>
    </row>
    <row r="244" spans="2:66" x14ac:dyDescent="0.3">
      <c r="B244" t="s">
        <v>1023</v>
      </c>
      <c r="Q244" t="s">
        <v>1023</v>
      </c>
      <c r="AI244" t="s">
        <v>1024</v>
      </c>
      <c r="AO244" t="s">
        <v>1023</v>
      </c>
      <c r="BH244" t="s">
        <v>1025</v>
      </c>
      <c r="BN244" t="s">
        <v>1025</v>
      </c>
    </row>
    <row r="245" spans="2:66" x14ac:dyDescent="0.3">
      <c r="B245" t="s">
        <v>1026</v>
      </c>
      <c r="Q245" t="s">
        <v>1026</v>
      </c>
      <c r="AI245" t="s">
        <v>1027</v>
      </c>
      <c r="AO245" t="s">
        <v>1026</v>
      </c>
      <c r="BH245" t="s">
        <v>1028</v>
      </c>
      <c r="BN245" t="s">
        <v>1028</v>
      </c>
    </row>
    <row r="246" spans="2:66" x14ac:dyDescent="0.3">
      <c r="B246" t="s">
        <v>1029</v>
      </c>
      <c r="Q246" t="s">
        <v>1029</v>
      </c>
      <c r="AI246" t="s">
        <v>1030</v>
      </c>
      <c r="AO246" t="s">
        <v>1029</v>
      </c>
      <c r="BH246" t="s">
        <v>1031</v>
      </c>
      <c r="BN246" t="s">
        <v>1031</v>
      </c>
    </row>
    <row r="247" spans="2:66" x14ac:dyDescent="0.3">
      <c r="B247" t="s">
        <v>1032</v>
      </c>
      <c r="Q247" t="s">
        <v>1032</v>
      </c>
      <c r="AI247" t="s">
        <v>1033</v>
      </c>
      <c r="AO247" t="s">
        <v>1032</v>
      </c>
      <c r="BH247" t="s">
        <v>1034</v>
      </c>
      <c r="BN247" t="s">
        <v>1034</v>
      </c>
    </row>
    <row r="248" spans="2:66" x14ac:dyDescent="0.3">
      <c r="B248" t="s">
        <v>1035</v>
      </c>
      <c r="Q248" t="s">
        <v>1035</v>
      </c>
      <c r="AI248" t="s">
        <v>1036</v>
      </c>
      <c r="AO248" t="s">
        <v>1035</v>
      </c>
      <c r="BH248" t="s">
        <v>1037</v>
      </c>
      <c r="BN248" t="s">
        <v>1037</v>
      </c>
    </row>
    <row r="249" spans="2:66" x14ac:dyDescent="0.3">
      <c r="B249" t="s">
        <v>1038</v>
      </c>
      <c r="Q249" t="s">
        <v>1038</v>
      </c>
      <c r="AI249" t="s">
        <v>1039</v>
      </c>
      <c r="AO249" t="s">
        <v>1038</v>
      </c>
      <c r="BH249" t="s">
        <v>1040</v>
      </c>
      <c r="BN249" t="s">
        <v>1040</v>
      </c>
    </row>
    <row r="250" spans="2:66" x14ac:dyDescent="0.3">
      <c r="B250" t="s">
        <v>1041</v>
      </c>
      <c r="Q250" t="s">
        <v>1041</v>
      </c>
      <c r="AI250" t="s">
        <v>1042</v>
      </c>
      <c r="AO250" t="s">
        <v>1041</v>
      </c>
      <c r="BH250" t="s">
        <v>1043</v>
      </c>
      <c r="BN250" t="s">
        <v>1043</v>
      </c>
    </row>
    <row r="251" spans="2:66" x14ac:dyDescent="0.3">
      <c r="AI251" t="s">
        <v>1044</v>
      </c>
      <c r="BH251" t="s">
        <v>1045</v>
      </c>
      <c r="BN251" t="s">
        <v>1045</v>
      </c>
    </row>
    <row r="252" spans="2:66" x14ac:dyDescent="0.3">
      <c r="AI252" t="s">
        <v>1046</v>
      </c>
      <c r="BH252" t="s">
        <v>1047</v>
      </c>
      <c r="BN252" t="s">
        <v>1047</v>
      </c>
    </row>
    <row r="253" spans="2:66" x14ac:dyDescent="0.3">
      <c r="AI253" t="s">
        <v>1048</v>
      </c>
      <c r="BH253" t="s">
        <v>1049</v>
      </c>
      <c r="BN253" t="s">
        <v>1049</v>
      </c>
    </row>
    <row r="254" spans="2:66" x14ac:dyDescent="0.3">
      <c r="AI254" t="s">
        <v>1050</v>
      </c>
      <c r="BH254" t="s">
        <v>1051</v>
      </c>
      <c r="BN254" t="s">
        <v>1051</v>
      </c>
    </row>
    <row r="255" spans="2:66" x14ac:dyDescent="0.3">
      <c r="AI255" t="s">
        <v>1052</v>
      </c>
      <c r="BH255" t="s">
        <v>1053</v>
      </c>
      <c r="BN255" t="s">
        <v>1053</v>
      </c>
    </row>
    <row r="256" spans="2:66" x14ac:dyDescent="0.3">
      <c r="AI256" t="s">
        <v>1054</v>
      </c>
      <c r="BH256" t="s">
        <v>1055</v>
      </c>
      <c r="BN256" t="s">
        <v>1055</v>
      </c>
    </row>
    <row r="257" spans="35:66" x14ac:dyDescent="0.3">
      <c r="AI257" t="s">
        <v>1056</v>
      </c>
      <c r="BH257" t="s">
        <v>1057</v>
      </c>
      <c r="BN257" t="s">
        <v>1057</v>
      </c>
    </row>
    <row r="258" spans="35:66" x14ac:dyDescent="0.3">
      <c r="AI258" t="s">
        <v>1058</v>
      </c>
      <c r="BH258" t="s">
        <v>1059</v>
      </c>
      <c r="BN258" t="s">
        <v>1059</v>
      </c>
    </row>
    <row r="259" spans="35:66" x14ac:dyDescent="0.3">
      <c r="AI259" t="s">
        <v>1060</v>
      </c>
      <c r="BH259" t="s">
        <v>1061</v>
      </c>
      <c r="BN259" t="s">
        <v>1061</v>
      </c>
    </row>
    <row r="260" spans="35:66" x14ac:dyDescent="0.3">
      <c r="AI260" t="s">
        <v>1062</v>
      </c>
      <c r="BH260" t="s">
        <v>1063</v>
      </c>
      <c r="BN260" t="s">
        <v>1063</v>
      </c>
    </row>
    <row r="261" spans="35:66" x14ac:dyDescent="0.3">
      <c r="AI261" t="s">
        <v>1064</v>
      </c>
      <c r="BH261" t="s">
        <v>1065</v>
      </c>
      <c r="BN261" t="s">
        <v>1065</v>
      </c>
    </row>
    <row r="262" spans="35:66" x14ac:dyDescent="0.3">
      <c r="AI262" t="s">
        <v>1066</v>
      </c>
      <c r="BH262" t="s">
        <v>1067</v>
      </c>
      <c r="BN262" t="s">
        <v>1067</v>
      </c>
    </row>
    <row r="263" spans="35:66" x14ac:dyDescent="0.3">
      <c r="AI263" t="s">
        <v>1068</v>
      </c>
      <c r="BH263" t="s">
        <v>1069</v>
      </c>
      <c r="BN263" t="s">
        <v>1069</v>
      </c>
    </row>
    <row r="264" spans="35:66" x14ac:dyDescent="0.3">
      <c r="AI264" t="s">
        <v>1070</v>
      </c>
      <c r="BH264" t="s">
        <v>1071</v>
      </c>
      <c r="BN264" t="s">
        <v>1071</v>
      </c>
    </row>
    <row r="265" spans="35:66" x14ac:dyDescent="0.3">
      <c r="AI265" t="s">
        <v>1072</v>
      </c>
      <c r="BH265" t="s">
        <v>1073</v>
      </c>
      <c r="BN265" t="s">
        <v>1073</v>
      </c>
    </row>
    <row r="266" spans="35:66" x14ac:dyDescent="0.3">
      <c r="AI266" t="s">
        <v>1074</v>
      </c>
      <c r="BH266" t="s">
        <v>1075</v>
      </c>
      <c r="BN266" t="s">
        <v>1075</v>
      </c>
    </row>
    <row r="267" spans="35:66" x14ac:dyDescent="0.3">
      <c r="AI267" t="s">
        <v>1076</v>
      </c>
      <c r="BH267" t="s">
        <v>1077</v>
      </c>
      <c r="BN267" t="s">
        <v>1077</v>
      </c>
    </row>
    <row r="268" spans="35:66" x14ac:dyDescent="0.3">
      <c r="AI268" t="s">
        <v>1078</v>
      </c>
      <c r="BH268" t="s">
        <v>1079</v>
      </c>
      <c r="BN268" t="s">
        <v>1079</v>
      </c>
    </row>
    <row r="269" spans="35:66" x14ac:dyDescent="0.3">
      <c r="AI269" t="s">
        <v>1080</v>
      </c>
      <c r="BH269" t="s">
        <v>1081</v>
      </c>
      <c r="BN269" t="s">
        <v>1081</v>
      </c>
    </row>
    <row r="270" spans="35:66" x14ac:dyDescent="0.3">
      <c r="AI270" t="s">
        <v>1082</v>
      </c>
      <c r="BH270" t="s">
        <v>1083</v>
      </c>
      <c r="BN270" t="s">
        <v>1083</v>
      </c>
    </row>
    <row r="271" spans="35:66" x14ac:dyDescent="0.3">
      <c r="AI271" t="s">
        <v>1084</v>
      </c>
      <c r="BH271" t="s">
        <v>1085</v>
      </c>
      <c r="BN271" t="s">
        <v>1085</v>
      </c>
    </row>
    <row r="272" spans="35:66" x14ac:dyDescent="0.3">
      <c r="AI272" t="s">
        <v>1086</v>
      </c>
      <c r="BH272" t="s">
        <v>1087</v>
      </c>
      <c r="BN272" t="s">
        <v>1087</v>
      </c>
    </row>
    <row r="273" spans="35:66" x14ac:dyDescent="0.3">
      <c r="AI273" t="s">
        <v>1088</v>
      </c>
      <c r="BH273" t="s">
        <v>1089</v>
      </c>
      <c r="BN273" t="s">
        <v>1089</v>
      </c>
    </row>
    <row r="274" spans="35:66" x14ac:dyDescent="0.3">
      <c r="AI274" t="s">
        <v>1090</v>
      </c>
      <c r="BH274" t="s">
        <v>1091</v>
      </c>
      <c r="BN274" t="s">
        <v>1091</v>
      </c>
    </row>
    <row r="275" spans="35:66" x14ac:dyDescent="0.3">
      <c r="AI275" t="s">
        <v>1092</v>
      </c>
      <c r="BH275" t="s">
        <v>1093</v>
      </c>
      <c r="BN275" t="s">
        <v>1093</v>
      </c>
    </row>
    <row r="276" spans="35:66" x14ac:dyDescent="0.3">
      <c r="AI276" t="s">
        <v>1094</v>
      </c>
      <c r="BH276" t="s">
        <v>1095</v>
      </c>
      <c r="BN276" t="s">
        <v>1095</v>
      </c>
    </row>
    <row r="277" spans="35:66" x14ac:dyDescent="0.3">
      <c r="AI277" t="s">
        <v>1096</v>
      </c>
      <c r="BH277" t="s">
        <v>1097</v>
      </c>
      <c r="BN277" t="s">
        <v>1097</v>
      </c>
    </row>
    <row r="278" spans="35:66" x14ac:dyDescent="0.3">
      <c r="AI278" t="s">
        <v>1098</v>
      </c>
      <c r="BH278" t="s">
        <v>1099</v>
      </c>
      <c r="BN278" t="s">
        <v>1099</v>
      </c>
    </row>
    <row r="279" spans="35:66" x14ac:dyDescent="0.3">
      <c r="AI279" t="s">
        <v>1100</v>
      </c>
      <c r="BH279" t="s">
        <v>1101</v>
      </c>
      <c r="BN279" t="s">
        <v>1101</v>
      </c>
    </row>
    <row r="280" spans="35:66" x14ac:dyDescent="0.3">
      <c r="AI280" t="s">
        <v>1102</v>
      </c>
      <c r="BH280" t="s">
        <v>1103</v>
      </c>
      <c r="BN280" t="s">
        <v>1103</v>
      </c>
    </row>
    <row r="281" spans="35:66" x14ac:dyDescent="0.3">
      <c r="AI281" t="s">
        <v>1104</v>
      </c>
      <c r="BH281" t="s">
        <v>1105</v>
      </c>
      <c r="BN281" t="s">
        <v>1105</v>
      </c>
    </row>
    <row r="282" spans="35:66" x14ac:dyDescent="0.3">
      <c r="AI282" t="s">
        <v>1106</v>
      </c>
      <c r="BH282" t="s">
        <v>1107</v>
      </c>
      <c r="BN282" t="s">
        <v>1107</v>
      </c>
    </row>
    <row r="283" spans="35:66" x14ac:dyDescent="0.3">
      <c r="AI283" t="s">
        <v>1108</v>
      </c>
      <c r="BH283" t="s">
        <v>1109</v>
      </c>
      <c r="BN283" t="s">
        <v>1109</v>
      </c>
    </row>
    <row r="284" spans="35:66" x14ac:dyDescent="0.3">
      <c r="AI284" t="s">
        <v>1110</v>
      </c>
      <c r="BH284" t="s">
        <v>1111</v>
      </c>
      <c r="BN284" t="s">
        <v>1111</v>
      </c>
    </row>
    <row r="285" spans="35:66" x14ac:dyDescent="0.3">
      <c r="AI285" t="s">
        <v>1112</v>
      </c>
      <c r="BH285" t="s">
        <v>1113</v>
      </c>
      <c r="BN285" t="s">
        <v>1113</v>
      </c>
    </row>
    <row r="286" spans="35:66" x14ac:dyDescent="0.3">
      <c r="AI286" t="s">
        <v>1114</v>
      </c>
      <c r="BH286" t="s">
        <v>1115</v>
      </c>
      <c r="BN286" t="s">
        <v>1115</v>
      </c>
    </row>
    <row r="287" spans="35:66" x14ac:dyDescent="0.3">
      <c r="AI287" t="s">
        <v>1116</v>
      </c>
      <c r="BH287" t="s">
        <v>1117</v>
      </c>
      <c r="BN287" t="s">
        <v>1117</v>
      </c>
    </row>
    <row r="288" spans="35:66" x14ac:dyDescent="0.3">
      <c r="AI288" t="s">
        <v>1118</v>
      </c>
      <c r="BH288" t="s">
        <v>1119</v>
      </c>
      <c r="BN288" t="s">
        <v>1119</v>
      </c>
    </row>
    <row r="289" spans="35:66" x14ac:dyDescent="0.3">
      <c r="AI289" t="s">
        <v>1120</v>
      </c>
      <c r="BH289" t="s">
        <v>1121</v>
      </c>
      <c r="BN289" t="s">
        <v>1121</v>
      </c>
    </row>
    <row r="290" spans="35:66" x14ac:dyDescent="0.3">
      <c r="AI290" t="s">
        <v>1122</v>
      </c>
      <c r="BH290" t="s">
        <v>1123</v>
      </c>
      <c r="BN290" t="s">
        <v>1123</v>
      </c>
    </row>
    <row r="291" spans="35:66" x14ac:dyDescent="0.3">
      <c r="AI291" t="s">
        <v>1124</v>
      </c>
      <c r="BH291" t="s">
        <v>1125</v>
      </c>
      <c r="BN291" t="s">
        <v>1125</v>
      </c>
    </row>
    <row r="292" spans="35:66" x14ac:dyDescent="0.3">
      <c r="AI292" t="s">
        <v>1126</v>
      </c>
      <c r="BH292" t="s">
        <v>1127</v>
      </c>
      <c r="BN292" t="s">
        <v>1127</v>
      </c>
    </row>
    <row r="293" spans="35:66" x14ac:dyDescent="0.3">
      <c r="AI293" t="s">
        <v>1128</v>
      </c>
      <c r="BH293" t="s">
        <v>1129</v>
      </c>
      <c r="BN293" t="s">
        <v>1129</v>
      </c>
    </row>
    <row r="294" spans="35:66" x14ac:dyDescent="0.3">
      <c r="AI294" t="s">
        <v>1130</v>
      </c>
      <c r="BH294" t="s">
        <v>1131</v>
      </c>
      <c r="BN294" t="s">
        <v>1131</v>
      </c>
    </row>
    <row r="295" spans="35:66" x14ac:dyDescent="0.3">
      <c r="AI295" t="s">
        <v>1132</v>
      </c>
      <c r="BH295" t="s">
        <v>1133</v>
      </c>
      <c r="BN295" t="s">
        <v>1133</v>
      </c>
    </row>
    <row r="296" spans="35:66" x14ac:dyDescent="0.3">
      <c r="AI296" t="s">
        <v>1134</v>
      </c>
      <c r="BH296" t="s">
        <v>1135</v>
      </c>
      <c r="BN296" t="s">
        <v>1135</v>
      </c>
    </row>
    <row r="297" spans="35:66" x14ac:dyDescent="0.3">
      <c r="AI297" t="s">
        <v>1136</v>
      </c>
      <c r="BH297" t="s">
        <v>1137</v>
      </c>
      <c r="BN297" t="s">
        <v>1137</v>
      </c>
    </row>
    <row r="298" spans="35:66" x14ac:dyDescent="0.3">
      <c r="AI298" t="s">
        <v>1138</v>
      </c>
      <c r="BH298" t="s">
        <v>1139</v>
      </c>
      <c r="BN298" t="s">
        <v>1139</v>
      </c>
    </row>
    <row r="299" spans="35:66" x14ac:dyDescent="0.3">
      <c r="AI299" t="s">
        <v>1140</v>
      </c>
      <c r="BH299" t="s">
        <v>1141</v>
      </c>
      <c r="BN299" t="s">
        <v>1141</v>
      </c>
    </row>
    <row r="300" spans="35:66" x14ac:dyDescent="0.3">
      <c r="AI300" t="s">
        <v>1142</v>
      </c>
      <c r="BH300" t="s">
        <v>1143</v>
      </c>
      <c r="BN300" t="s">
        <v>1143</v>
      </c>
    </row>
    <row r="301" spans="35:66" x14ac:dyDescent="0.3">
      <c r="AI301" t="s">
        <v>1144</v>
      </c>
      <c r="BH301" t="s">
        <v>1145</v>
      </c>
      <c r="BN301" t="s">
        <v>1145</v>
      </c>
    </row>
    <row r="302" spans="35:66" x14ac:dyDescent="0.3">
      <c r="AI302" t="s">
        <v>1146</v>
      </c>
      <c r="BH302" t="s">
        <v>1147</v>
      </c>
      <c r="BN302" t="s">
        <v>1147</v>
      </c>
    </row>
    <row r="303" spans="35:66" x14ac:dyDescent="0.3">
      <c r="AI303" t="s">
        <v>1148</v>
      </c>
      <c r="BH303" t="s">
        <v>1149</v>
      </c>
      <c r="BN303" t="s">
        <v>1149</v>
      </c>
    </row>
    <row r="304" spans="35:66" x14ac:dyDescent="0.3">
      <c r="AI304" t="s">
        <v>1150</v>
      </c>
    </row>
    <row r="305" spans="35:35" x14ac:dyDescent="0.3">
      <c r="AI305" t="s">
        <v>1151</v>
      </c>
    </row>
    <row r="306" spans="35:35" x14ac:dyDescent="0.3">
      <c r="AI306" t="s">
        <v>1152</v>
      </c>
    </row>
    <row r="307" spans="35:35" x14ac:dyDescent="0.3">
      <c r="AI307" t="s">
        <v>1153</v>
      </c>
    </row>
    <row r="308" spans="35:35" x14ac:dyDescent="0.3">
      <c r="AI308" t="s">
        <v>1154</v>
      </c>
    </row>
    <row r="309" spans="35:35" x14ac:dyDescent="0.3">
      <c r="AI309" t="s">
        <v>1155</v>
      </c>
    </row>
    <row r="310" spans="35:35" x14ac:dyDescent="0.3">
      <c r="AI310" t="s">
        <v>1156</v>
      </c>
    </row>
    <row r="311" spans="35:35" x14ac:dyDescent="0.3">
      <c r="AI311" t="s">
        <v>1157</v>
      </c>
    </row>
    <row r="312" spans="35:35" x14ac:dyDescent="0.3">
      <c r="AI312" t="s">
        <v>1158</v>
      </c>
    </row>
    <row r="313" spans="35:35" x14ac:dyDescent="0.3">
      <c r="AI313" t="s">
        <v>1159</v>
      </c>
    </row>
    <row r="314" spans="35:35" x14ac:dyDescent="0.3">
      <c r="AI314" t="s">
        <v>1160</v>
      </c>
    </row>
    <row r="315" spans="35:35" x14ac:dyDescent="0.3">
      <c r="AI315" t="s">
        <v>1161</v>
      </c>
    </row>
    <row r="316" spans="35:35" x14ac:dyDescent="0.3">
      <c r="AI316" t="s">
        <v>1162</v>
      </c>
    </row>
    <row r="317" spans="35:35" x14ac:dyDescent="0.3">
      <c r="AI317" t="s">
        <v>1163</v>
      </c>
    </row>
    <row r="318" spans="35:35" x14ac:dyDescent="0.3">
      <c r="AI318" t="s">
        <v>1164</v>
      </c>
    </row>
    <row r="319" spans="35:35" x14ac:dyDescent="0.3">
      <c r="AI319" t="s">
        <v>1165</v>
      </c>
    </row>
    <row r="320" spans="35:35" x14ac:dyDescent="0.3">
      <c r="AI320" t="s">
        <v>1166</v>
      </c>
    </row>
    <row r="321" spans="35:35" x14ac:dyDescent="0.3">
      <c r="AI321" t="s">
        <v>1167</v>
      </c>
    </row>
    <row r="322" spans="35:35" x14ac:dyDescent="0.3">
      <c r="AI322" t="s">
        <v>1168</v>
      </c>
    </row>
    <row r="323" spans="35:35" x14ac:dyDescent="0.3">
      <c r="AI323" t="s">
        <v>1169</v>
      </c>
    </row>
    <row r="324" spans="35:35" x14ac:dyDescent="0.3">
      <c r="AI324" t="s">
        <v>1170</v>
      </c>
    </row>
    <row r="325" spans="35:35" x14ac:dyDescent="0.3">
      <c r="AI325" t="s">
        <v>1171</v>
      </c>
    </row>
    <row r="326" spans="35:35" x14ac:dyDescent="0.3">
      <c r="AI326" t="s">
        <v>1172</v>
      </c>
    </row>
    <row r="327" spans="35:35" x14ac:dyDescent="0.3">
      <c r="AI327" t="s">
        <v>1173</v>
      </c>
    </row>
    <row r="328" spans="35:35" x14ac:dyDescent="0.3">
      <c r="AI328" t="s">
        <v>1174</v>
      </c>
    </row>
    <row r="329" spans="35:35" x14ac:dyDescent="0.3">
      <c r="AI329" t="s">
        <v>1175</v>
      </c>
    </row>
    <row r="330" spans="35:35" x14ac:dyDescent="0.3">
      <c r="AI330" t="s">
        <v>1176</v>
      </c>
    </row>
    <row r="331" spans="35:35" x14ac:dyDescent="0.3">
      <c r="AI331" t="s">
        <v>1177</v>
      </c>
    </row>
    <row r="332" spans="35:35" x14ac:dyDescent="0.3">
      <c r="AI332" t="s">
        <v>1178</v>
      </c>
    </row>
    <row r="333" spans="35:35" x14ac:dyDescent="0.3">
      <c r="AI333" t="s">
        <v>1179</v>
      </c>
    </row>
    <row r="334" spans="35:35" x14ac:dyDescent="0.3">
      <c r="AI334" t="s">
        <v>1180</v>
      </c>
    </row>
    <row r="335" spans="35:35" x14ac:dyDescent="0.3">
      <c r="AI335" t="s">
        <v>1181</v>
      </c>
    </row>
    <row r="336" spans="35:35" x14ac:dyDescent="0.3">
      <c r="AI336" t="s">
        <v>1182</v>
      </c>
    </row>
    <row r="337" spans="35:35" x14ac:dyDescent="0.3">
      <c r="AI337" t="s">
        <v>1183</v>
      </c>
    </row>
    <row r="338" spans="35:35" x14ac:dyDescent="0.3">
      <c r="AI338" t="s">
        <v>1184</v>
      </c>
    </row>
    <row r="339" spans="35:35" x14ac:dyDescent="0.3">
      <c r="AI339" t="s">
        <v>1185</v>
      </c>
    </row>
    <row r="340" spans="35:35" x14ac:dyDescent="0.3">
      <c r="AI340" t="s">
        <v>1186</v>
      </c>
    </row>
    <row r="341" spans="35:35" x14ac:dyDescent="0.3">
      <c r="AI341" t="s">
        <v>1187</v>
      </c>
    </row>
    <row r="342" spans="35:35" x14ac:dyDescent="0.3">
      <c r="AI342" t="s">
        <v>1188</v>
      </c>
    </row>
    <row r="343" spans="35:35" x14ac:dyDescent="0.3">
      <c r="AI343" t="s">
        <v>1189</v>
      </c>
    </row>
    <row r="344" spans="35:35" x14ac:dyDescent="0.3">
      <c r="AI344" t="s">
        <v>1190</v>
      </c>
    </row>
    <row r="345" spans="35:35" x14ac:dyDescent="0.3">
      <c r="AI345" t="s">
        <v>1191</v>
      </c>
    </row>
    <row r="346" spans="35:35" x14ac:dyDescent="0.3">
      <c r="AI346" t="s">
        <v>1192</v>
      </c>
    </row>
    <row r="347" spans="35:35" x14ac:dyDescent="0.3">
      <c r="AI347" t="s">
        <v>1193</v>
      </c>
    </row>
    <row r="348" spans="35:35" x14ac:dyDescent="0.3">
      <c r="AI348" t="s">
        <v>1194</v>
      </c>
    </row>
    <row r="349" spans="35:35" x14ac:dyDescent="0.3">
      <c r="AI349" t="s">
        <v>1195</v>
      </c>
    </row>
    <row r="350" spans="35:35" x14ac:dyDescent="0.3">
      <c r="AI350" t="s">
        <v>1196</v>
      </c>
    </row>
    <row r="351" spans="35:35" x14ac:dyDescent="0.3">
      <c r="AI351" t="s">
        <v>1197</v>
      </c>
    </row>
    <row r="352" spans="35:35" x14ac:dyDescent="0.3">
      <c r="AI352" t="s">
        <v>1198</v>
      </c>
    </row>
    <row r="353" spans="35:35" x14ac:dyDescent="0.3">
      <c r="AI353" t="s">
        <v>1199</v>
      </c>
    </row>
    <row r="354" spans="35:35" x14ac:dyDescent="0.3">
      <c r="AI354" t="s">
        <v>1200</v>
      </c>
    </row>
    <row r="355" spans="35:35" x14ac:dyDescent="0.3">
      <c r="AI355" t="s">
        <v>1201</v>
      </c>
    </row>
    <row r="356" spans="35:35" x14ac:dyDescent="0.3">
      <c r="AI356" t="s">
        <v>1202</v>
      </c>
    </row>
    <row r="357" spans="35:35" x14ac:dyDescent="0.3">
      <c r="AI357" t="s">
        <v>1203</v>
      </c>
    </row>
    <row r="358" spans="35:35" x14ac:dyDescent="0.3">
      <c r="AI358" t="s">
        <v>1204</v>
      </c>
    </row>
    <row r="359" spans="35:35" x14ac:dyDescent="0.3">
      <c r="AI359" t="s">
        <v>1205</v>
      </c>
    </row>
    <row r="360" spans="35:35" x14ac:dyDescent="0.3">
      <c r="AI360" t="s">
        <v>1206</v>
      </c>
    </row>
    <row r="361" spans="35:35" x14ac:dyDescent="0.3">
      <c r="AI361" t="s">
        <v>1207</v>
      </c>
    </row>
    <row r="362" spans="35:35" x14ac:dyDescent="0.3">
      <c r="AI362" t="s">
        <v>1208</v>
      </c>
    </row>
    <row r="363" spans="35:35" x14ac:dyDescent="0.3">
      <c r="AI363" t="s">
        <v>1209</v>
      </c>
    </row>
    <row r="364" spans="35:35" x14ac:dyDescent="0.3">
      <c r="AI364" t="s">
        <v>1210</v>
      </c>
    </row>
    <row r="365" spans="35:35" x14ac:dyDescent="0.3">
      <c r="AI365" t="s">
        <v>1211</v>
      </c>
    </row>
    <row r="366" spans="35:35" x14ac:dyDescent="0.3">
      <c r="AI366" t="s">
        <v>1212</v>
      </c>
    </row>
    <row r="367" spans="35:35" x14ac:dyDescent="0.3">
      <c r="AI367" t="s">
        <v>1213</v>
      </c>
    </row>
    <row r="368" spans="35:35" x14ac:dyDescent="0.3">
      <c r="AI368" t="s">
        <v>1214</v>
      </c>
    </row>
    <row r="369" spans="35:35" x14ac:dyDescent="0.3">
      <c r="AI369" t="s">
        <v>1215</v>
      </c>
    </row>
    <row r="370" spans="35:35" x14ac:dyDescent="0.3">
      <c r="AI370" t="s">
        <v>1216</v>
      </c>
    </row>
    <row r="371" spans="35:35" x14ac:dyDescent="0.3">
      <c r="AI371" t="s">
        <v>1217</v>
      </c>
    </row>
    <row r="372" spans="35:35" x14ac:dyDescent="0.3">
      <c r="AI372" t="s">
        <v>1218</v>
      </c>
    </row>
    <row r="373" spans="35:35" x14ac:dyDescent="0.3">
      <c r="AI373" t="s">
        <v>1219</v>
      </c>
    </row>
    <row r="374" spans="35:35" x14ac:dyDescent="0.3">
      <c r="AI374" t="s">
        <v>1220</v>
      </c>
    </row>
    <row r="375" spans="35:35" x14ac:dyDescent="0.3">
      <c r="AI375" t="s">
        <v>1221</v>
      </c>
    </row>
    <row r="376" spans="35:35" x14ac:dyDescent="0.3">
      <c r="AI376" t="s">
        <v>1222</v>
      </c>
    </row>
    <row r="377" spans="35:35" x14ac:dyDescent="0.3">
      <c r="AI377" t="s">
        <v>1223</v>
      </c>
    </row>
    <row r="378" spans="35:35" x14ac:dyDescent="0.3">
      <c r="AI378" t="s">
        <v>1224</v>
      </c>
    </row>
    <row r="379" spans="35:35" x14ac:dyDescent="0.3">
      <c r="AI379" t="s">
        <v>1225</v>
      </c>
    </row>
    <row r="380" spans="35:35" x14ac:dyDescent="0.3">
      <c r="AI380" t="s">
        <v>1226</v>
      </c>
    </row>
    <row r="381" spans="35:35" x14ac:dyDescent="0.3">
      <c r="AI381" t="s">
        <v>1227</v>
      </c>
    </row>
    <row r="382" spans="35:35" x14ac:dyDescent="0.3">
      <c r="AI382" t="s">
        <v>1228</v>
      </c>
    </row>
    <row r="383" spans="35:35" x14ac:dyDescent="0.3">
      <c r="AI383" t="s">
        <v>1229</v>
      </c>
    </row>
    <row r="384" spans="35:35" x14ac:dyDescent="0.3">
      <c r="AI384" t="s">
        <v>1230</v>
      </c>
    </row>
    <row r="385" spans="35:35" x14ac:dyDescent="0.3">
      <c r="AI385" t="s">
        <v>1231</v>
      </c>
    </row>
    <row r="386" spans="35:35" x14ac:dyDescent="0.3">
      <c r="AI386" t="s">
        <v>1232</v>
      </c>
    </row>
    <row r="387" spans="35:35" x14ac:dyDescent="0.3">
      <c r="AI387" t="s">
        <v>1233</v>
      </c>
    </row>
    <row r="388" spans="35:35" x14ac:dyDescent="0.3">
      <c r="AI388" t="s">
        <v>1234</v>
      </c>
    </row>
    <row r="389" spans="35:35" x14ac:dyDescent="0.3">
      <c r="AI389" t="s">
        <v>1235</v>
      </c>
    </row>
    <row r="390" spans="35:35" x14ac:dyDescent="0.3">
      <c r="AI390" t="s">
        <v>1236</v>
      </c>
    </row>
    <row r="391" spans="35:35" x14ac:dyDescent="0.3">
      <c r="AI391" t="s">
        <v>1237</v>
      </c>
    </row>
    <row r="392" spans="35:35" x14ac:dyDescent="0.3">
      <c r="AI392" t="s">
        <v>1238</v>
      </c>
    </row>
    <row r="393" spans="35:35" x14ac:dyDescent="0.3">
      <c r="AI393" t="s">
        <v>1239</v>
      </c>
    </row>
    <row r="394" spans="35:35" x14ac:dyDescent="0.3">
      <c r="AI394" t="s">
        <v>1240</v>
      </c>
    </row>
    <row r="395" spans="35:35" x14ac:dyDescent="0.3">
      <c r="AI395" t="s">
        <v>1241</v>
      </c>
    </row>
    <row r="396" spans="35:35" x14ac:dyDescent="0.3">
      <c r="AI396" t="s">
        <v>1242</v>
      </c>
    </row>
    <row r="397" spans="35:35" x14ac:dyDescent="0.3">
      <c r="AI397" t="s">
        <v>1243</v>
      </c>
    </row>
    <row r="398" spans="35:35" x14ac:dyDescent="0.3">
      <c r="AI398" t="s">
        <v>1244</v>
      </c>
    </row>
    <row r="399" spans="35:35" x14ac:dyDescent="0.3">
      <c r="AI399" t="s">
        <v>1245</v>
      </c>
    </row>
    <row r="400" spans="35:35" x14ac:dyDescent="0.3">
      <c r="AI400" t="s">
        <v>1246</v>
      </c>
    </row>
    <row r="401" spans="35:35" x14ac:dyDescent="0.3">
      <c r="AI401" t="s">
        <v>1247</v>
      </c>
    </row>
    <row r="402" spans="35:35" x14ac:dyDescent="0.3">
      <c r="AI402" t="s">
        <v>1248</v>
      </c>
    </row>
    <row r="403" spans="35:35" x14ac:dyDescent="0.3">
      <c r="AI403" t="s">
        <v>1249</v>
      </c>
    </row>
    <row r="404" spans="35:35" x14ac:dyDescent="0.3">
      <c r="AI404" t="s">
        <v>1250</v>
      </c>
    </row>
    <row r="405" spans="35:35" x14ac:dyDescent="0.3">
      <c r="AI405" t="s">
        <v>1251</v>
      </c>
    </row>
    <row r="406" spans="35:35" x14ac:dyDescent="0.3">
      <c r="AI406" t="s">
        <v>1252</v>
      </c>
    </row>
    <row r="407" spans="35:35" x14ac:dyDescent="0.3">
      <c r="AI407" t="s">
        <v>1253</v>
      </c>
    </row>
    <row r="408" spans="35:35" x14ac:dyDescent="0.3">
      <c r="AI408" t="s">
        <v>1254</v>
      </c>
    </row>
    <row r="409" spans="35:35" x14ac:dyDescent="0.3">
      <c r="AI409" t="s">
        <v>1255</v>
      </c>
    </row>
    <row r="410" spans="35:35" x14ac:dyDescent="0.3">
      <c r="AI410" t="s">
        <v>1256</v>
      </c>
    </row>
    <row r="411" spans="35:35" x14ac:dyDescent="0.3">
      <c r="AI411" t="s">
        <v>1257</v>
      </c>
    </row>
    <row r="412" spans="35:35" x14ac:dyDescent="0.3">
      <c r="AI412" t="s">
        <v>1258</v>
      </c>
    </row>
    <row r="413" spans="35:35" x14ac:dyDescent="0.3">
      <c r="AI413" t="s">
        <v>1259</v>
      </c>
    </row>
    <row r="414" spans="35:35" x14ac:dyDescent="0.3">
      <c r="AI414" t="s">
        <v>1260</v>
      </c>
    </row>
    <row r="415" spans="35:35" x14ac:dyDescent="0.3">
      <c r="AI415" t="s">
        <v>1261</v>
      </c>
    </row>
    <row r="416" spans="35:35" x14ac:dyDescent="0.3">
      <c r="AI416" t="s">
        <v>1262</v>
      </c>
    </row>
    <row r="417" spans="35:35" x14ac:dyDescent="0.3">
      <c r="AI417" t="s">
        <v>1263</v>
      </c>
    </row>
    <row r="418" spans="35:35" x14ac:dyDescent="0.3">
      <c r="AI418" t="s">
        <v>1264</v>
      </c>
    </row>
    <row r="419" spans="35:35" x14ac:dyDescent="0.3">
      <c r="AI419" t="s">
        <v>1265</v>
      </c>
    </row>
    <row r="420" spans="35:35" x14ac:dyDescent="0.3">
      <c r="AI420" t="s">
        <v>1266</v>
      </c>
    </row>
    <row r="421" spans="35:35" x14ac:dyDescent="0.3">
      <c r="AI421" t="s">
        <v>1267</v>
      </c>
    </row>
    <row r="422" spans="35:35" x14ac:dyDescent="0.3">
      <c r="AI422" t="s">
        <v>1268</v>
      </c>
    </row>
    <row r="423" spans="35:35" x14ac:dyDescent="0.3">
      <c r="AI423" t="s">
        <v>1269</v>
      </c>
    </row>
    <row r="424" spans="35:35" x14ac:dyDescent="0.3">
      <c r="AI424" t="s">
        <v>1270</v>
      </c>
    </row>
    <row r="425" spans="35:35" x14ac:dyDescent="0.3">
      <c r="AI425" t="s">
        <v>1271</v>
      </c>
    </row>
    <row r="426" spans="35:35" x14ac:dyDescent="0.3">
      <c r="AI426" t="s">
        <v>1272</v>
      </c>
    </row>
    <row r="427" spans="35:35" x14ac:dyDescent="0.3">
      <c r="AI427" t="s">
        <v>1273</v>
      </c>
    </row>
    <row r="428" spans="35:35" x14ac:dyDescent="0.3">
      <c r="AI428" t="s">
        <v>1274</v>
      </c>
    </row>
    <row r="429" spans="35:35" x14ac:dyDescent="0.3">
      <c r="AI429" t="s">
        <v>1275</v>
      </c>
    </row>
    <row r="430" spans="35:35" x14ac:dyDescent="0.3">
      <c r="AI430" t="s">
        <v>1276</v>
      </c>
    </row>
    <row r="431" spans="35:35" x14ac:dyDescent="0.3">
      <c r="AI431" t="s">
        <v>1277</v>
      </c>
    </row>
    <row r="432" spans="35:35" x14ac:dyDescent="0.3">
      <c r="AI432" t="s">
        <v>1278</v>
      </c>
    </row>
    <row r="433" spans="35:35" x14ac:dyDescent="0.3">
      <c r="AI433" t="s">
        <v>1279</v>
      </c>
    </row>
    <row r="434" spans="35:35" x14ac:dyDescent="0.3">
      <c r="AI434" t="s">
        <v>1280</v>
      </c>
    </row>
    <row r="435" spans="35:35" x14ac:dyDescent="0.3">
      <c r="AI435" t="s">
        <v>1281</v>
      </c>
    </row>
    <row r="436" spans="35:35" x14ac:dyDescent="0.3">
      <c r="AI436" t="s">
        <v>1282</v>
      </c>
    </row>
    <row r="437" spans="35:35" x14ac:dyDescent="0.3">
      <c r="AI437" t="s">
        <v>1283</v>
      </c>
    </row>
    <row r="438" spans="35:35" x14ac:dyDescent="0.3">
      <c r="AI438" t="s">
        <v>1284</v>
      </c>
    </row>
    <row r="439" spans="35:35" x14ac:dyDescent="0.3">
      <c r="AI439" t="s">
        <v>1285</v>
      </c>
    </row>
    <row r="440" spans="35:35" x14ac:dyDescent="0.3">
      <c r="AI440" t="s">
        <v>1286</v>
      </c>
    </row>
    <row r="441" spans="35:35" x14ac:dyDescent="0.3">
      <c r="AI441" t="s">
        <v>1287</v>
      </c>
    </row>
    <row r="442" spans="35:35" x14ac:dyDescent="0.3">
      <c r="AI442" t="s">
        <v>1288</v>
      </c>
    </row>
    <row r="443" spans="35:35" x14ac:dyDescent="0.3">
      <c r="AI443" t="s">
        <v>1289</v>
      </c>
    </row>
    <row r="444" spans="35:35" x14ac:dyDescent="0.3">
      <c r="AI444" t="s">
        <v>1290</v>
      </c>
    </row>
    <row r="445" spans="35:35" x14ac:dyDescent="0.3">
      <c r="AI445" t="s">
        <v>1291</v>
      </c>
    </row>
    <row r="446" spans="35:35" x14ac:dyDescent="0.3">
      <c r="AI446" t="s">
        <v>1292</v>
      </c>
    </row>
    <row r="447" spans="35:35" x14ac:dyDescent="0.3">
      <c r="AI447" t="s">
        <v>1293</v>
      </c>
    </row>
    <row r="448" spans="35:35" x14ac:dyDescent="0.3">
      <c r="AI448" t="s">
        <v>1294</v>
      </c>
    </row>
    <row r="449" spans="35:35" x14ac:dyDescent="0.3">
      <c r="AI449" t="s">
        <v>1295</v>
      </c>
    </row>
    <row r="450" spans="35:35" x14ac:dyDescent="0.3">
      <c r="AI450" t="s">
        <v>1296</v>
      </c>
    </row>
    <row r="451" spans="35:35" x14ac:dyDescent="0.3">
      <c r="AI451" t="s">
        <v>1297</v>
      </c>
    </row>
    <row r="452" spans="35:35" x14ac:dyDescent="0.3">
      <c r="AI452" t="s">
        <v>1298</v>
      </c>
    </row>
    <row r="453" spans="35:35" x14ac:dyDescent="0.3">
      <c r="AI453" t="s">
        <v>1299</v>
      </c>
    </row>
    <row r="454" spans="35:35" x14ac:dyDescent="0.3">
      <c r="AI454" t="s">
        <v>1300</v>
      </c>
    </row>
    <row r="455" spans="35:35" x14ac:dyDescent="0.3">
      <c r="AI455" t="s">
        <v>1301</v>
      </c>
    </row>
    <row r="456" spans="35:35" x14ac:dyDescent="0.3">
      <c r="AI456" t="s">
        <v>1302</v>
      </c>
    </row>
    <row r="457" spans="35:35" x14ac:dyDescent="0.3">
      <c r="AI457" t="s">
        <v>1303</v>
      </c>
    </row>
    <row r="458" spans="35:35" x14ac:dyDescent="0.3">
      <c r="AI458" t="s">
        <v>1304</v>
      </c>
    </row>
    <row r="459" spans="35:35" x14ac:dyDescent="0.3">
      <c r="AI459" t="s">
        <v>1305</v>
      </c>
    </row>
    <row r="460" spans="35:35" x14ac:dyDescent="0.3">
      <c r="AI460" t="s">
        <v>1306</v>
      </c>
    </row>
    <row r="461" spans="35:35" x14ac:dyDescent="0.3">
      <c r="AI461" t="s">
        <v>1307</v>
      </c>
    </row>
    <row r="462" spans="35:35" x14ac:dyDescent="0.3">
      <c r="AI462" t="s">
        <v>1308</v>
      </c>
    </row>
    <row r="463" spans="35:35" x14ac:dyDescent="0.3">
      <c r="AI463" t="s">
        <v>1309</v>
      </c>
    </row>
    <row r="464" spans="35:35" x14ac:dyDescent="0.3">
      <c r="AI464" t="s">
        <v>1310</v>
      </c>
    </row>
    <row r="465" spans="35:35" x14ac:dyDescent="0.3">
      <c r="AI465" t="s">
        <v>1311</v>
      </c>
    </row>
    <row r="466" spans="35:35" x14ac:dyDescent="0.3">
      <c r="AI466" t="s">
        <v>1312</v>
      </c>
    </row>
    <row r="467" spans="35:35" x14ac:dyDescent="0.3">
      <c r="AI467" t="s">
        <v>1313</v>
      </c>
    </row>
    <row r="468" spans="35:35" x14ac:dyDescent="0.3">
      <c r="AI468" t="s">
        <v>1314</v>
      </c>
    </row>
    <row r="469" spans="35:35" x14ac:dyDescent="0.3">
      <c r="AI469" t="s">
        <v>1315</v>
      </c>
    </row>
    <row r="470" spans="35:35" x14ac:dyDescent="0.3">
      <c r="AI470" t="s">
        <v>1316</v>
      </c>
    </row>
    <row r="471" spans="35:35" x14ac:dyDescent="0.3">
      <c r="AI471" t="s">
        <v>1317</v>
      </c>
    </row>
    <row r="472" spans="35:35" x14ac:dyDescent="0.3">
      <c r="AI472" t="s">
        <v>1318</v>
      </c>
    </row>
    <row r="473" spans="35:35" x14ac:dyDescent="0.3">
      <c r="AI473" t="s">
        <v>1319</v>
      </c>
    </row>
    <row r="474" spans="35:35" x14ac:dyDescent="0.3">
      <c r="AI474" t="s">
        <v>1320</v>
      </c>
    </row>
    <row r="475" spans="35:35" x14ac:dyDescent="0.3">
      <c r="AI475" t="s">
        <v>1321</v>
      </c>
    </row>
    <row r="476" spans="35:35" x14ac:dyDescent="0.3">
      <c r="AI476" t="s">
        <v>1322</v>
      </c>
    </row>
    <row r="477" spans="35:35" x14ac:dyDescent="0.3">
      <c r="AI477" t="s">
        <v>1323</v>
      </c>
    </row>
    <row r="478" spans="35:35" x14ac:dyDescent="0.3">
      <c r="AI478" t="s">
        <v>1324</v>
      </c>
    </row>
    <row r="479" spans="35:35" x14ac:dyDescent="0.3">
      <c r="AI479" t="s">
        <v>1325</v>
      </c>
    </row>
    <row r="480" spans="35:35" x14ac:dyDescent="0.3">
      <c r="AI480" t="s">
        <v>1326</v>
      </c>
    </row>
    <row r="481" spans="35:35" x14ac:dyDescent="0.3">
      <c r="AI481" t="s">
        <v>1327</v>
      </c>
    </row>
    <row r="482" spans="35:35" x14ac:dyDescent="0.3">
      <c r="AI482" t="s">
        <v>1328</v>
      </c>
    </row>
    <row r="483" spans="35:35" x14ac:dyDescent="0.3">
      <c r="AI483" t="s">
        <v>1329</v>
      </c>
    </row>
    <row r="484" spans="35:35" x14ac:dyDescent="0.3">
      <c r="AI484" t="s">
        <v>1330</v>
      </c>
    </row>
    <row r="485" spans="35:35" x14ac:dyDescent="0.3">
      <c r="AI485" t="s">
        <v>1331</v>
      </c>
    </row>
    <row r="486" spans="35:35" x14ac:dyDescent="0.3">
      <c r="AI486" t="s">
        <v>1332</v>
      </c>
    </row>
    <row r="487" spans="35:35" x14ac:dyDescent="0.3">
      <c r="AI487" t="s">
        <v>1333</v>
      </c>
    </row>
    <row r="488" spans="35:35" x14ac:dyDescent="0.3">
      <c r="AI488" t="s">
        <v>1334</v>
      </c>
    </row>
    <row r="489" spans="35:35" x14ac:dyDescent="0.3">
      <c r="AI489" t="s">
        <v>1335</v>
      </c>
    </row>
    <row r="490" spans="35:35" x14ac:dyDescent="0.3">
      <c r="AI490" t="s">
        <v>1336</v>
      </c>
    </row>
    <row r="491" spans="35:35" x14ac:dyDescent="0.3">
      <c r="AI491" t="s">
        <v>1337</v>
      </c>
    </row>
    <row r="492" spans="35:35" x14ac:dyDescent="0.3">
      <c r="AI492" t="s">
        <v>1338</v>
      </c>
    </row>
    <row r="493" spans="35:35" x14ac:dyDescent="0.3">
      <c r="AI493" t="s">
        <v>1339</v>
      </c>
    </row>
    <row r="494" spans="35:35" x14ac:dyDescent="0.3">
      <c r="AI494" t="s">
        <v>1340</v>
      </c>
    </row>
    <row r="495" spans="35:35" x14ac:dyDescent="0.3">
      <c r="AI495" t="s">
        <v>1341</v>
      </c>
    </row>
    <row r="496" spans="35:35" x14ac:dyDescent="0.3">
      <c r="AI496" t="s">
        <v>1342</v>
      </c>
    </row>
    <row r="497" spans="35:35" x14ac:dyDescent="0.3">
      <c r="AI497" t="s">
        <v>1343</v>
      </c>
    </row>
    <row r="498" spans="35:35" x14ac:dyDescent="0.3">
      <c r="AI498" t="s">
        <v>1344</v>
      </c>
    </row>
    <row r="499" spans="35:35" x14ac:dyDescent="0.3">
      <c r="AI499" t="s">
        <v>1345</v>
      </c>
    </row>
    <row r="500" spans="35:35" x14ac:dyDescent="0.3">
      <c r="AI500" t="s">
        <v>1346</v>
      </c>
    </row>
    <row r="501" spans="35:35" x14ac:dyDescent="0.3">
      <c r="AI501" t="s">
        <v>1347</v>
      </c>
    </row>
    <row r="502" spans="35:35" x14ac:dyDescent="0.3">
      <c r="AI502" t="s">
        <v>1348</v>
      </c>
    </row>
    <row r="503" spans="35:35" x14ac:dyDescent="0.3">
      <c r="AI503" t="s">
        <v>1349</v>
      </c>
    </row>
    <row r="504" spans="35:35" x14ac:dyDescent="0.3">
      <c r="AI504" t="s">
        <v>1350</v>
      </c>
    </row>
    <row r="505" spans="35:35" x14ac:dyDescent="0.3">
      <c r="AI505" t="s">
        <v>1351</v>
      </c>
    </row>
    <row r="506" spans="35:35" x14ac:dyDescent="0.3">
      <c r="AI506" t="s">
        <v>1352</v>
      </c>
    </row>
    <row r="507" spans="35:35" x14ac:dyDescent="0.3">
      <c r="AI507" t="s">
        <v>1353</v>
      </c>
    </row>
    <row r="508" spans="35:35" x14ac:dyDescent="0.3">
      <c r="AI508" t="s">
        <v>1354</v>
      </c>
    </row>
    <row r="509" spans="35:35" x14ac:dyDescent="0.3">
      <c r="AI509" t="s">
        <v>1355</v>
      </c>
    </row>
    <row r="510" spans="35:35" x14ac:dyDescent="0.3">
      <c r="AI510" t="s">
        <v>1356</v>
      </c>
    </row>
    <row r="511" spans="35:35" x14ac:dyDescent="0.3">
      <c r="AI511" t="s">
        <v>1357</v>
      </c>
    </row>
    <row r="512" spans="35:35" x14ac:dyDescent="0.3">
      <c r="AI512" t="s">
        <v>1358</v>
      </c>
    </row>
    <row r="513" spans="35:35" x14ac:dyDescent="0.3">
      <c r="AI513" t="s">
        <v>1359</v>
      </c>
    </row>
    <row r="514" spans="35:35" x14ac:dyDescent="0.3">
      <c r="AI514" t="s">
        <v>1360</v>
      </c>
    </row>
    <row r="515" spans="35:35" x14ac:dyDescent="0.3">
      <c r="AI515" t="s">
        <v>1361</v>
      </c>
    </row>
    <row r="516" spans="35:35" x14ac:dyDescent="0.3">
      <c r="AI516" t="s">
        <v>1362</v>
      </c>
    </row>
    <row r="517" spans="35:35" x14ac:dyDescent="0.3">
      <c r="AI517" t="s">
        <v>1363</v>
      </c>
    </row>
    <row r="518" spans="35:35" x14ac:dyDescent="0.3">
      <c r="AI518" t="s">
        <v>1364</v>
      </c>
    </row>
    <row r="519" spans="35:35" x14ac:dyDescent="0.3">
      <c r="AI519" t="s">
        <v>1365</v>
      </c>
    </row>
    <row r="520" spans="35:35" x14ac:dyDescent="0.3">
      <c r="AI520" t="s">
        <v>1366</v>
      </c>
    </row>
    <row r="521" spans="35:35" x14ac:dyDescent="0.3">
      <c r="AI521" t="s">
        <v>1367</v>
      </c>
    </row>
    <row r="522" spans="35:35" x14ac:dyDescent="0.3">
      <c r="AI522" t="s">
        <v>1368</v>
      </c>
    </row>
    <row r="523" spans="35:35" x14ac:dyDescent="0.3">
      <c r="AI523" t="s">
        <v>1369</v>
      </c>
    </row>
    <row r="524" spans="35:35" x14ac:dyDescent="0.3">
      <c r="AI524" t="s">
        <v>1370</v>
      </c>
    </row>
    <row r="525" spans="35:35" x14ac:dyDescent="0.3">
      <c r="AI525" t="s">
        <v>1371</v>
      </c>
    </row>
    <row r="526" spans="35:35" x14ac:dyDescent="0.3">
      <c r="AI526" t="s">
        <v>1372</v>
      </c>
    </row>
    <row r="527" spans="35:35" x14ac:dyDescent="0.3">
      <c r="AI527" t="s">
        <v>1373</v>
      </c>
    </row>
    <row r="528" spans="35:35" x14ac:dyDescent="0.3">
      <c r="AI528" t="s">
        <v>1374</v>
      </c>
    </row>
    <row r="529" spans="35:35" x14ac:dyDescent="0.3">
      <c r="AI529" t="s">
        <v>1375</v>
      </c>
    </row>
    <row r="530" spans="35:35" x14ac:dyDescent="0.3">
      <c r="AI530" t="s">
        <v>1376</v>
      </c>
    </row>
    <row r="531" spans="35:35" x14ac:dyDescent="0.3">
      <c r="AI531" t="s">
        <v>1377</v>
      </c>
    </row>
    <row r="532" spans="35:35" x14ac:dyDescent="0.3">
      <c r="AI532" t="s">
        <v>1378</v>
      </c>
    </row>
    <row r="533" spans="35:35" x14ac:dyDescent="0.3">
      <c r="AI533" t="s">
        <v>1379</v>
      </c>
    </row>
    <row r="534" spans="35:35" x14ac:dyDescent="0.3">
      <c r="AI534" t="s">
        <v>1380</v>
      </c>
    </row>
    <row r="535" spans="35:35" x14ac:dyDescent="0.3">
      <c r="AI535" t="s">
        <v>1381</v>
      </c>
    </row>
    <row r="536" spans="35:35" x14ac:dyDescent="0.3">
      <c r="AI536" t="s">
        <v>1382</v>
      </c>
    </row>
    <row r="537" spans="35:35" x14ac:dyDescent="0.3">
      <c r="AI537" t="s">
        <v>1383</v>
      </c>
    </row>
    <row r="538" spans="35:35" x14ac:dyDescent="0.3">
      <c r="AI538" t="s">
        <v>1384</v>
      </c>
    </row>
    <row r="539" spans="35:35" x14ac:dyDescent="0.3">
      <c r="AI539" t="s">
        <v>1385</v>
      </c>
    </row>
    <row r="540" spans="35:35" x14ac:dyDescent="0.3">
      <c r="AI540" t="s">
        <v>1386</v>
      </c>
    </row>
    <row r="541" spans="35:35" x14ac:dyDescent="0.3">
      <c r="AI541" t="s">
        <v>1387</v>
      </c>
    </row>
    <row r="542" spans="35:35" x14ac:dyDescent="0.3">
      <c r="AI542" t="s">
        <v>1388</v>
      </c>
    </row>
    <row r="543" spans="35:35" x14ac:dyDescent="0.3">
      <c r="AI543" t="s">
        <v>1389</v>
      </c>
    </row>
    <row r="544" spans="35:35" x14ac:dyDescent="0.3">
      <c r="AI544" t="s">
        <v>1390</v>
      </c>
    </row>
    <row r="545" spans="35:35" x14ac:dyDescent="0.3">
      <c r="AI545" t="s">
        <v>1391</v>
      </c>
    </row>
    <row r="546" spans="35:35" x14ac:dyDescent="0.3">
      <c r="AI546" t="s">
        <v>1392</v>
      </c>
    </row>
    <row r="547" spans="35:35" x14ac:dyDescent="0.3">
      <c r="AI547" t="s">
        <v>1393</v>
      </c>
    </row>
    <row r="548" spans="35:35" x14ac:dyDescent="0.3">
      <c r="AI548" t="s">
        <v>1394</v>
      </c>
    </row>
    <row r="549" spans="35:35" x14ac:dyDescent="0.3">
      <c r="AI549" t="s">
        <v>1395</v>
      </c>
    </row>
    <row r="550" spans="35:35" x14ac:dyDescent="0.3">
      <c r="AI550" t="s">
        <v>1396</v>
      </c>
    </row>
    <row r="551" spans="35:35" x14ac:dyDescent="0.3">
      <c r="AI551" t="s">
        <v>1397</v>
      </c>
    </row>
    <row r="552" spans="35:35" x14ac:dyDescent="0.3">
      <c r="AI552" t="s">
        <v>1398</v>
      </c>
    </row>
    <row r="553" spans="35:35" x14ac:dyDescent="0.3">
      <c r="AI553" t="s">
        <v>1399</v>
      </c>
    </row>
    <row r="554" spans="35:35" x14ac:dyDescent="0.3">
      <c r="AI554" t="s">
        <v>1400</v>
      </c>
    </row>
    <row r="555" spans="35:35" x14ac:dyDescent="0.3">
      <c r="AI555" t="s">
        <v>1401</v>
      </c>
    </row>
    <row r="556" spans="35:35" x14ac:dyDescent="0.3">
      <c r="AI556" t="s">
        <v>1402</v>
      </c>
    </row>
    <row r="557" spans="35:35" x14ac:dyDescent="0.3">
      <c r="AI557" t="s">
        <v>1403</v>
      </c>
    </row>
    <row r="558" spans="35:35" x14ac:dyDescent="0.3">
      <c r="AI558" t="s">
        <v>1404</v>
      </c>
    </row>
    <row r="559" spans="35:35" x14ac:dyDescent="0.3">
      <c r="AI559" t="s">
        <v>1405</v>
      </c>
    </row>
    <row r="560" spans="35:35" x14ac:dyDescent="0.3">
      <c r="AI560" t="s">
        <v>1406</v>
      </c>
    </row>
    <row r="561" spans="35:35" x14ac:dyDescent="0.3">
      <c r="AI561" t="s">
        <v>1407</v>
      </c>
    </row>
    <row r="562" spans="35:35" x14ac:dyDescent="0.3">
      <c r="AI562" t="s">
        <v>1408</v>
      </c>
    </row>
    <row r="563" spans="35:35" x14ac:dyDescent="0.3">
      <c r="AI563" t="s">
        <v>1409</v>
      </c>
    </row>
    <row r="564" spans="35:35" x14ac:dyDescent="0.3">
      <c r="AI564" t="s">
        <v>1410</v>
      </c>
    </row>
    <row r="565" spans="35:35" x14ac:dyDescent="0.3">
      <c r="AI565" t="s">
        <v>1411</v>
      </c>
    </row>
    <row r="566" spans="35:35" x14ac:dyDescent="0.3">
      <c r="AI566" t="s">
        <v>1412</v>
      </c>
    </row>
    <row r="567" spans="35:35" x14ac:dyDescent="0.3">
      <c r="AI567" t="s">
        <v>1413</v>
      </c>
    </row>
    <row r="568" spans="35:35" x14ac:dyDescent="0.3">
      <c r="AI568" t="s">
        <v>1414</v>
      </c>
    </row>
    <row r="569" spans="35:35" x14ac:dyDescent="0.3">
      <c r="AI569" t="s">
        <v>1415</v>
      </c>
    </row>
    <row r="570" spans="35:35" x14ac:dyDescent="0.3">
      <c r="AI570" t="s">
        <v>1416</v>
      </c>
    </row>
    <row r="571" spans="35:35" x14ac:dyDescent="0.3">
      <c r="AI571" t="s">
        <v>1417</v>
      </c>
    </row>
    <row r="572" spans="35:35" x14ac:dyDescent="0.3">
      <c r="AI572" t="s">
        <v>1418</v>
      </c>
    </row>
    <row r="573" spans="35:35" x14ac:dyDescent="0.3">
      <c r="AI573" t="s">
        <v>1419</v>
      </c>
    </row>
    <row r="574" spans="35:35" x14ac:dyDescent="0.3">
      <c r="AI574" t="s">
        <v>1420</v>
      </c>
    </row>
    <row r="575" spans="35:35" x14ac:dyDescent="0.3">
      <c r="AI575" t="s">
        <v>1421</v>
      </c>
    </row>
    <row r="576" spans="35:35" x14ac:dyDescent="0.3">
      <c r="AI576" t="s">
        <v>1422</v>
      </c>
    </row>
    <row r="577" spans="35:35" x14ac:dyDescent="0.3">
      <c r="AI577" t="s">
        <v>1423</v>
      </c>
    </row>
    <row r="578" spans="35:35" x14ac:dyDescent="0.3">
      <c r="AI578" t="s">
        <v>1424</v>
      </c>
    </row>
    <row r="579" spans="35:35" x14ac:dyDescent="0.3">
      <c r="AI579" t="s">
        <v>1425</v>
      </c>
    </row>
    <row r="580" spans="35:35" x14ac:dyDescent="0.3">
      <c r="AI580" t="s">
        <v>1426</v>
      </c>
    </row>
    <row r="581" spans="35:35" x14ac:dyDescent="0.3">
      <c r="AI581" t="s">
        <v>1427</v>
      </c>
    </row>
    <row r="582" spans="35:35" x14ac:dyDescent="0.3">
      <c r="AI582" t="s">
        <v>1428</v>
      </c>
    </row>
    <row r="583" spans="35:35" x14ac:dyDescent="0.3">
      <c r="AI583" t="s">
        <v>1429</v>
      </c>
    </row>
    <row r="584" spans="35:35" x14ac:dyDescent="0.3">
      <c r="AI584" t="s">
        <v>1430</v>
      </c>
    </row>
    <row r="585" spans="35:35" x14ac:dyDescent="0.3">
      <c r="AI585" t="s">
        <v>1431</v>
      </c>
    </row>
    <row r="586" spans="35:35" x14ac:dyDescent="0.3">
      <c r="AI586" t="s">
        <v>1432</v>
      </c>
    </row>
    <row r="587" spans="35:35" x14ac:dyDescent="0.3">
      <c r="AI587" t="s">
        <v>1433</v>
      </c>
    </row>
    <row r="588" spans="35:35" x14ac:dyDescent="0.3">
      <c r="AI588" t="s">
        <v>1434</v>
      </c>
    </row>
    <row r="589" spans="35:35" x14ac:dyDescent="0.3">
      <c r="AI589" t="s">
        <v>1435</v>
      </c>
    </row>
    <row r="590" spans="35:35" x14ac:dyDescent="0.3">
      <c r="AI590" t="s">
        <v>1436</v>
      </c>
    </row>
    <row r="591" spans="35:35" x14ac:dyDescent="0.3">
      <c r="AI591" t="s">
        <v>1437</v>
      </c>
    </row>
    <row r="592" spans="35:35" x14ac:dyDescent="0.3">
      <c r="AI592" t="s">
        <v>1438</v>
      </c>
    </row>
    <row r="593" spans="35:35" x14ac:dyDescent="0.3">
      <c r="AI593" t="s">
        <v>1439</v>
      </c>
    </row>
    <row r="594" spans="35:35" x14ac:dyDescent="0.3">
      <c r="AI594" t="s">
        <v>1440</v>
      </c>
    </row>
    <row r="595" spans="35:35" x14ac:dyDescent="0.3">
      <c r="AI595" t="s">
        <v>1441</v>
      </c>
    </row>
    <row r="596" spans="35:35" x14ac:dyDescent="0.3">
      <c r="AI596" t="s">
        <v>1442</v>
      </c>
    </row>
    <row r="597" spans="35:35" x14ac:dyDescent="0.3">
      <c r="AI597" t="s">
        <v>1443</v>
      </c>
    </row>
    <row r="598" spans="35:35" x14ac:dyDescent="0.3">
      <c r="AI598" t="s">
        <v>1444</v>
      </c>
    </row>
    <row r="599" spans="35:35" x14ac:dyDescent="0.3">
      <c r="AI599" t="s">
        <v>1445</v>
      </c>
    </row>
    <row r="600" spans="35:35" x14ac:dyDescent="0.3">
      <c r="AI600" t="s">
        <v>1446</v>
      </c>
    </row>
    <row r="601" spans="35:35" x14ac:dyDescent="0.3">
      <c r="AI601" t="s">
        <v>1447</v>
      </c>
    </row>
    <row r="602" spans="35:35" x14ac:dyDescent="0.3">
      <c r="AI602" t="s">
        <v>1448</v>
      </c>
    </row>
    <row r="603" spans="35:35" x14ac:dyDescent="0.3">
      <c r="AI603" t="s">
        <v>1449</v>
      </c>
    </row>
    <row r="604" spans="35:35" x14ac:dyDescent="0.3">
      <c r="AI604" t="s">
        <v>1450</v>
      </c>
    </row>
    <row r="605" spans="35:35" x14ac:dyDescent="0.3">
      <c r="AI605" t="s">
        <v>1451</v>
      </c>
    </row>
    <row r="606" spans="35:35" x14ac:dyDescent="0.3">
      <c r="AI606" t="s">
        <v>1452</v>
      </c>
    </row>
    <row r="607" spans="35:35" x14ac:dyDescent="0.3">
      <c r="AI607" t="s">
        <v>1453</v>
      </c>
    </row>
    <row r="608" spans="35:35" x14ac:dyDescent="0.3">
      <c r="AI608" t="s">
        <v>1454</v>
      </c>
    </row>
    <row r="609" spans="35:35" x14ac:dyDescent="0.3">
      <c r="AI609" t="s">
        <v>1455</v>
      </c>
    </row>
    <row r="610" spans="35:35" x14ac:dyDescent="0.3">
      <c r="AI610" t="s">
        <v>1456</v>
      </c>
    </row>
    <row r="611" spans="35:35" x14ac:dyDescent="0.3">
      <c r="AI611" t="s">
        <v>1457</v>
      </c>
    </row>
    <row r="612" spans="35:35" x14ac:dyDescent="0.3">
      <c r="AI612" t="s">
        <v>1458</v>
      </c>
    </row>
    <row r="613" spans="35:35" x14ac:dyDescent="0.3">
      <c r="AI613" t="s">
        <v>1459</v>
      </c>
    </row>
    <row r="614" spans="35:35" x14ac:dyDescent="0.3">
      <c r="AI614" t="s">
        <v>1460</v>
      </c>
    </row>
    <row r="615" spans="35:35" x14ac:dyDescent="0.3">
      <c r="AI615" t="s">
        <v>1461</v>
      </c>
    </row>
    <row r="616" spans="35:35" x14ac:dyDescent="0.3">
      <c r="AI616" t="s">
        <v>1462</v>
      </c>
    </row>
    <row r="617" spans="35:35" x14ac:dyDescent="0.3">
      <c r="AI617" t="s">
        <v>1463</v>
      </c>
    </row>
    <row r="618" spans="35:35" x14ac:dyDescent="0.3">
      <c r="AI618" t="s">
        <v>1464</v>
      </c>
    </row>
    <row r="619" spans="35:35" x14ac:dyDescent="0.3">
      <c r="AI619" t="s">
        <v>1465</v>
      </c>
    </row>
    <row r="620" spans="35:35" x14ac:dyDescent="0.3">
      <c r="AI620" t="s">
        <v>1466</v>
      </c>
    </row>
    <row r="621" spans="35:35" x14ac:dyDescent="0.3">
      <c r="AI621" t="s">
        <v>1467</v>
      </c>
    </row>
    <row r="622" spans="35:35" x14ac:dyDescent="0.3">
      <c r="AI622" t="s">
        <v>1468</v>
      </c>
    </row>
    <row r="623" spans="35:35" x14ac:dyDescent="0.3">
      <c r="AI623" t="s">
        <v>1469</v>
      </c>
    </row>
    <row r="624" spans="35:35" x14ac:dyDescent="0.3">
      <c r="AI624" t="s">
        <v>1470</v>
      </c>
    </row>
    <row r="625" spans="35:35" x14ac:dyDescent="0.3">
      <c r="AI625" t="s">
        <v>1471</v>
      </c>
    </row>
    <row r="626" spans="35:35" x14ac:dyDescent="0.3">
      <c r="AI626" t="s">
        <v>1472</v>
      </c>
    </row>
    <row r="627" spans="35:35" x14ac:dyDescent="0.3">
      <c r="AI627" t="s">
        <v>1473</v>
      </c>
    </row>
    <row r="628" spans="35:35" x14ac:dyDescent="0.3">
      <c r="AI628" t="s">
        <v>1474</v>
      </c>
    </row>
    <row r="629" spans="35:35" x14ac:dyDescent="0.3">
      <c r="AI629" t="s">
        <v>1475</v>
      </c>
    </row>
    <row r="630" spans="35:35" x14ac:dyDescent="0.3">
      <c r="AI630" t="s">
        <v>1476</v>
      </c>
    </row>
    <row r="631" spans="35:35" x14ac:dyDescent="0.3">
      <c r="AI631" t="s">
        <v>1477</v>
      </c>
    </row>
    <row r="632" spans="35:35" x14ac:dyDescent="0.3">
      <c r="AI632" t="s">
        <v>1478</v>
      </c>
    </row>
    <row r="633" spans="35:35" x14ac:dyDescent="0.3">
      <c r="AI633" t="s">
        <v>1479</v>
      </c>
    </row>
    <row r="634" spans="35:35" x14ac:dyDescent="0.3">
      <c r="AI634" t="s">
        <v>1480</v>
      </c>
    </row>
    <row r="635" spans="35:35" x14ac:dyDescent="0.3">
      <c r="AI635" t="s">
        <v>1481</v>
      </c>
    </row>
    <row r="636" spans="35:35" x14ac:dyDescent="0.3">
      <c r="AI636" t="s">
        <v>1482</v>
      </c>
    </row>
    <row r="637" spans="35:35" x14ac:dyDescent="0.3">
      <c r="AI637" t="s">
        <v>1483</v>
      </c>
    </row>
    <row r="638" spans="35:35" x14ac:dyDescent="0.3">
      <c r="AI638" t="s">
        <v>1484</v>
      </c>
    </row>
    <row r="639" spans="35:35" x14ac:dyDescent="0.3">
      <c r="AI639" t="s">
        <v>1485</v>
      </c>
    </row>
    <row r="640" spans="35:35" x14ac:dyDescent="0.3">
      <c r="AI640" t="s">
        <v>1486</v>
      </c>
    </row>
    <row r="641" spans="35:35" x14ac:dyDescent="0.3">
      <c r="AI641" t="s">
        <v>1487</v>
      </c>
    </row>
    <row r="642" spans="35:35" x14ac:dyDescent="0.3">
      <c r="AI642" t="s">
        <v>1488</v>
      </c>
    </row>
    <row r="643" spans="35:35" x14ac:dyDescent="0.3">
      <c r="AI643" t="s">
        <v>1489</v>
      </c>
    </row>
    <row r="644" spans="35:35" x14ac:dyDescent="0.3">
      <c r="AI644" t="s">
        <v>1490</v>
      </c>
    </row>
    <row r="645" spans="35:35" x14ac:dyDescent="0.3">
      <c r="AI645" t="s">
        <v>1491</v>
      </c>
    </row>
    <row r="646" spans="35:35" x14ac:dyDescent="0.3">
      <c r="AI646" t="s">
        <v>1492</v>
      </c>
    </row>
    <row r="647" spans="35:35" x14ac:dyDescent="0.3">
      <c r="AI647" t="s">
        <v>1493</v>
      </c>
    </row>
    <row r="648" spans="35:35" x14ac:dyDescent="0.3">
      <c r="AI648" t="s">
        <v>1494</v>
      </c>
    </row>
    <row r="649" spans="35:35" x14ac:dyDescent="0.3">
      <c r="AI649" t="s">
        <v>1495</v>
      </c>
    </row>
    <row r="650" spans="35:35" x14ac:dyDescent="0.3">
      <c r="AI650" t="s">
        <v>1496</v>
      </c>
    </row>
    <row r="651" spans="35:35" x14ac:dyDescent="0.3">
      <c r="AI651" t="s">
        <v>1497</v>
      </c>
    </row>
    <row r="652" spans="35:35" x14ac:dyDescent="0.3">
      <c r="AI652" t="s">
        <v>1498</v>
      </c>
    </row>
    <row r="653" spans="35:35" x14ac:dyDescent="0.3">
      <c r="AI653" t="s">
        <v>1499</v>
      </c>
    </row>
    <row r="654" spans="35:35" x14ac:dyDescent="0.3">
      <c r="AI654" t="s">
        <v>1500</v>
      </c>
    </row>
    <row r="655" spans="35:35" x14ac:dyDescent="0.3">
      <c r="AI655" t="s">
        <v>1501</v>
      </c>
    </row>
    <row r="656" spans="35:35" x14ac:dyDescent="0.3">
      <c r="AI656" t="s">
        <v>1502</v>
      </c>
    </row>
    <row r="657" spans="35:35" x14ac:dyDescent="0.3">
      <c r="AI657" t="s">
        <v>1503</v>
      </c>
    </row>
    <row r="658" spans="35:35" x14ac:dyDescent="0.3">
      <c r="AI658" t="s">
        <v>1504</v>
      </c>
    </row>
    <row r="659" spans="35:35" x14ac:dyDescent="0.3">
      <c r="AI659" t="s">
        <v>1505</v>
      </c>
    </row>
    <row r="660" spans="35:35" x14ac:dyDescent="0.3">
      <c r="AI660" t="s">
        <v>1506</v>
      </c>
    </row>
    <row r="661" spans="35:35" x14ac:dyDescent="0.3">
      <c r="AI661" t="s">
        <v>1507</v>
      </c>
    </row>
    <row r="662" spans="35:35" x14ac:dyDescent="0.3">
      <c r="AI662" t="s">
        <v>1508</v>
      </c>
    </row>
    <row r="663" spans="35:35" x14ac:dyDescent="0.3">
      <c r="AI663" t="s">
        <v>1509</v>
      </c>
    </row>
    <row r="664" spans="35:35" x14ac:dyDescent="0.3">
      <c r="AI664" t="s">
        <v>1510</v>
      </c>
    </row>
    <row r="665" spans="35:35" x14ac:dyDescent="0.3">
      <c r="AI665" t="s">
        <v>1511</v>
      </c>
    </row>
    <row r="666" spans="35:35" x14ac:dyDescent="0.3">
      <c r="AI666" t="s">
        <v>1512</v>
      </c>
    </row>
    <row r="667" spans="35:35" x14ac:dyDescent="0.3">
      <c r="AI667" t="s">
        <v>1513</v>
      </c>
    </row>
    <row r="668" spans="35:35" x14ac:dyDescent="0.3">
      <c r="AI668" t="s">
        <v>1514</v>
      </c>
    </row>
    <row r="669" spans="35:35" x14ac:dyDescent="0.3">
      <c r="AI669" t="s">
        <v>1515</v>
      </c>
    </row>
    <row r="670" spans="35:35" x14ac:dyDescent="0.3">
      <c r="AI670" t="s">
        <v>1516</v>
      </c>
    </row>
    <row r="671" spans="35:35" x14ac:dyDescent="0.3">
      <c r="AI671" t="s">
        <v>1517</v>
      </c>
    </row>
    <row r="672" spans="35:35" x14ac:dyDescent="0.3">
      <c r="AI672" t="s">
        <v>1518</v>
      </c>
    </row>
    <row r="673" spans="35:35" x14ac:dyDescent="0.3">
      <c r="AI673" t="s">
        <v>1519</v>
      </c>
    </row>
    <row r="674" spans="35:35" x14ac:dyDescent="0.3">
      <c r="AI674" t="s">
        <v>1520</v>
      </c>
    </row>
    <row r="675" spans="35:35" x14ac:dyDescent="0.3">
      <c r="AI675" t="s">
        <v>1521</v>
      </c>
    </row>
    <row r="676" spans="35:35" x14ac:dyDescent="0.3">
      <c r="AI676" t="s">
        <v>1522</v>
      </c>
    </row>
    <row r="677" spans="35:35" x14ac:dyDescent="0.3">
      <c r="AI677" t="s">
        <v>1523</v>
      </c>
    </row>
    <row r="678" spans="35:35" x14ac:dyDescent="0.3">
      <c r="AI678" t="s">
        <v>1524</v>
      </c>
    </row>
    <row r="679" spans="35:35" x14ac:dyDescent="0.3">
      <c r="AI679" t="s">
        <v>1525</v>
      </c>
    </row>
    <row r="680" spans="35:35" x14ac:dyDescent="0.3">
      <c r="AI680" t="s">
        <v>1526</v>
      </c>
    </row>
    <row r="681" spans="35:35" x14ac:dyDescent="0.3">
      <c r="AI681" t="s">
        <v>1527</v>
      </c>
    </row>
    <row r="682" spans="35:35" x14ac:dyDescent="0.3">
      <c r="AI682" t="s">
        <v>1528</v>
      </c>
    </row>
    <row r="683" spans="35:35" x14ac:dyDescent="0.3">
      <c r="AI683" t="s">
        <v>1529</v>
      </c>
    </row>
    <row r="684" spans="35:35" x14ac:dyDescent="0.3">
      <c r="AI684" t="s">
        <v>1530</v>
      </c>
    </row>
    <row r="685" spans="35:35" x14ac:dyDescent="0.3">
      <c r="AI685" t="s">
        <v>1531</v>
      </c>
    </row>
    <row r="686" spans="35:35" x14ac:dyDescent="0.3">
      <c r="AI686" t="s">
        <v>1532</v>
      </c>
    </row>
    <row r="687" spans="35:35" x14ac:dyDescent="0.3">
      <c r="AI687" t="s">
        <v>1533</v>
      </c>
    </row>
    <row r="688" spans="35:35" x14ac:dyDescent="0.3">
      <c r="AI688" t="s">
        <v>1534</v>
      </c>
    </row>
    <row r="689" spans="35:35" x14ac:dyDescent="0.3">
      <c r="AI689" t="s">
        <v>1535</v>
      </c>
    </row>
    <row r="690" spans="35:35" x14ac:dyDescent="0.3">
      <c r="AI690" t="s">
        <v>1536</v>
      </c>
    </row>
    <row r="691" spans="35:35" x14ac:dyDescent="0.3">
      <c r="AI691" t="s">
        <v>1537</v>
      </c>
    </row>
    <row r="692" spans="35:35" x14ac:dyDescent="0.3">
      <c r="AI692" t="s">
        <v>1538</v>
      </c>
    </row>
    <row r="693" spans="35:35" x14ac:dyDescent="0.3">
      <c r="AI693" t="s">
        <v>1539</v>
      </c>
    </row>
    <row r="694" spans="35:35" x14ac:dyDescent="0.3">
      <c r="AI694" t="s">
        <v>1540</v>
      </c>
    </row>
    <row r="695" spans="35:35" x14ac:dyDescent="0.3">
      <c r="AI695" t="s">
        <v>1541</v>
      </c>
    </row>
    <row r="696" spans="35:35" x14ac:dyDescent="0.3">
      <c r="AI696" t="s">
        <v>1542</v>
      </c>
    </row>
    <row r="697" spans="35:35" x14ac:dyDescent="0.3">
      <c r="AI697" t="s">
        <v>1543</v>
      </c>
    </row>
    <row r="698" spans="35:35" x14ac:dyDescent="0.3">
      <c r="AI698" t="s">
        <v>1544</v>
      </c>
    </row>
    <row r="699" spans="35:35" x14ac:dyDescent="0.3">
      <c r="AI699" t="s">
        <v>1545</v>
      </c>
    </row>
    <row r="700" spans="35:35" x14ac:dyDescent="0.3">
      <c r="AI700" t="s">
        <v>1546</v>
      </c>
    </row>
    <row r="701" spans="35:35" x14ac:dyDescent="0.3">
      <c r="AI701" t="s">
        <v>1547</v>
      </c>
    </row>
    <row r="702" spans="35:35" x14ac:dyDescent="0.3">
      <c r="AI702" t="s">
        <v>1548</v>
      </c>
    </row>
    <row r="703" spans="35:35" x14ac:dyDescent="0.3">
      <c r="AI703" t="s">
        <v>1549</v>
      </c>
    </row>
    <row r="704" spans="35:35" x14ac:dyDescent="0.3">
      <c r="AI704" t="s">
        <v>1550</v>
      </c>
    </row>
    <row r="705" spans="35:35" x14ac:dyDescent="0.3">
      <c r="AI705" t="s">
        <v>1551</v>
      </c>
    </row>
    <row r="706" spans="35:35" x14ac:dyDescent="0.3">
      <c r="AI706" t="s">
        <v>1552</v>
      </c>
    </row>
    <row r="707" spans="35:35" x14ac:dyDescent="0.3">
      <c r="AI707" t="s">
        <v>1553</v>
      </c>
    </row>
    <row r="708" spans="35:35" x14ac:dyDescent="0.3">
      <c r="AI708" t="s">
        <v>1554</v>
      </c>
    </row>
    <row r="709" spans="35:35" x14ac:dyDescent="0.3">
      <c r="AI709" t="s">
        <v>1555</v>
      </c>
    </row>
    <row r="710" spans="35:35" x14ac:dyDescent="0.3">
      <c r="AI710" t="s">
        <v>1556</v>
      </c>
    </row>
    <row r="711" spans="35:35" x14ac:dyDescent="0.3">
      <c r="AI711" t="s">
        <v>1557</v>
      </c>
    </row>
    <row r="712" spans="35:35" x14ac:dyDescent="0.3">
      <c r="AI712" t="s">
        <v>1558</v>
      </c>
    </row>
    <row r="713" spans="35:35" x14ac:dyDescent="0.3">
      <c r="AI713" t="s">
        <v>1559</v>
      </c>
    </row>
    <row r="714" spans="35:35" x14ac:dyDescent="0.3">
      <c r="AI714" t="s">
        <v>1560</v>
      </c>
    </row>
    <row r="715" spans="35:35" x14ac:dyDescent="0.3">
      <c r="AI715" t="s">
        <v>1561</v>
      </c>
    </row>
    <row r="716" spans="35:35" x14ac:dyDescent="0.3">
      <c r="AI716" t="s">
        <v>1562</v>
      </c>
    </row>
    <row r="717" spans="35:35" x14ac:dyDescent="0.3">
      <c r="AI717" t="s">
        <v>1563</v>
      </c>
    </row>
    <row r="718" spans="35:35" x14ac:dyDescent="0.3">
      <c r="AI718" t="s">
        <v>1564</v>
      </c>
    </row>
    <row r="719" spans="35:35" x14ac:dyDescent="0.3">
      <c r="AI719" t="s">
        <v>1565</v>
      </c>
    </row>
    <row r="720" spans="35:35" x14ac:dyDescent="0.3">
      <c r="AI720" t="s">
        <v>1566</v>
      </c>
    </row>
    <row r="721" spans="35:35" x14ac:dyDescent="0.3">
      <c r="AI721" t="s">
        <v>1567</v>
      </c>
    </row>
    <row r="722" spans="35:35" x14ac:dyDescent="0.3">
      <c r="AI722" t="s">
        <v>1568</v>
      </c>
    </row>
    <row r="723" spans="35:35" x14ac:dyDescent="0.3">
      <c r="AI723" t="s">
        <v>1569</v>
      </c>
    </row>
    <row r="724" spans="35:35" x14ac:dyDescent="0.3">
      <c r="AI724" t="s">
        <v>1570</v>
      </c>
    </row>
    <row r="725" spans="35:35" x14ac:dyDescent="0.3">
      <c r="AI725" t="s">
        <v>1571</v>
      </c>
    </row>
    <row r="726" spans="35:35" x14ac:dyDescent="0.3">
      <c r="AI726" t="s">
        <v>1572</v>
      </c>
    </row>
    <row r="727" spans="35:35" x14ac:dyDescent="0.3">
      <c r="AI727" t="s">
        <v>1573</v>
      </c>
    </row>
    <row r="728" spans="35:35" x14ac:dyDescent="0.3">
      <c r="AI728" t="s">
        <v>1574</v>
      </c>
    </row>
    <row r="729" spans="35:35" x14ac:dyDescent="0.3">
      <c r="AI729" t="s">
        <v>1575</v>
      </c>
    </row>
    <row r="730" spans="35:35" x14ac:dyDescent="0.3">
      <c r="AI730" t="s">
        <v>1576</v>
      </c>
    </row>
    <row r="731" spans="35:35" x14ac:dyDescent="0.3">
      <c r="AI731" t="s">
        <v>1577</v>
      </c>
    </row>
    <row r="732" spans="35:35" x14ac:dyDescent="0.3">
      <c r="AI732" t="s">
        <v>1578</v>
      </c>
    </row>
    <row r="733" spans="35:35" x14ac:dyDescent="0.3">
      <c r="AI733" t="s">
        <v>1579</v>
      </c>
    </row>
    <row r="734" spans="35:35" x14ac:dyDescent="0.3">
      <c r="AI734" t="s">
        <v>1580</v>
      </c>
    </row>
    <row r="735" spans="35:35" x14ac:dyDescent="0.3">
      <c r="AI735" t="s">
        <v>1581</v>
      </c>
    </row>
    <row r="736" spans="35:35" x14ac:dyDescent="0.3">
      <c r="AI736" t="s">
        <v>1582</v>
      </c>
    </row>
    <row r="737" spans="35:35" x14ac:dyDescent="0.3">
      <c r="AI737" t="s">
        <v>1583</v>
      </c>
    </row>
    <row r="738" spans="35:35" x14ac:dyDescent="0.3">
      <c r="AI738" t="s">
        <v>1584</v>
      </c>
    </row>
    <row r="739" spans="35:35" x14ac:dyDescent="0.3">
      <c r="AI739" t="s">
        <v>1585</v>
      </c>
    </row>
    <row r="740" spans="35:35" x14ac:dyDescent="0.3">
      <c r="AI740" t="s">
        <v>1586</v>
      </c>
    </row>
    <row r="741" spans="35:35" x14ac:dyDescent="0.3">
      <c r="AI741" t="s">
        <v>1587</v>
      </c>
    </row>
    <row r="742" spans="35:35" x14ac:dyDescent="0.3">
      <c r="AI742" t="s">
        <v>1588</v>
      </c>
    </row>
    <row r="743" spans="35:35" x14ac:dyDescent="0.3">
      <c r="AI743" t="s">
        <v>1589</v>
      </c>
    </row>
    <row r="744" spans="35:35" x14ac:dyDescent="0.3">
      <c r="AI744" t="s">
        <v>1590</v>
      </c>
    </row>
    <row r="745" spans="35:35" x14ac:dyDescent="0.3">
      <c r="AI745" t="s">
        <v>1591</v>
      </c>
    </row>
    <row r="746" spans="35:35" x14ac:dyDescent="0.3">
      <c r="AI746" t="s">
        <v>1592</v>
      </c>
    </row>
    <row r="747" spans="35:35" x14ac:dyDescent="0.3">
      <c r="AI747" t="s">
        <v>1593</v>
      </c>
    </row>
    <row r="748" spans="35:35" x14ac:dyDescent="0.3">
      <c r="AI748" t="s">
        <v>1594</v>
      </c>
    </row>
    <row r="749" spans="35:35" x14ac:dyDescent="0.3">
      <c r="AI749" t="s">
        <v>1595</v>
      </c>
    </row>
    <row r="750" spans="35:35" x14ac:dyDescent="0.3">
      <c r="AI750" t="s">
        <v>1596</v>
      </c>
    </row>
    <row r="751" spans="35:35" x14ac:dyDescent="0.3">
      <c r="AI751" t="s">
        <v>1597</v>
      </c>
    </row>
    <row r="752" spans="35:35" x14ac:dyDescent="0.3">
      <c r="AI752" t="s">
        <v>1598</v>
      </c>
    </row>
    <row r="753" spans="35:35" x14ac:dyDescent="0.3">
      <c r="AI753" t="s">
        <v>1599</v>
      </c>
    </row>
    <row r="754" spans="35:35" x14ac:dyDescent="0.3">
      <c r="AI754" t="s">
        <v>1600</v>
      </c>
    </row>
    <row r="755" spans="35:35" x14ac:dyDescent="0.3">
      <c r="AI755" t="s">
        <v>1601</v>
      </c>
    </row>
    <row r="756" spans="35:35" x14ac:dyDescent="0.3">
      <c r="AI756" t="s">
        <v>1602</v>
      </c>
    </row>
    <row r="757" spans="35:35" x14ac:dyDescent="0.3">
      <c r="AI757" t="s">
        <v>1603</v>
      </c>
    </row>
    <row r="758" spans="35:35" x14ac:dyDescent="0.3">
      <c r="AI758" t="s">
        <v>1604</v>
      </c>
    </row>
    <row r="759" spans="35:35" x14ac:dyDescent="0.3">
      <c r="AI759" t="s">
        <v>1605</v>
      </c>
    </row>
    <row r="760" spans="35:35" x14ac:dyDescent="0.3">
      <c r="AI760" t="s">
        <v>1606</v>
      </c>
    </row>
    <row r="761" spans="35:35" x14ac:dyDescent="0.3">
      <c r="AI761" t="s">
        <v>1607</v>
      </c>
    </row>
    <row r="762" spans="35:35" x14ac:dyDescent="0.3">
      <c r="AI762" t="s">
        <v>1608</v>
      </c>
    </row>
    <row r="763" spans="35:35" x14ac:dyDescent="0.3">
      <c r="AI763" t="s">
        <v>1609</v>
      </c>
    </row>
    <row r="764" spans="35:35" x14ac:dyDescent="0.3">
      <c r="AI764" t="s">
        <v>1610</v>
      </c>
    </row>
    <row r="765" spans="35:35" x14ac:dyDescent="0.3">
      <c r="AI765" t="s">
        <v>1611</v>
      </c>
    </row>
    <row r="766" spans="35:35" x14ac:dyDescent="0.3">
      <c r="AI766" t="s">
        <v>1612</v>
      </c>
    </row>
    <row r="767" spans="35:35" x14ac:dyDescent="0.3">
      <c r="AI767" t="s">
        <v>1613</v>
      </c>
    </row>
    <row r="768" spans="35:35" x14ac:dyDescent="0.3">
      <c r="AI768" t="s">
        <v>1614</v>
      </c>
    </row>
    <row r="769" spans="35:35" x14ac:dyDescent="0.3">
      <c r="AI769" t="s">
        <v>1615</v>
      </c>
    </row>
    <row r="770" spans="35:35" x14ac:dyDescent="0.3">
      <c r="AI770" t="s">
        <v>1616</v>
      </c>
    </row>
    <row r="771" spans="35:35" x14ac:dyDescent="0.3">
      <c r="AI771" t="s">
        <v>1617</v>
      </c>
    </row>
    <row r="772" spans="35:35" x14ac:dyDescent="0.3">
      <c r="AI772" t="s">
        <v>1618</v>
      </c>
    </row>
    <row r="773" spans="35:35" x14ac:dyDescent="0.3">
      <c r="AI773" t="s">
        <v>1619</v>
      </c>
    </row>
    <row r="774" spans="35:35" x14ac:dyDescent="0.3">
      <c r="AI774" t="s">
        <v>1620</v>
      </c>
    </row>
    <row r="775" spans="35:35" x14ac:dyDescent="0.3">
      <c r="AI775" t="s">
        <v>1621</v>
      </c>
    </row>
    <row r="776" spans="35:35" x14ac:dyDescent="0.3">
      <c r="AI776" t="s">
        <v>1622</v>
      </c>
    </row>
    <row r="777" spans="35:35" x14ac:dyDescent="0.3">
      <c r="AI777" t="s">
        <v>1623</v>
      </c>
    </row>
    <row r="778" spans="35:35" x14ac:dyDescent="0.3">
      <c r="AI778" t="s">
        <v>1624</v>
      </c>
    </row>
    <row r="779" spans="35:35" x14ac:dyDescent="0.3">
      <c r="AI779" t="s">
        <v>1625</v>
      </c>
    </row>
    <row r="780" spans="35:35" x14ac:dyDescent="0.3">
      <c r="AI780" t="s">
        <v>1626</v>
      </c>
    </row>
    <row r="781" spans="35:35" x14ac:dyDescent="0.3">
      <c r="AI781" t="s">
        <v>1627</v>
      </c>
    </row>
    <row r="782" spans="35:35" x14ac:dyDescent="0.3">
      <c r="AI782" t="s">
        <v>1628</v>
      </c>
    </row>
    <row r="783" spans="35:35" x14ac:dyDescent="0.3">
      <c r="AI783" t="s">
        <v>1629</v>
      </c>
    </row>
    <row r="784" spans="35:35" x14ac:dyDescent="0.3">
      <c r="AI784" t="s">
        <v>1630</v>
      </c>
    </row>
    <row r="785" spans="35:35" x14ac:dyDescent="0.3">
      <c r="AI785" t="s">
        <v>1631</v>
      </c>
    </row>
    <row r="786" spans="35:35" x14ac:dyDescent="0.3">
      <c r="AI786" t="s">
        <v>1632</v>
      </c>
    </row>
    <row r="787" spans="35:35" x14ac:dyDescent="0.3">
      <c r="AI787" t="s">
        <v>1633</v>
      </c>
    </row>
    <row r="788" spans="35:35" x14ac:dyDescent="0.3">
      <c r="AI788" t="s">
        <v>1634</v>
      </c>
    </row>
    <row r="789" spans="35:35" x14ac:dyDescent="0.3">
      <c r="AI789" t="s">
        <v>1635</v>
      </c>
    </row>
    <row r="790" spans="35:35" x14ac:dyDescent="0.3">
      <c r="AI790" t="s">
        <v>1636</v>
      </c>
    </row>
    <row r="791" spans="35:35" x14ac:dyDescent="0.3">
      <c r="AI791" t="s">
        <v>1637</v>
      </c>
    </row>
    <row r="792" spans="35:35" x14ac:dyDescent="0.3">
      <c r="AI792" t="s">
        <v>1638</v>
      </c>
    </row>
    <row r="793" spans="35:35" x14ac:dyDescent="0.3">
      <c r="AI793" t="s">
        <v>1639</v>
      </c>
    </row>
    <row r="794" spans="35:35" x14ac:dyDescent="0.3">
      <c r="AI794" t="s">
        <v>1640</v>
      </c>
    </row>
    <row r="795" spans="35:35" x14ac:dyDescent="0.3">
      <c r="AI795" t="s">
        <v>1641</v>
      </c>
    </row>
    <row r="796" spans="35:35" x14ac:dyDescent="0.3">
      <c r="AI796" t="s">
        <v>1642</v>
      </c>
    </row>
    <row r="797" spans="35:35" x14ac:dyDescent="0.3">
      <c r="AI797" t="s">
        <v>1643</v>
      </c>
    </row>
    <row r="798" spans="35:35" x14ac:dyDescent="0.3">
      <c r="AI798" t="s">
        <v>1644</v>
      </c>
    </row>
    <row r="799" spans="35:35" x14ac:dyDescent="0.3">
      <c r="AI799" t="s">
        <v>1645</v>
      </c>
    </row>
    <row r="800" spans="35:35" x14ac:dyDescent="0.3">
      <c r="AI800" t="s">
        <v>1646</v>
      </c>
    </row>
    <row r="801" spans="35:35" x14ac:dyDescent="0.3">
      <c r="AI801" t="s">
        <v>1647</v>
      </c>
    </row>
    <row r="802" spans="35:35" x14ac:dyDescent="0.3">
      <c r="AI802" t="s">
        <v>1648</v>
      </c>
    </row>
    <row r="803" spans="35:35" x14ac:dyDescent="0.3">
      <c r="AI803" t="s">
        <v>1649</v>
      </c>
    </row>
    <row r="804" spans="35:35" x14ac:dyDescent="0.3">
      <c r="AI804" t="s">
        <v>1650</v>
      </c>
    </row>
    <row r="805" spans="35:35" x14ac:dyDescent="0.3">
      <c r="AI805" t="s">
        <v>1651</v>
      </c>
    </row>
    <row r="806" spans="35:35" x14ac:dyDescent="0.3">
      <c r="AI806" t="s">
        <v>1652</v>
      </c>
    </row>
    <row r="807" spans="35:35" x14ac:dyDescent="0.3">
      <c r="AI807" t="s">
        <v>1653</v>
      </c>
    </row>
    <row r="808" spans="35:35" x14ac:dyDescent="0.3">
      <c r="AI808" t="s">
        <v>1654</v>
      </c>
    </row>
    <row r="809" spans="35:35" x14ac:dyDescent="0.3">
      <c r="AI809" t="s">
        <v>1655</v>
      </c>
    </row>
    <row r="810" spans="35:35" x14ac:dyDescent="0.3">
      <c r="AI810" t="s">
        <v>1656</v>
      </c>
    </row>
    <row r="811" spans="35:35" x14ac:dyDescent="0.3">
      <c r="AI811" t="s">
        <v>1657</v>
      </c>
    </row>
    <row r="812" spans="35:35" x14ac:dyDescent="0.3">
      <c r="AI812" t="s">
        <v>1658</v>
      </c>
    </row>
    <row r="813" spans="35:35" x14ac:dyDescent="0.3">
      <c r="AI813" t="s">
        <v>1659</v>
      </c>
    </row>
    <row r="814" spans="35:35" x14ac:dyDescent="0.3">
      <c r="AI814" t="s">
        <v>1660</v>
      </c>
    </row>
    <row r="815" spans="35:35" x14ac:dyDescent="0.3">
      <c r="AI815" t="s">
        <v>1661</v>
      </c>
    </row>
    <row r="816" spans="35:35" x14ac:dyDescent="0.3">
      <c r="AI816" t="s">
        <v>1662</v>
      </c>
    </row>
    <row r="817" spans="35:35" x14ac:dyDescent="0.3">
      <c r="AI817" t="s">
        <v>1663</v>
      </c>
    </row>
    <row r="818" spans="35:35" x14ac:dyDescent="0.3">
      <c r="AI818" t="s">
        <v>1664</v>
      </c>
    </row>
    <row r="819" spans="35:35" x14ac:dyDescent="0.3">
      <c r="AI819" t="s">
        <v>1665</v>
      </c>
    </row>
    <row r="820" spans="35:35" x14ac:dyDescent="0.3">
      <c r="AI820" t="s">
        <v>1666</v>
      </c>
    </row>
    <row r="821" spans="35:35" x14ac:dyDescent="0.3">
      <c r="AI821" t="s">
        <v>1667</v>
      </c>
    </row>
    <row r="822" spans="35:35" x14ac:dyDescent="0.3">
      <c r="AI822" t="s">
        <v>1668</v>
      </c>
    </row>
    <row r="823" spans="35:35" x14ac:dyDescent="0.3">
      <c r="AI823" t="s">
        <v>1669</v>
      </c>
    </row>
    <row r="824" spans="35:35" x14ac:dyDescent="0.3">
      <c r="AI824" t="s">
        <v>1670</v>
      </c>
    </row>
    <row r="825" spans="35:35" x14ac:dyDescent="0.3">
      <c r="AI825" t="s">
        <v>1671</v>
      </c>
    </row>
    <row r="826" spans="35:35" x14ac:dyDescent="0.3">
      <c r="AI826" t="s">
        <v>1672</v>
      </c>
    </row>
    <row r="827" spans="35:35" x14ac:dyDescent="0.3">
      <c r="AI827" t="s">
        <v>1673</v>
      </c>
    </row>
    <row r="828" spans="35:35" x14ac:dyDescent="0.3">
      <c r="AI828" t="s">
        <v>1674</v>
      </c>
    </row>
    <row r="829" spans="35:35" x14ac:dyDescent="0.3">
      <c r="AI829" t="s">
        <v>1675</v>
      </c>
    </row>
    <row r="830" spans="35:35" x14ac:dyDescent="0.3">
      <c r="AI830" t="s">
        <v>1676</v>
      </c>
    </row>
    <row r="831" spans="35:35" x14ac:dyDescent="0.3">
      <c r="AI831" t="s">
        <v>1677</v>
      </c>
    </row>
    <row r="832" spans="35:35" x14ac:dyDescent="0.3">
      <c r="AI832" t="s">
        <v>1678</v>
      </c>
    </row>
    <row r="833" spans="35:35" x14ac:dyDescent="0.3">
      <c r="AI833" t="s">
        <v>1679</v>
      </c>
    </row>
    <row r="834" spans="35:35" x14ac:dyDescent="0.3">
      <c r="AI834" t="s">
        <v>1680</v>
      </c>
    </row>
    <row r="835" spans="35:35" x14ac:dyDescent="0.3">
      <c r="AI835" t="s">
        <v>1681</v>
      </c>
    </row>
    <row r="836" spans="35:35" x14ac:dyDescent="0.3">
      <c r="AI836" t="s">
        <v>1682</v>
      </c>
    </row>
    <row r="837" spans="35:35" x14ac:dyDescent="0.3">
      <c r="AI837" t="s">
        <v>1683</v>
      </c>
    </row>
    <row r="838" spans="35:35" x14ac:dyDescent="0.3">
      <c r="AI838" t="s">
        <v>1684</v>
      </c>
    </row>
    <row r="839" spans="35:35" x14ac:dyDescent="0.3">
      <c r="AI839" t="s">
        <v>1685</v>
      </c>
    </row>
    <row r="840" spans="35:35" x14ac:dyDescent="0.3">
      <c r="AI840" t="s">
        <v>1686</v>
      </c>
    </row>
    <row r="841" spans="35:35" x14ac:dyDescent="0.3">
      <c r="AI841" t="s">
        <v>1687</v>
      </c>
    </row>
    <row r="842" spans="35:35" x14ac:dyDescent="0.3">
      <c r="AI842" t="s">
        <v>1688</v>
      </c>
    </row>
    <row r="843" spans="35:35" x14ac:dyDescent="0.3">
      <c r="AI843" t="s">
        <v>1689</v>
      </c>
    </row>
    <row r="844" spans="35:35" x14ac:dyDescent="0.3">
      <c r="AI844" t="s">
        <v>1690</v>
      </c>
    </row>
    <row r="845" spans="35:35" x14ac:dyDescent="0.3">
      <c r="AI845" t="s">
        <v>1691</v>
      </c>
    </row>
    <row r="846" spans="35:35" x14ac:dyDescent="0.3">
      <c r="AI846" t="s">
        <v>1692</v>
      </c>
    </row>
    <row r="847" spans="35:35" x14ac:dyDescent="0.3">
      <c r="AI847" t="s">
        <v>1693</v>
      </c>
    </row>
    <row r="848" spans="35:35" x14ac:dyDescent="0.3">
      <c r="AI848" t="s">
        <v>1694</v>
      </c>
    </row>
    <row r="849" spans="35:35" x14ac:dyDescent="0.3">
      <c r="AI849" t="s">
        <v>1695</v>
      </c>
    </row>
    <row r="850" spans="35:35" x14ac:dyDescent="0.3">
      <c r="AI850" t="s">
        <v>1696</v>
      </c>
    </row>
    <row r="851" spans="35:35" x14ac:dyDescent="0.3">
      <c r="AI851" t="s">
        <v>1697</v>
      </c>
    </row>
    <row r="852" spans="35:35" x14ac:dyDescent="0.3">
      <c r="AI852" t="s">
        <v>1698</v>
      </c>
    </row>
    <row r="853" spans="35:35" x14ac:dyDescent="0.3">
      <c r="AI853" t="s">
        <v>1699</v>
      </c>
    </row>
    <row r="854" spans="35:35" x14ac:dyDescent="0.3">
      <c r="AI854" t="s">
        <v>1700</v>
      </c>
    </row>
    <row r="855" spans="35:35" x14ac:dyDescent="0.3">
      <c r="AI855" t="s">
        <v>1701</v>
      </c>
    </row>
    <row r="856" spans="35:35" x14ac:dyDescent="0.3">
      <c r="AI856" t="s">
        <v>1702</v>
      </c>
    </row>
    <row r="857" spans="35:35" x14ac:dyDescent="0.3">
      <c r="AI857" t="s">
        <v>1703</v>
      </c>
    </row>
    <row r="858" spans="35:35" x14ac:dyDescent="0.3">
      <c r="AI858" t="s">
        <v>1704</v>
      </c>
    </row>
    <row r="859" spans="35:35" x14ac:dyDescent="0.3">
      <c r="AI859" t="s">
        <v>1705</v>
      </c>
    </row>
    <row r="860" spans="35:35" x14ac:dyDescent="0.3">
      <c r="AI860" t="s">
        <v>1706</v>
      </c>
    </row>
    <row r="861" spans="35:35" x14ac:dyDescent="0.3">
      <c r="AI861" t="s">
        <v>1707</v>
      </c>
    </row>
    <row r="862" spans="35:35" x14ac:dyDescent="0.3">
      <c r="AI862" t="s">
        <v>1708</v>
      </c>
    </row>
    <row r="863" spans="35:35" x14ac:dyDescent="0.3">
      <c r="AI863" t="s">
        <v>1709</v>
      </c>
    </row>
    <row r="864" spans="35:35" x14ac:dyDescent="0.3">
      <c r="AI864" t="s">
        <v>1710</v>
      </c>
    </row>
    <row r="865" spans="35:35" x14ac:dyDescent="0.3">
      <c r="AI865" t="s">
        <v>1711</v>
      </c>
    </row>
    <row r="866" spans="35:35" x14ac:dyDescent="0.3">
      <c r="AI866" t="s">
        <v>1712</v>
      </c>
    </row>
    <row r="867" spans="35:35" x14ac:dyDescent="0.3">
      <c r="AI867" t="s">
        <v>1713</v>
      </c>
    </row>
    <row r="868" spans="35:35" x14ac:dyDescent="0.3">
      <c r="AI868" t="s">
        <v>1714</v>
      </c>
    </row>
    <row r="869" spans="35:35" x14ac:dyDescent="0.3">
      <c r="AI869" t="s">
        <v>1715</v>
      </c>
    </row>
    <row r="870" spans="35:35" x14ac:dyDescent="0.3">
      <c r="AI870" t="s">
        <v>1716</v>
      </c>
    </row>
    <row r="871" spans="35:35" x14ac:dyDescent="0.3">
      <c r="AI871" t="s">
        <v>1717</v>
      </c>
    </row>
    <row r="872" spans="35:35" x14ac:dyDescent="0.3">
      <c r="AI872" t="s">
        <v>1718</v>
      </c>
    </row>
    <row r="873" spans="35:35" x14ac:dyDescent="0.3">
      <c r="AI873" t="s">
        <v>1719</v>
      </c>
    </row>
    <row r="874" spans="35:35" x14ac:dyDescent="0.3">
      <c r="AI874" t="s">
        <v>1720</v>
      </c>
    </row>
    <row r="875" spans="35:35" x14ac:dyDescent="0.3">
      <c r="AI875" t="s">
        <v>1721</v>
      </c>
    </row>
    <row r="876" spans="35:35" x14ac:dyDescent="0.3">
      <c r="AI876" t="s">
        <v>1722</v>
      </c>
    </row>
    <row r="877" spans="35:35" x14ac:dyDescent="0.3">
      <c r="AI877" t="s">
        <v>1723</v>
      </c>
    </row>
    <row r="878" spans="35:35" x14ac:dyDescent="0.3">
      <c r="AI878" t="s">
        <v>1724</v>
      </c>
    </row>
    <row r="879" spans="35:35" x14ac:dyDescent="0.3">
      <c r="AI879" t="s">
        <v>1725</v>
      </c>
    </row>
    <row r="880" spans="35:35" x14ac:dyDescent="0.3">
      <c r="AI880" t="s">
        <v>1726</v>
      </c>
    </row>
    <row r="881" spans="35:35" x14ac:dyDescent="0.3">
      <c r="AI881" t="s">
        <v>1727</v>
      </c>
    </row>
    <row r="882" spans="35:35" x14ac:dyDescent="0.3">
      <c r="AI882" t="s">
        <v>1728</v>
      </c>
    </row>
    <row r="883" spans="35:35" x14ac:dyDescent="0.3">
      <c r="AI883" t="s">
        <v>1729</v>
      </c>
    </row>
    <row r="884" spans="35:35" x14ac:dyDescent="0.3">
      <c r="AI884" t="s">
        <v>1730</v>
      </c>
    </row>
    <row r="885" spans="35:35" x14ac:dyDescent="0.3">
      <c r="AI885" t="s">
        <v>1731</v>
      </c>
    </row>
    <row r="886" spans="35:35" x14ac:dyDescent="0.3">
      <c r="AI886" t="s">
        <v>1732</v>
      </c>
    </row>
    <row r="887" spans="35:35" x14ac:dyDescent="0.3">
      <c r="AI887" t="s">
        <v>1733</v>
      </c>
    </row>
    <row r="888" spans="35:35" x14ac:dyDescent="0.3">
      <c r="AI888" t="s">
        <v>1734</v>
      </c>
    </row>
    <row r="889" spans="35:35" x14ac:dyDescent="0.3">
      <c r="AI889" t="s">
        <v>1735</v>
      </c>
    </row>
    <row r="890" spans="35:35" x14ac:dyDescent="0.3">
      <c r="AI890" t="s">
        <v>1736</v>
      </c>
    </row>
    <row r="891" spans="35:35" x14ac:dyDescent="0.3">
      <c r="AI891" t="s">
        <v>1737</v>
      </c>
    </row>
    <row r="892" spans="35:35" x14ac:dyDescent="0.3">
      <c r="AI892" t="s">
        <v>1738</v>
      </c>
    </row>
    <row r="893" spans="35:35" x14ac:dyDescent="0.3">
      <c r="AI893" t="s">
        <v>1739</v>
      </c>
    </row>
    <row r="894" spans="35:35" x14ac:dyDescent="0.3">
      <c r="AI894" t="s">
        <v>1740</v>
      </c>
    </row>
    <row r="895" spans="35:35" x14ac:dyDescent="0.3">
      <c r="AI895" t="s">
        <v>1741</v>
      </c>
    </row>
    <row r="896" spans="35:35" x14ac:dyDescent="0.3">
      <c r="AI896" t="s">
        <v>1742</v>
      </c>
    </row>
    <row r="897" spans="35:35" x14ac:dyDescent="0.3">
      <c r="AI897" t="s">
        <v>1743</v>
      </c>
    </row>
    <row r="898" spans="35:35" x14ac:dyDescent="0.3">
      <c r="AI898" t="s">
        <v>1744</v>
      </c>
    </row>
    <row r="899" spans="35:35" x14ac:dyDescent="0.3">
      <c r="AI899" t="s">
        <v>1745</v>
      </c>
    </row>
    <row r="900" spans="35:35" x14ac:dyDescent="0.3">
      <c r="AI900" t="s">
        <v>1746</v>
      </c>
    </row>
    <row r="901" spans="35:35" x14ac:dyDescent="0.3">
      <c r="AI901" t="s">
        <v>1747</v>
      </c>
    </row>
    <row r="902" spans="35:35" x14ac:dyDescent="0.3">
      <c r="AI902" t="s">
        <v>1748</v>
      </c>
    </row>
    <row r="903" spans="35:35" x14ac:dyDescent="0.3">
      <c r="AI903" t="s">
        <v>1749</v>
      </c>
    </row>
    <row r="904" spans="35:35" x14ac:dyDescent="0.3">
      <c r="AI904" t="s">
        <v>1750</v>
      </c>
    </row>
    <row r="905" spans="35:35" x14ac:dyDescent="0.3">
      <c r="AI905" t="s">
        <v>1751</v>
      </c>
    </row>
    <row r="906" spans="35:35" x14ac:dyDescent="0.3">
      <c r="AI906" t="s">
        <v>1752</v>
      </c>
    </row>
    <row r="907" spans="35:35" x14ac:dyDescent="0.3">
      <c r="AI907" t="s">
        <v>1753</v>
      </c>
    </row>
    <row r="908" spans="35:35" x14ac:dyDescent="0.3">
      <c r="AI908" t="s">
        <v>1754</v>
      </c>
    </row>
    <row r="909" spans="35:35" x14ac:dyDescent="0.3">
      <c r="AI909" t="s">
        <v>1755</v>
      </c>
    </row>
    <row r="910" spans="35:35" x14ac:dyDescent="0.3">
      <c r="AI910" t="s">
        <v>1756</v>
      </c>
    </row>
    <row r="911" spans="35:35" x14ac:dyDescent="0.3">
      <c r="AI911" t="s">
        <v>1757</v>
      </c>
    </row>
    <row r="912" spans="35:35" x14ac:dyDescent="0.3">
      <c r="AI912" t="s">
        <v>1758</v>
      </c>
    </row>
    <row r="913" spans="35:35" x14ac:dyDescent="0.3">
      <c r="AI913" t="s">
        <v>1759</v>
      </c>
    </row>
    <row r="914" spans="35:35" x14ac:dyDescent="0.3">
      <c r="AI914" t="s">
        <v>1760</v>
      </c>
    </row>
    <row r="915" spans="35:35" x14ac:dyDescent="0.3">
      <c r="AI915" t="s">
        <v>1761</v>
      </c>
    </row>
    <row r="916" spans="35:35" x14ac:dyDescent="0.3">
      <c r="AI916" t="s">
        <v>1762</v>
      </c>
    </row>
    <row r="917" spans="35:35" x14ac:dyDescent="0.3">
      <c r="AI917" t="s">
        <v>1763</v>
      </c>
    </row>
    <row r="918" spans="35:35" x14ac:dyDescent="0.3">
      <c r="AI918" t="s">
        <v>1764</v>
      </c>
    </row>
    <row r="919" spans="35:35" x14ac:dyDescent="0.3">
      <c r="AI919" t="s">
        <v>1765</v>
      </c>
    </row>
    <row r="920" spans="35:35" x14ac:dyDescent="0.3">
      <c r="AI920" t="s">
        <v>1766</v>
      </c>
    </row>
    <row r="921" spans="35:35" x14ac:dyDescent="0.3">
      <c r="AI921" t="s">
        <v>1767</v>
      </c>
    </row>
    <row r="922" spans="35:35" x14ac:dyDescent="0.3">
      <c r="AI922" t="s">
        <v>1768</v>
      </c>
    </row>
    <row r="923" spans="35:35" x14ac:dyDescent="0.3">
      <c r="AI923" t="s">
        <v>1769</v>
      </c>
    </row>
    <row r="924" spans="35:35" x14ac:dyDescent="0.3">
      <c r="AI924" t="s">
        <v>1770</v>
      </c>
    </row>
    <row r="925" spans="35:35" x14ac:dyDescent="0.3">
      <c r="AI925" t="s">
        <v>1771</v>
      </c>
    </row>
    <row r="926" spans="35:35" x14ac:dyDescent="0.3">
      <c r="AI926" t="s">
        <v>1772</v>
      </c>
    </row>
    <row r="927" spans="35:35" x14ac:dyDescent="0.3">
      <c r="AI927" t="s">
        <v>1773</v>
      </c>
    </row>
    <row r="928" spans="35:35" x14ac:dyDescent="0.3">
      <c r="AI928" t="s">
        <v>1774</v>
      </c>
    </row>
    <row r="929" spans="35:35" x14ac:dyDescent="0.3">
      <c r="AI929" t="s">
        <v>1775</v>
      </c>
    </row>
    <row r="930" spans="35:35" x14ac:dyDescent="0.3">
      <c r="AI930" t="s">
        <v>1776</v>
      </c>
    </row>
    <row r="931" spans="35:35" x14ac:dyDescent="0.3">
      <c r="AI931" t="s">
        <v>1777</v>
      </c>
    </row>
    <row r="932" spans="35:35" x14ac:dyDescent="0.3">
      <c r="AI932" t="s">
        <v>1778</v>
      </c>
    </row>
    <row r="933" spans="35:35" x14ac:dyDescent="0.3">
      <c r="AI933" t="s">
        <v>1779</v>
      </c>
    </row>
    <row r="934" spans="35:35" x14ac:dyDescent="0.3">
      <c r="AI934" t="s">
        <v>1780</v>
      </c>
    </row>
    <row r="935" spans="35:35" x14ac:dyDescent="0.3">
      <c r="AI935" t="s">
        <v>1781</v>
      </c>
    </row>
    <row r="936" spans="35:35" x14ac:dyDescent="0.3">
      <c r="AI936" t="s">
        <v>1782</v>
      </c>
    </row>
    <row r="937" spans="35:35" x14ac:dyDescent="0.3">
      <c r="AI937" t="s">
        <v>1783</v>
      </c>
    </row>
    <row r="938" spans="35:35" x14ac:dyDescent="0.3">
      <c r="AI938" t="s">
        <v>1784</v>
      </c>
    </row>
    <row r="939" spans="35:35" x14ac:dyDescent="0.3">
      <c r="AI939" t="s">
        <v>1785</v>
      </c>
    </row>
    <row r="940" spans="35:35" x14ac:dyDescent="0.3">
      <c r="AI940" t="s">
        <v>1786</v>
      </c>
    </row>
    <row r="941" spans="35:35" x14ac:dyDescent="0.3">
      <c r="AI941" t="s">
        <v>1787</v>
      </c>
    </row>
    <row r="942" spans="35:35" x14ac:dyDescent="0.3">
      <c r="AI942" t="s">
        <v>1788</v>
      </c>
    </row>
    <row r="943" spans="35:35" x14ac:dyDescent="0.3">
      <c r="AI943" t="s">
        <v>1789</v>
      </c>
    </row>
    <row r="944" spans="35:35" x14ac:dyDescent="0.3">
      <c r="AI944" t="s">
        <v>1790</v>
      </c>
    </row>
    <row r="945" spans="35:35" x14ac:dyDescent="0.3">
      <c r="AI945" t="s">
        <v>1791</v>
      </c>
    </row>
    <row r="946" spans="35:35" x14ac:dyDescent="0.3">
      <c r="AI946" t="s">
        <v>1792</v>
      </c>
    </row>
    <row r="947" spans="35:35" x14ac:dyDescent="0.3">
      <c r="AI947" t="s">
        <v>1793</v>
      </c>
    </row>
    <row r="948" spans="35:35" x14ac:dyDescent="0.3">
      <c r="AI948" t="s">
        <v>1794</v>
      </c>
    </row>
    <row r="949" spans="35:35" x14ac:dyDescent="0.3">
      <c r="AI949" t="s">
        <v>1795</v>
      </c>
    </row>
    <row r="950" spans="35:35" x14ac:dyDescent="0.3">
      <c r="AI950" t="s">
        <v>1796</v>
      </c>
    </row>
    <row r="951" spans="35:35" x14ac:dyDescent="0.3">
      <c r="AI951" t="s">
        <v>1797</v>
      </c>
    </row>
    <row r="952" spans="35:35" x14ac:dyDescent="0.3">
      <c r="AI952" t="s">
        <v>1798</v>
      </c>
    </row>
    <row r="953" spans="35:35" x14ac:dyDescent="0.3">
      <c r="AI953" t="s">
        <v>1799</v>
      </c>
    </row>
    <row r="954" spans="35:35" x14ac:dyDescent="0.3">
      <c r="AI954" t="s">
        <v>1800</v>
      </c>
    </row>
    <row r="955" spans="35:35" x14ac:dyDescent="0.3">
      <c r="AI955" t="s">
        <v>1801</v>
      </c>
    </row>
    <row r="956" spans="35:35" x14ac:dyDescent="0.3">
      <c r="AI956" t="s">
        <v>1802</v>
      </c>
    </row>
    <row r="957" spans="35:35" x14ac:dyDescent="0.3">
      <c r="AI957" t="s">
        <v>1803</v>
      </c>
    </row>
    <row r="958" spans="35:35" x14ac:dyDescent="0.3">
      <c r="AI958" t="s">
        <v>1804</v>
      </c>
    </row>
    <row r="959" spans="35:35" x14ac:dyDescent="0.3">
      <c r="AI959" t="s">
        <v>1805</v>
      </c>
    </row>
    <row r="960" spans="35:35" x14ac:dyDescent="0.3">
      <c r="AI960" t="s">
        <v>1806</v>
      </c>
    </row>
    <row r="961" spans="35:35" x14ac:dyDescent="0.3">
      <c r="AI961" t="s">
        <v>1807</v>
      </c>
    </row>
    <row r="962" spans="35:35" x14ac:dyDescent="0.3">
      <c r="AI962" t="s">
        <v>1808</v>
      </c>
    </row>
    <row r="963" spans="35:35" x14ac:dyDescent="0.3">
      <c r="AI963" t="s">
        <v>1809</v>
      </c>
    </row>
    <row r="964" spans="35:35" x14ac:dyDescent="0.3">
      <c r="AI964" t="s">
        <v>1810</v>
      </c>
    </row>
    <row r="965" spans="35:35" x14ac:dyDescent="0.3">
      <c r="AI965" t="s">
        <v>1811</v>
      </c>
    </row>
    <row r="966" spans="35:35" x14ac:dyDescent="0.3">
      <c r="AI966" t="s">
        <v>1812</v>
      </c>
    </row>
    <row r="967" spans="35:35" x14ac:dyDescent="0.3">
      <c r="AI967" t="s">
        <v>1813</v>
      </c>
    </row>
    <row r="968" spans="35:35" x14ac:dyDescent="0.3">
      <c r="AI968" t="s">
        <v>1814</v>
      </c>
    </row>
    <row r="969" spans="35:35" x14ac:dyDescent="0.3">
      <c r="AI969" t="s">
        <v>1815</v>
      </c>
    </row>
    <row r="970" spans="35:35" x14ac:dyDescent="0.3">
      <c r="AI970" t="s">
        <v>1816</v>
      </c>
    </row>
    <row r="971" spans="35:35" x14ac:dyDescent="0.3">
      <c r="AI971" t="s">
        <v>1817</v>
      </c>
    </row>
    <row r="972" spans="35:35" x14ac:dyDescent="0.3">
      <c r="AI972" t="s">
        <v>1818</v>
      </c>
    </row>
    <row r="973" spans="35:35" x14ac:dyDescent="0.3">
      <c r="AI973" t="s">
        <v>1819</v>
      </c>
    </row>
    <row r="974" spans="35:35" x14ac:dyDescent="0.3">
      <c r="AI974" t="s">
        <v>1820</v>
      </c>
    </row>
    <row r="975" spans="35:35" x14ac:dyDescent="0.3">
      <c r="AI975" t="s">
        <v>1821</v>
      </c>
    </row>
    <row r="976" spans="35:35" x14ac:dyDescent="0.3">
      <c r="AI976" t="s">
        <v>1822</v>
      </c>
    </row>
    <row r="977" spans="35:35" x14ac:dyDescent="0.3">
      <c r="AI977" t="s">
        <v>1823</v>
      </c>
    </row>
    <row r="978" spans="35:35" x14ac:dyDescent="0.3">
      <c r="AI978" t="s">
        <v>1824</v>
      </c>
    </row>
    <row r="979" spans="35:35" x14ac:dyDescent="0.3">
      <c r="AI979" t="s">
        <v>1825</v>
      </c>
    </row>
    <row r="980" spans="35:35" x14ac:dyDescent="0.3">
      <c r="AI980" t="s">
        <v>1826</v>
      </c>
    </row>
    <row r="981" spans="35:35" x14ac:dyDescent="0.3">
      <c r="AI981" t="s">
        <v>1827</v>
      </c>
    </row>
    <row r="982" spans="35:35" x14ac:dyDescent="0.3">
      <c r="AI982" t="s">
        <v>1828</v>
      </c>
    </row>
    <row r="983" spans="35:35" x14ac:dyDescent="0.3">
      <c r="AI983" t="s">
        <v>1829</v>
      </c>
    </row>
    <row r="984" spans="35:35" x14ac:dyDescent="0.3">
      <c r="AI984" t="s">
        <v>1830</v>
      </c>
    </row>
    <row r="985" spans="35:35" x14ac:dyDescent="0.3">
      <c r="AI985" t="s">
        <v>1831</v>
      </c>
    </row>
    <row r="986" spans="35:35" x14ac:dyDescent="0.3">
      <c r="AI986" t="s">
        <v>1832</v>
      </c>
    </row>
    <row r="987" spans="35:35" x14ac:dyDescent="0.3">
      <c r="AI987" t="s">
        <v>1833</v>
      </c>
    </row>
    <row r="988" spans="35:35" x14ac:dyDescent="0.3">
      <c r="AI988" t="s">
        <v>1834</v>
      </c>
    </row>
    <row r="989" spans="35:35" x14ac:dyDescent="0.3">
      <c r="AI989" t="s">
        <v>1835</v>
      </c>
    </row>
    <row r="990" spans="35:35" x14ac:dyDescent="0.3">
      <c r="AI990" t="s">
        <v>1836</v>
      </c>
    </row>
    <row r="991" spans="35:35" x14ac:dyDescent="0.3">
      <c r="AI991" t="s">
        <v>1837</v>
      </c>
    </row>
    <row r="992" spans="35:35" x14ac:dyDescent="0.3">
      <c r="AI992" t="s">
        <v>1838</v>
      </c>
    </row>
    <row r="993" spans="35:35" x14ac:dyDescent="0.3">
      <c r="AI993" t="s">
        <v>1839</v>
      </c>
    </row>
    <row r="994" spans="35:35" x14ac:dyDescent="0.3">
      <c r="AI994" t="s">
        <v>1840</v>
      </c>
    </row>
    <row r="995" spans="35:35" x14ac:dyDescent="0.3">
      <c r="AI995" t="s">
        <v>1841</v>
      </c>
    </row>
    <row r="996" spans="35:35" x14ac:dyDescent="0.3">
      <c r="AI996" t="s">
        <v>1842</v>
      </c>
    </row>
    <row r="997" spans="35:35" x14ac:dyDescent="0.3">
      <c r="AI997" t="s">
        <v>1843</v>
      </c>
    </row>
    <row r="998" spans="35:35" x14ac:dyDescent="0.3">
      <c r="AI998" t="s">
        <v>1844</v>
      </c>
    </row>
    <row r="999" spans="35:35" x14ac:dyDescent="0.3">
      <c r="AI999" t="s">
        <v>1845</v>
      </c>
    </row>
    <row r="1000" spans="35:35" x14ac:dyDescent="0.3">
      <c r="AI1000" t="s">
        <v>1846</v>
      </c>
    </row>
    <row r="1001" spans="35:35" x14ac:dyDescent="0.3">
      <c r="AI1001" t="s">
        <v>1847</v>
      </c>
    </row>
    <row r="1002" spans="35:35" x14ac:dyDescent="0.3">
      <c r="AI1002" t="s">
        <v>1848</v>
      </c>
    </row>
    <row r="1003" spans="35:35" x14ac:dyDescent="0.3">
      <c r="AI1003" t="s">
        <v>1849</v>
      </c>
    </row>
    <row r="1004" spans="35:35" x14ac:dyDescent="0.3">
      <c r="AI1004" t="s">
        <v>1850</v>
      </c>
    </row>
    <row r="1005" spans="35:35" x14ac:dyDescent="0.3">
      <c r="AI1005" t="s">
        <v>1851</v>
      </c>
    </row>
    <row r="1006" spans="35:35" x14ac:dyDescent="0.3">
      <c r="AI1006" t="s">
        <v>1852</v>
      </c>
    </row>
    <row r="1007" spans="35:35" x14ac:dyDescent="0.3">
      <c r="AI1007" t="s">
        <v>1853</v>
      </c>
    </row>
    <row r="1008" spans="35:35" x14ac:dyDescent="0.3">
      <c r="AI1008" t="s">
        <v>1854</v>
      </c>
    </row>
    <row r="1009" spans="35:35" x14ac:dyDescent="0.3">
      <c r="AI1009" t="s">
        <v>1855</v>
      </c>
    </row>
    <row r="1010" spans="35:35" x14ac:dyDescent="0.3">
      <c r="AI1010" t="s">
        <v>1856</v>
      </c>
    </row>
    <row r="1011" spans="35:35" x14ac:dyDescent="0.3">
      <c r="AI1011" t="s">
        <v>1857</v>
      </c>
    </row>
    <row r="1012" spans="35:35" x14ac:dyDescent="0.3">
      <c r="AI1012" t="s">
        <v>1858</v>
      </c>
    </row>
    <row r="1013" spans="35:35" x14ac:dyDescent="0.3">
      <c r="AI1013" t="s">
        <v>1859</v>
      </c>
    </row>
    <row r="1014" spans="35:35" x14ac:dyDescent="0.3">
      <c r="AI1014" t="s">
        <v>1860</v>
      </c>
    </row>
    <row r="1015" spans="35:35" x14ac:dyDescent="0.3">
      <c r="AI1015" t="s">
        <v>1861</v>
      </c>
    </row>
    <row r="1016" spans="35:35" x14ac:dyDescent="0.3">
      <c r="AI1016" t="s">
        <v>1862</v>
      </c>
    </row>
    <row r="1017" spans="35:35" x14ac:dyDescent="0.3">
      <c r="AI1017" t="s">
        <v>1863</v>
      </c>
    </row>
    <row r="1018" spans="35:35" x14ac:dyDescent="0.3">
      <c r="AI1018" t="s">
        <v>1864</v>
      </c>
    </row>
    <row r="1019" spans="35:35" x14ac:dyDescent="0.3">
      <c r="AI1019" t="s">
        <v>1865</v>
      </c>
    </row>
    <row r="1020" spans="35:35" x14ac:dyDescent="0.3">
      <c r="AI1020" t="s">
        <v>1866</v>
      </c>
    </row>
    <row r="1021" spans="35:35" x14ac:dyDescent="0.3">
      <c r="AI1021" t="s">
        <v>1867</v>
      </c>
    </row>
    <row r="1022" spans="35:35" x14ac:dyDescent="0.3">
      <c r="AI1022" t="s">
        <v>1868</v>
      </c>
    </row>
    <row r="1023" spans="35:35" x14ac:dyDescent="0.3">
      <c r="AI1023" t="s">
        <v>1869</v>
      </c>
    </row>
    <row r="1024" spans="35:35" x14ac:dyDescent="0.3">
      <c r="AI1024" t="s">
        <v>1870</v>
      </c>
    </row>
    <row r="1025" spans="35:35" x14ac:dyDescent="0.3">
      <c r="AI1025" t="s">
        <v>1871</v>
      </c>
    </row>
    <row r="1026" spans="35:35" x14ac:dyDescent="0.3">
      <c r="AI1026" t="s">
        <v>1872</v>
      </c>
    </row>
    <row r="1027" spans="35:35" x14ac:dyDescent="0.3">
      <c r="AI1027" t="s">
        <v>1873</v>
      </c>
    </row>
    <row r="1028" spans="35:35" x14ac:dyDescent="0.3">
      <c r="AI1028" t="s">
        <v>1874</v>
      </c>
    </row>
    <row r="1029" spans="35:35" x14ac:dyDescent="0.3">
      <c r="AI1029" t="s">
        <v>1875</v>
      </c>
    </row>
    <row r="1030" spans="35:35" x14ac:dyDescent="0.3">
      <c r="AI1030" t="s">
        <v>1876</v>
      </c>
    </row>
    <row r="1031" spans="35:35" x14ac:dyDescent="0.3">
      <c r="AI1031" t="s">
        <v>1877</v>
      </c>
    </row>
    <row r="1032" spans="35:35" x14ac:dyDescent="0.3">
      <c r="AI1032" t="s">
        <v>1878</v>
      </c>
    </row>
    <row r="1033" spans="35:35" x14ac:dyDescent="0.3">
      <c r="AI1033" t="s">
        <v>1879</v>
      </c>
    </row>
    <row r="1034" spans="35:35" x14ac:dyDescent="0.3">
      <c r="AI1034" t="s">
        <v>1880</v>
      </c>
    </row>
    <row r="1035" spans="35:35" x14ac:dyDescent="0.3">
      <c r="AI1035" t="s">
        <v>1881</v>
      </c>
    </row>
    <row r="1036" spans="35:35" x14ac:dyDescent="0.3">
      <c r="AI1036" t="s">
        <v>1882</v>
      </c>
    </row>
    <row r="1037" spans="35:35" x14ac:dyDescent="0.3">
      <c r="AI1037" t="s">
        <v>1883</v>
      </c>
    </row>
    <row r="1038" spans="35:35" x14ac:dyDescent="0.3">
      <c r="AI1038" t="s">
        <v>1884</v>
      </c>
    </row>
    <row r="1039" spans="35:35" x14ac:dyDescent="0.3">
      <c r="AI1039" t="s">
        <v>1885</v>
      </c>
    </row>
    <row r="1040" spans="35:35" x14ac:dyDescent="0.3">
      <c r="AI1040" t="s">
        <v>1886</v>
      </c>
    </row>
    <row r="1041" spans="35:35" x14ac:dyDescent="0.3">
      <c r="AI1041" t="s">
        <v>1887</v>
      </c>
    </row>
    <row r="1042" spans="35:35" x14ac:dyDescent="0.3">
      <c r="AI1042" t="s">
        <v>1888</v>
      </c>
    </row>
    <row r="1043" spans="35:35" x14ac:dyDescent="0.3">
      <c r="AI1043" t="s">
        <v>1889</v>
      </c>
    </row>
    <row r="1044" spans="35:35" x14ac:dyDescent="0.3">
      <c r="AI1044" t="s">
        <v>1890</v>
      </c>
    </row>
    <row r="1045" spans="35:35" x14ac:dyDescent="0.3">
      <c r="AI1045" t="s">
        <v>1891</v>
      </c>
    </row>
    <row r="1046" spans="35:35" x14ac:dyDescent="0.3">
      <c r="AI1046" t="s">
        <v>1892</v>
      </c>
    </row>
    <row r="1047" spans="35:35" x14ac:dyDescent="0.3">
      <c r="AI1047" t="s">
        <v>1893</v>
      </c>
    </row>
    <row r="1048" spans="35:35" x14ac:dyDescent="0.3">
      <c r="AI1048" t="s">
        <v>1894</v>
      </c>
    </row>
    <row r="1049" spans="35:35" x14ac:dyDescent="0.3">
      <c r="AI1049" t="s">
        <v>1895</v>
      </c>
    </row>
    <row r="1050" spans="35:35" x14ac:dyDescent="0.3">
      <c r="AI1050" t="s">
        <v>1896</v>
      </c>
    </row>
    <row r="1051" spans="35:35" x14ac:dyDescent="0.3">
      <c r="AI1051" t="s">
        <v>1897</v>
      </c>
    </row>
    <row r="1052" spans="35:35" x14ac:dyDescent="0.3">
      <c r="AI1052" t="s">
        <v>1898</v>
      </c>
    </row>
    <row r="1053" spans="35:35" x14ac:dyDescent="0.3">
      <c r="AI1053" t="s">
        <v>1899</v>
      </c>
    </row>
    <row r="1054" spans="35:35" x14ac:dyDescent="0.3">
      <c r="AI1054" t="s">
        <v>1900</v>
      </c>
    </row>
    <row r="1055" spans="35:35" x14ac:dyDescent="0.3">
      <c r="AI1055" t="s">
        <v>1901</v>
      </c>
    </row>
    <row r="1056" spans="35:35" x14ac:dyDescent="0.3">
      <c r="AI1056" t="s">
        <v>1902</v>
      </c>
    </row>
    <row r="1057" spans="35:35" x14ac:dyDescent="0.3">
      <c r="AI1057" t="s">
        <v>1903</v>
      </c>
    </row>
    <row r="1058" spans="35:35" x14ac:dyDescent="0.3">
      <c r="AI1058" t="s">
        <v>1904</v>
      </c>
    </row>
    <row r="1059" spans="35:35" x14ac:dyDescent="0.3">
      <c r="AI1059" t="s">
        <v>1905</v>
      </c>
    </row>
    <row r="1060" spans="35:35" x14ac:dyDescent="0.3">
      <c r="AI1060" t="s">
        <v>1906</v>
      </c>
    </row>
    <row r="1061" spans="35:35" x14ac:dyDescent="0.3">
      <c r="AI1061" t="s">
        <v>1907</v>
      </c>
    </row>
    <row r="1062" spans="35:35" x14ac:dyDescent="0.3">
      <c r="AI1062" t="s">
        <v>1908</v>
      </c>
    </row>
    <row r="1063" spans="35:35" x14ac:dyDescent="0.3">
      <c r="AI1063" t="s">
        <v>1909</v>
      </c>
    </row>
    <row r="1064" spans="35:35" x14ac:dyDescent="0.3">
      <c r="AI1064" t="s">
        <v>1910</v>
      </c>
    </row>
    <row r="1065" spans="35:35" x14ac:dyDescent="0.3">
      <c r="AI1065" t="s">
        <v>1911</v>
      </c>
    </row>
    <row r="1066" spans="35:35" x14ac:dyDescent="0.3">
      <c r="AI1066" t="s">
        <v>1912</v>
      </c>
    </row>
    <row r="1067" spans="35:35" x14ac:dyDescent="0.3">
      <c r="AI1067" t="s">
        <v>1913</v>
      </c>
    </row>
    <row r="1068" spans="35:35" x14ac:dyDescent="0.3">
      <c r="AI1068" t="s">
        <v>1914</v>
      </c>
    </row>
    <row r="1069" spans="35:35" x14ac:dyDescent="0.3">
      <c r="AI1069" t="s">
        <v>1915</v>
      </c>
    </row>
    <row r="1070" spans="35:35" x14ac:dyDescent="0.3">
      <c r="AI1070" t="s">
        <v>1916</v>
      </c>
    </row>
    <row r="1071" spans="35:35" x14ac:dyDescent="0.3">
      <c r="AI1071" t="s">
        <v>1917</v>
      </c>
    </row>
    <row r="1072" spans="35:35" x14ac:dyDescent="0.3">
      <c r="AI1072" t="s">
        <v>1918</v>
      </c>
    </row>
    <row r="1073" spans="35:35" x14ac:dyDescent="0.3">
      <c r="AI1073" t="s">
        <v>1919</v>
      </c>
    </row>
    <row r="1074" spans="35:35" x14ac:dyDescent="0.3">
      <c r="AI1074" t="s">
        <v>1920</v>
      </c>
    </row>
    <row r="1075" spans="35:35" x14ac:dyDescent="0.3">
      <c r="AI1075" t="s">
        <v>1921</v>
      </c>
    </row>
    <row r="1076" spans="35:35" x14ac:dyDescent="0.3">
      <c r="AI1076" t="s">
        <v>1922</v>
      </c>
    </row>
    <row r="1077" spans="35:35" x14ac:dyDescent="0.3">
      <c r="AI1077" t="s">
        <v>1923</v>
      </c>
    </row>
    <row r="1078" spans="35:35" x14ac:dyDescent="0.3">
      <c r="AI1078" t="s">
        <v>1924</v>
      </c>
    </row>
    <row r="1079" spans="35:35" x14ac:dyDescent="0.3">
      <c r="AI1079" t="s">
        <v>1925</v>
      </c>
    </row>
    <row r="1080" spans="35:35" x14ac:dyDescent="0.3">
      <c r="AI1080" t="s">
        <v>1926</v>
      </c>
    </row>
    <row r="1081" spans="35:35" x14ac:dyDescent="0.3">
      <c r="AI1081" t="s">
        <v>1927</v>
      </c>
    </row>
    <row r="1082" spans="35:35" x14ac:dyDescent="0.3">
      <c r="AI1082" t="s">
        <v>1928</v>
      </c>
    </row>
    <row r="1083" spans="35:35" x14ac:dyDescent="0.3">
      <c r="AI1083" t="s">
        <v>1929</v>
      </c>
    </row>
    <row r="1084" spans="35:35" x14ac:dyDescent="0.3">
      <c r="AI1084" t="s">
        <v>1930</v>
      </c>
    </row>
    <row r="1085" spans="35:35" x14ac:dyDescent="0.3">
      <c r="AI1085" t="s">
        <v>1931</v>
      </c>
    </row>
    <row r="1086" spans="35:35" x14ac:dyDescent="0.3">
      <c r="AI1086" t="s">
        <v>1932</v>
      </c>
    </row>
    <row r="1087" spans="35:35" x14ac:dyDescent="0.3">
      <c r="AI1087" t="s">
        <v>1933</v>
      </c>
    </row>
    <row r="1088" spans="35:35" x14ac:dyDescent="0.3">
      <c r="AI1088" t="s">
        <v>1934</v>
      </c>
    </row>
    <row r="1089" spans="35:35" x14ac:dyDescent="0.3">
      <c r="AI1089" t="s">
        <v>1935</v>
      </c>
    </row>
    <row r="1090" spans="35:35" x14ac:dyDescent="0.3">
      <c r="AI1090" t="s">
        <v>1936</v>
      </c>
    </row>
    <row r="1091" spans="35:35" x14ac:dyDescent="0.3">
      <c r="AI1091" t="s">
        <v>1937</v>
      </c>
    </row>
    <row r="1092" spans="35:35" x14ac:dyDescent="0.3">
      <c r="AI1092" t="s">
        <v>1938</v>
      </c>
    </row>
    <row r="1093" spans="35:35" x14ac:dyDescent="0.3">
      <c r="AI1093" t="s">
        <v>1939</v>
      </c>
    </row>
    <row r="1094" spans="35:35" x14ac:dyDescent="0.3">
      <c r="AI1094" t="s">
        <v>1940</v>
      </c>
    </row>
    <row r="1095" spans="35:35" x14ac:dyDescent="0.3">
      <c r="AI1095" t="s">
        <v>1941</v>
      </c>
    </row>
    <row r="1096" spans="35:35" x14ac:dyDescent="0.3">
      <c r="AI1096" t="s">
        <v>1942</v>
      </c>
    </row>
    <row r="1097" spans="35:35" x14ac:dyDescent="0.3">
      <c r="AI1097" t="s">
        <v>1943</v>
      </c>
    </row>
    <row r="1098" spans="35:35" x14ac:dyDescent="0.3">
      <c r="AI1098" t="s">
        <v>1944</v>
      </c>
    </row>
    <row r="1099" spans="35:35" x14ac:dyDescent="0.3">
      <c r="AI1099" t="s">
        <v>1945</v>
      </c>
    </row>
    <row r="1100" spans="35:35" x14ac:dyDescent="0.3">
      <c r="AI1100" t="s">
        <v>1946</v>
      </c>
    </row>
    <row r="1101" spans="35:35" x14ac:dyDescent="0.3">
      <c r="AI1101" t="s">
        <v>1947</v>
      </c>
    </row>
    <row r="1102" spans="35:35" x14ac:dyDescent="0.3">
      <c r="AI1102" t="s">
        <v>1948</v>
      </c>
    </row>
    <row r="1103" spans="35:35" x14ac:dyDescent="0.3">
      <c r="AI1103" t="s">
        <v>1949</v>
      </c>
    </row>
    <row r="1104" spans="35:35" x14ac:dyDescent="0.3">
      <c r="AI1104" t="s">
        <v>1950</v>
      </c>
    </row>
    <row r="1105" spans="35:35" x14ac:dyDescent="0.3">
      <c r="AI1105" t="s">
        <v>1951</v>
      </c>
    </row>
    <row r="1106" spans="35:35" x14ac:dyDescent="0.3">
      <c r="AI1106" t="s">
        <v>1952</v>
      </c>
    </row>
    <row r="1107" spans="35:35" x14ac:dyDescent="0.3">
      <c r="AI1107" t="s">
        <v>1953</v>
      </c>
    </row>
    <row r="1108" spans="35:35" x14ac:dyDescent="0.3">
      <c r="AI1108" t="s">
        <v>1954</v>
      </c>
    </row>
    <row r="1109" spans="35:35" x14ac:dyDescent="0.3">
      <c r="AI1109" t="s">
        <v>1955</v>
      </c>
    </row>
    <row r="1110" spans="35:35" x14ac:dyDescent="0.3">
      <c r="AI1110" t="s">
        <v>1956</v>
      </c>
    </row>
    <row r="1111" spans="35:35" x14ac:dyDescent="0.3">
      <c r="AI1111" t="s">
        <v>1957</v>
      </c>
    </row>
    <row r="1112" spans="35:35" x14ac:dyDescent="0.3">
      <c r="AI1112" t="s">
        <v>1958</v>
      </c>
    </row>
    <row r="1113" spans="35:35" x14ac:dyDescent="0.3">
      <c r="AI1113" t="s">
        <v>1959</v>
      </c>
    </row>
    <row r="1114" spans="35:35" x14ac:dyDescent="0.3">
      <c r="AI1114" t="s">
        <v>1960</v>
      </c>
    </row>
    <row r="1115" spans="35:35" x14ac:dyDescent="0.3">
      <c r="AI1115" t="s">
        <v>1961</v>
      </c>
    </row>
    <row r="1116" spans="35:35" x14ac:dyDescent="0.3">
      <c r="AI1116" t="s">
        <v>1962</v>
      </c>
    </row>
    <row r="1117" spans="35:35" x14ac:dyDescent="0.3">
      <c r="AI1117" t="s">
        <v>1963</v>
      </c>
    </row>
    <row r="1118" spans="35:35" x14ac:dyDescent="0.3">
      <c r="AI1118" t="s">
        <v>1964</v>
      </c>
    </row>
    <row r="1119" spans="35:35" x14ac:dyDescent="0.3">
      <c r="AI1119" t="s">
        <v>1965</v>
      </c>
    </row>
    <row r="1120" spans="35:35" x14ac:dyDescent="0.3">
      <c r="AI1120" t="s">
        <v>1966</v>
      </c>
    </row>
    <row r="1121" spans="35:35" x14ac:dyDescent="0.3">
      <c r="AI1121" t="s">
        <v>1967</v>
      </c>
    </row>
    <row r="1122" spans="35:35" x14ac:dyDescent="0.3">
      <c r="AI1122" t="s">
        <v>1968</v>
      </c>
    </row>
    <row r="1123" spans="35:35" x14ac:dyDescent="0.3">
      <c r="AI1123" t="s">
        <v>1969</v>
      </c>
    </row>
    <row r="1124" spans="35:35" x14ac:dyDescent="0.3">
      <c r="AI1124" t="s">
        <v>1970</v>
      </c>
    </row>
    <row r="1125" spans="35:35" x14ac:dyDescent="0.3">
      <c r="AI1125" t="s">
        <v>1971</v>
      </c>
    </row>
    <row r="1126" spans="35:35" x14ac:dyDescent="0.3">
      <c r="AI1126" t="s">
        <v>1972</v>
      </c>
    </row>
    <row r="1127" spans="35:35" x14ac:dyDescent="0.3">
      <c r="AI1127" t="s">
        <v>1973</v>
      </c>
    </row>
    <row r="1128" spans="35:35" x14ac:dyDescent="0.3">
      <c r="AI1128" t="s">
        <v>1974</v>
      </c>
    </row>
    <row r="1129" spans="35:35" x14ac:dyDescent="0.3">
      <c r="AI1129" t="s">
        <v>1975</v>
      </c>
    </row>
    <row r="1130" spans="35:35" x14ac:dyDescent="0.3">
      <c r="AI1130" t="s">
        <v>1976</v>
      </c>
    </row>
    <row r="1131" spans="35:35" x14ac:dyDescent="0.3">
      <c r="AI1131" t="s">
        <v>1977</v>
      </c>
    </row>
    <row r="1132" spans="35:35" x14ac:dyDescent="0.3">
      <c r="AI1132" t="s">
        <v>1978</v>
      </c>
    </row>
    <row r="1133" spans="35:35" x14ac:dyDescent="0.3">
      <c r="AI1133" t="s">
        <v>1979</v>
      </c>
    </row>
    <row r="1134" spans="35:35" x14ac:dyDescent="0.3">
      <c r="AI1134" t="s">
        <v>1980</v>
      </c>
    </row>
    <row r="1135" spans="35:35" x14ac:dyDescent="0.3">
      <c r="AI1135" t="s">
        <v>1981</v>
      </c>
    </row>
    <row r="1136" spans="35:35" x14ac:dyDescent="0.3">
      <c r="AI1136" t="s">
        <v>1982</v>
      </c>
    </row>
    <row r="1137" spans="35:35" x14ac:dyDescent="0.3">
      <c r="AI1137" t="s">
        <v>1983</v>
      </c>
    </row>
    <row r="1138" spans="35:35" x14ac:dyDescent="0.3">
      <c r="AI1138" t="s">
        <v>1984</v>
      </c>
    </row>
    <row r="1139" spans="35:35" x14ac:dyDescent="0.3">
      <c r="AI1139" t="s">
        <v>1985</v>
      </c>
    </row>
    <row r="1140" spans="35:35" x14ac:dyDescent="0.3">
      <c r="AI1140" t="s">
        <v>1986</v>
      </c>
    </row>
    <row r="1141" spans="35:35" x14ac:dyDescent="0.3">
      <c r="AI1141" t="s">
        <v>1987</v>
      </c>
    </row>
    <row r="1142" spans="35:35" x14ac:dyDescent="0.3">
      <c r="AI1142" t="s">
        <v>1988</v>
      </c>
    </row>
    <row r="1143" spans="35:35" x14ac:dyDescent="0.3">
      <c r="AI1143" t="s">
        <v>1989</v>
      </c>
    </row>
    <row r="1144" spans="35:35" x14ac:dyDescent="0.3">
      <c r="AI1144" t="s">
        <v>1990</v>
      </c>
    </row>
    <row r="1145" spans="35:35" x14ac:dyDescent="0.3">
      <c r="AI1145" t="s">
        <v>1991</v>
      </c>
    </row>
    <row r="1146" spans="35:35" x14ac:dyDescent="0.3">
      <c r="AI1146" t="s">
        <v>1992</v>
      </c>
    </row>
    <row r="1147" spans="35:35" x14ac:dyDescent="0.3">
      <c r="AI1147" t="s">
        <v>1993</v>
      </c>
    </row>
    <row r="1148" spans="35:35" x14ac:dyDescent="0.3">
      <c r="AI1148" t="s">
        <v>1994</v>
      </c>
    </row>
    <row r="1149" spans="35:35" x14ac:dyDescent="0.3">
      <c r="AI1149" t="s">
        <v>1995</v>
      </c>
    </row>
    <row r="1150" spans="35:35" x14ac:dyDescent="0.3">
      <c r="AI1150" t="s">
        <v>1996</v>
      </c>
    </row>
    <row r="1151" spans="35:35" x14ac:dyDescent="0.3">
      <c r="AI1151" t="s">
        <v>1997</v>
      </c>
    </row>
    <row r="1152" spans="35:35" x14ac:dyDescent="0.3">
      <c r="AI1152" t="s">
        <v>1998</v>
      </c>
    </row>
    <row r="1153" spans="35:35" x14ac:dyDescent="0.3">
      <c r="AI1153" t="s">
        <v>1999</v>
      </c>
    </row>
    <row r="1154" spans="35:35" x14ac:dyDescent="0.3">
      <c r="AI1154" t="s">
        <v>2000</v>
      </c>
    </row>
    <row r="1155" spans="35:35" x14ac:dyDescent="0.3">
      <c r="AI1155" t="s">
        <v>2001</v>
      </c>
    </row>
    <row r="1156" spans="35:35" x14ac:dyDescent="0.3">
      <c r="AI1156" t="s">
        <v>2002</v>
      </c>
    </row>
    <row r="1157" spans="35:35" x14ac:dyDescent="0.3">
      <c r="AI1157" t="s">
        <v>2003</v>
      </c>
    </row>
    <row r="1158" spans="35:35" x14ac:dyDescent="0.3">
      <c r="AI1158" t="s">
        <v>2004</v>
      </c>
    </row>
    <row r="1159" spans="35:35" x14ac:dyDescent="0.3">
      <c r="AI1159" t="s">
        <v>2005</v>
      </c>
    </row>
    <row r="1160" spans="35:35" x14ac:dyDescent="0.3">
      <c r="AI1160" t="s">
        <v>2006</v>
      </c>
    </row>
    <row r="1161" spans="35:35" x14ac:dyDescent="0.3">
      <c r="AI1161" t="s">
        <v>2007</v>
      </c>
    </row>
    <row r="1162" spans="35:35" x14ac:dyDescent="0.3">
      <c r="AI1162" t="s">
        <v>2008</v>
      </c>
    </row>
    <row r="1163" spans="35:35" x14ac:dyDescent="0.3">
      <c r="AI1163" t="s">
        <v>2009</v>
      </c>
    </row>
    <row r="1164" spans="35:35" x14ac:dyDescent="0.3">
      <c r="AI1164" t="s">
        <v>2010</v>
      </c>
    </row>
    <row r="1165" spans="35:35" x14ac:dyDescent="0.3">
      <c r="AI1165" t="s">
        <v>2011</v>
      </c>
    </row>
    <row r="1166" spans="35:35" x14ac:dyDescent="0.3">
      <c r="AI1166" t="s">
        <v>2012</v>
      </c>
    </row>
    <row r="1167" spans="35:35" x14ac:dyDescent="0.3">
      <c r="AI1167" t="s">
        <v>2013</v>
      </c>
    </row>
    <row r="1168" spans="35:35" x14ac:dyDescent="0.3">
      <c r="AI1168" t="s">
        <v>2014</v>
      </c>
    </row>
    <row r="1169" spans="35:35" x14ac:dyDescent="0.3">
      <c r="AI1169" t="s">
        <v>2015</v>
      </c>
    </row>
    <row r="1170" spans="35:35" x14ac:dyDescent="0.3">
      <c r="AI1170" t="s">
        <v>2016</v>
      </c>
    </row>
    <row r="1171" spans="35:35" x14ac:dyDescent="0.3">
      <c r="AI1171" t="s">
        <v>2017</v>
      </c>
    </row>
    <row r="1172" spans="35:35" x14ac:dyDescent="0.3">
      <c r="AI1172" t="s">
        <v>2018</v>
      </c>
    </row>
    <row r="1173" spans="35:35" x14ac:dyDescent="0.3">
      <c r="AI1173" t="s">
        <v>2019</v>
      </c>
    </row>
    <row r="1174" spans="35:35" x14ac:dyDescent="0.3">
      <c r="AI1174" t="s">
        <v>2020</v>
      </c>
    </row>
    <row r="1175" spans="35:35" x14ac:dyDescent="0.3">
      <c r="AI1175" t="s">
        <v>2021</v>
      </c>
    </row>
    <row r="1176" spans="35:35" x14ac:dyDescent="0.3">
      <c r="AI1176" t="s">
        <v>2022</v>
      </c>
    </row>
    <row r="1177" spans="35:35" x14ac:dyDescent="0.3">
      <c r="AI1177" t="s">
        <v>2023</v>
      </c>
    </row>
    <row r="1178" spans="35:35" x14ac:dyDescent="0.3">
      <c r="AI1178" t="s">
        <v>2024</v>
      </c>
    </row>
    <row r="1179" spans="35:35" x14ac:dyDescent="0.3">
      <c r="AI1179" t="s">
        <v>2025</v>
      </c>
    </row>
    <row r="1180" spans="35:35" x14ac:dyDescent="0.3">
      <c r="AI1180" t="s">
        <v>2026</v>
      </c>
    </row>
    <row r="1181" spans="35:35" x14ac:dyDescent="0.3">
      <c r="AI1181" t="s">
        <v>2027</v>
      </c>
    </row>
    <row r="1182" spans="35:35" x14ac:dyDescent="0.3">
      <c r="AI1182" t="s">
        <v>2028</v>
      </c>
    </row>
    <row r="1183" spans="35:35" x14ac:dyDescent="0.3">
      <c r="AI1183" t="s">
        <v>2029</v>
      </c>
    </row>
    <row r="1184" spans="35:35" x14ac:dyDescent="0.3">
      <c r="AI1184" t="s">
        <v>2030</v>
      </c>
    </row>
    <row r="1185" spans="35:35" x14ac:dyDescent="0.3">
      <c r="AI1185" t="s">
        <v>2031</v>
      </c>
    </row>
    <row r="1186" spans="35:35" x14ac:dyDescent="0.3">
      <c r="AI1186" t="s">
        <v>2032</v>
      </c>
    </row>
    <row r="1187" spans="35:35" x14ac:dyDescent="0.3">
      <c r="AI1187" t="s">
        <v>2033</v>
      </c>
    </row>
    <row r="1188" spans="35:35" x14ac:dyDescent="0.3">
      <c r="AI1188" t="s">
        <v>2034</v>
      </c>
    </row>
    <row r="1189" spans="35:35" x14ac:dyDescent="0.3">
      <c r="AI1189" t="s">
        <v>2035</v>
      </c>
    </row>
    <row r="1190" spans="35:35" x14ac:dyDescent="0.3">
      <c r="AI1190" t="s">
        <v>2036</v>
      </c>
    </row>
    <row r="1191" spans="35:35" x14ac:dyDescent="0.3">
      <c r="AI1191" t="s">
        <v>2037</v>
      </c>
    </row>
    <row r="1192" spans="35:35" x14ac:dyDescent="0.3">
      <c r="AI1192" t="s">
        <v>2038</v>
      </c>
    </row>
    <row r="1193" spans="35:35" x14ac:dyDescent="0.3">
      <c r="AI1193" t="s">
        <v>2039</v>
      </c>
    </row>
    <row r="1194" spans="35:35" x14ac:dyDescent="0.3">
      <c r="AI1194" t="s">
        <v>2040</v>
      </c>
    </row>
    <row r="1195" spans="35:35" x14ac:dyDescent="0.3">
      <c r="AI1195" t="s">
        <v>2041</v>
      </c>
    </row>
    <row r="1196" spans="35:35" x14ac:dyDescent="0.3">
      <c r="AI1196" t="s">
        <v>2042</v>
      </c>
    </row>
    <row r="1197" spans="35:35" x14ac:dyDescent="0.3">
      <c r="AI1197" t="s">
        <v>2043</v>
      </c>
    </row>
    <row r="1198" spans="35:35" x14ac:dyDescent="0.3">
      <c r="AI1198" t="s">
        <v>2044</v>
      </c>
    </row>
    <row r="1199" spans="35:35" x14ac:dyDescent="0.3">
      <c r="AI1199" t="s">
        <v>2045</v>
      </c>
    </row>
    <row r="1200" spans="35:35" x14ac:dyDescent="0.3">
      <c r="AI1200" t="s">
        <v>2046</v>
      </c>
    </row>
    <row r="1201" spans="35:35" x14ac:dyDescent="0.3">
      <c r="AI1201" t="s">
        <v>2047</v>
      </c>
    </row>
    <row r="1202" spans="35:35" x14ac:dyDescent="0.3">
      <c r="AI1202" t="s">
        <v>2048</v>
      </c>
    </row>
    <row r="1203" spans="35:35" x14ac:dyDescent="0.3">
      <c r="AI1203" t="s">
        <v>2049</v>
      </c>
    </row>
    <row r="1204" spans="35:35" x14ac:dyDescent="0.3">
      <c r="AI1204" t="s">
        <v>2050</v>
      </c>
    </row>
    <row r="1205" spans="35:35" x14ac:dyDescent="0.3">
      <c r="AI1205" t="s">
        <v>2051</v>
      </c>
    </row>
    <row r="1206" spans="35:35" x14ac:dyDescent="0.3">
      <c r="AI1206" t="s">
        <v>2052</v>
      </c>
    </row>
    <row r="1207" spans="35:35" x14ac:dyDescent="0.3">
      <c r="AI1207" t="s">
        <v>2053</v>
      </c>
    </row>
    <row r="1208" spans="35:35" x14ac:dyDescent="0.3">
      <c r="AI1208" t="s">
        <v>2054</v>
      </c>
    </row>
    <row r="1209" spans="35:35" x14ac:dyDescent="0.3">
      <c r="AI1209" t="s">
        <v>2055</v>
      </c>
    </row>
    <row r="1210" spans="35:35" x14ac:dyDescent="0.3">
      <c r="AI1210" t="s">
        <v>2056</v>
      </c>
    </row>
    <row r="1211" spans="35:35" x14ac:dyDescent="0.3">
      <c r="AI1211" t="s">
        <v>2057</v>
      </c>
    </row>
    <row r="1212" spans="35:35" x14ac:dyDescent="0.3">
      <c r="AI1212" t="s">
        <v>2058</v>
      </c>
    </row>
    <row r="1213" spans="35:35" x14ac:dyDescent="0.3">
      <c r="AI1213" t="s">
        <v>2059</v>
      </c>
    </row>
    <row r="1214" spans="35:35" x14ac:dyDescent="0.3">
      <c r="AI1214" t="s">
        <v>2060</v>
      </c>
    </row>
    <row r="1215" spans="35:35" x14ac:dyDescent="0.3">
      <c r="AI1215" t="s">
        <v>2061</v>
      </c>
    </row>
    <row r="1216" spans="35:35" x14ac:dyDescent="0.3">
      <c r="AI1216" t="s">
        <v>2062</v>
      </c>
    </row>
    <row r="1217" spans="35:35" x14ac:dyDescent="0.3">
      <c r="AI1217" t="s">
        <v>2063</v>
      </c>
    </row>
    <row r="1218" spans="35:35" x14ac:dyDescent="0.3">
      <c r="AI1218" t="s">
        <v>2064</v>
      </c>
    </row>
    <row r="1219" spans="35:35" x14ac:dyDescent="0.3">
      <c r="AI1219" t="s">
        <v>2065</v>
      </c>
    </row>
    <row r="1220" spans="35:35" x14ac:dyDescent="0.3">
      <c r="AI1220" t="s">
        <v>2066</v>
      </c>
    </row>
    <row r="1221" spans="35:35" x14ac:dyDescent="0.3">
      <c r="AI1221" t="s">
        <v>2067</v>
      </c>
    </row>
    <row r="1222" spans="35:35" x14ac:dyDescent="0.3">
      <c r="AI1222" t="s">
        <v>2068</v>
      </c>
    </row>
    <row r="1223" spans="35:35" x14ac:dyDescent="0.3">
      <c r="AI1223" t="s">
        <v>2069</v>
      </c>
    </row>
    <row r="1224" spans="35:35" x14ac:dyDescent="0.3">
      <c r="AI1224" t="s">
        <v>2070</v>
      </c>
    </row>
    <row r="1225" spans="35:35" x14ac:dyDescent="0.3">
      <c r="AI1225" t="s">
        <v>2071</v>
      </c>
    </row>
    <row r="1226" spans="35:35" x14ac:dyDescent="0.3">
      <c r="AI1226" t="s">
        <v>2072</v>
      </c>
    </row>
    <row r="1227" spans="35:35" x14ac:dyDescent="0.3">
      <c r="AI1227" t="s">
        <v>2073</v>
      </c>
    </row>
    <row r="1228" spans="35:35" x14ac:dyDescent="0.3">
      <c r="AI1228" t="s">
        <v>2074</v>
      </c>
    </row>
    <row r="1229" spans="35:35" x14ac:dyDescent="0.3">
      <c r="AI1229" t="s">
        <v>2075</v>
      </c>
    </row>
    <row r="1230" spans="35:35" x14ac:dyDescent="0.3">
      <c r="AI1230" t="s">
        <v>2076</v>
      </c>
    </row>
    <row r="1231" spans="35:35" x14ac:dyDescent="0.3">
      <c r="AI1231" t="s">
        <v>2077</v>
      </c>
    </row>
    <row r="1232" spans="35:35" x14ac:dyDescent="0.3">
      <c r="AI1232" t="s">
        <v>2078</v>
      </c>
    </row>
    <row r="1233" spans="35:35" x14ac:dyDescent="0.3">
      <c r="AI1233" t="s">
        <v>2079</v>
      </c>
    </row>
    <row r="1234" spans="35:35" x14ac:dyDescent="0.3">
      <c r="AI1234" t="s">
        <v>2080</v>
      </c>
    </row>
    <row r="1235" spans="35:35" x14ac:dyDescent="0.3">
      <c r="AI1235" t="s">
        <v>2081</v>
      </c>
    </row>
    <row r="1236" spans="35:35" x14ac:dyDescent="0.3">
      <c r="AI1236" t="s">
        <v>2082</v>
      </c>
    </row>
    <row r="1237" spans="35:35" x14ac:dyDescent="0.3">
      <c r="AI1237" t="s">
        <v>2083</v>
      </c>
    </row>
    <row r="1238" spans="35:35" x14ac:dyDescent="0.3">
      <c r="AI1238" t="s">
        <v>2084</v>
      </c>
    </row>
    <row r="1239" spans="35:35" x14ac:dyDescent="0.3">
      <c r="AI1239" t="s">
        <v>2085</v>
      </c>
    </row>
    <row r="1240" spans="35:35" x14ac:dyDescent="0.3">
      <c r="AI1240" t="s">
        <v>2086</v>
      </c>
    </row>
    <row r="1241" spans="35:35" x14ac:dyDescent="0.3">
      <c r="AI1241" t="s">
        <v>2087</v>
      </c>
    </row>
    <row r="1242" spans="35:35" x14ac:dyDescent="0.3">
      <c r="AI1242" t="s">
        <v>2088</v>
      </c>
    </row>
    <row r="1243" spans="35:35" x14ac:dyDescent="0.3">
      <c r="AI1243" t="s">
        <v>2089</v>
      </c>
    </row>
    <row r="1244" spans="35:35" x14ac:dyDescent="0.3">
      <c r="AI1244" t="s">
        <v>2090</v>
      </c>
    </row>
    <row r="1245" spans="35:35" x14ac:dyDescent="0.3">
      <c r="AI1245" t="s">
        <v>2091</v>
      </c>
    </row>
    <row r="1246" spans="35:35" x14ac:dyDescent="0.3">
      <c r="AI1246" t="s">
        <v>2092</v>
      </c>
    </row>
    <row r="1247" spans="35:35" x14ac:dyDescent="0.3">
      <c r="AI1247" t="s">
        <v>2093</v>
      </c>
    </row>
    <row r="1248" spans="35:35" x14ac:dyDescent="0.3">
      <c r="AI1248" t="s">
        <v>2094</v>
      </c>
    </row>
    <row r="1249" spans="35:35" x14ac:dyDescent="0.3">
      <c r="AI1249" t="s">
        <v>2095</v>
      </c>
    </row>
    <row r="1250" spans="35:35" x14ac:dyDescent="0.3">
      <c r="AI1250" t="s">
        <v>2096</v>
      </c>
    </row>
    <row r="1251" spans="35:35" x14ac:dyDescent="0.3">
      <c r="AI1251" t="s">
        <v>2097</v>
      </c>
    </row>
    <row r="1252" spans="35:35" x14ac:dyDescent="0.3">
      <c r="AI1252" t="s">
        <v>2098</v>
      </c>
    </row>
    <row r="1253" spans="35:35" x14ac:dyDescent="0.3">
      <c r="AI1253" t="s">
        <v>2099</v>
      </c>
    </row>
    <row r="1254" spans="35:35" x14ac:dyDescent="0.3">
      <c r="AI1254" t="s">
        <v>2100</v>
      </c>
    </row>
    <row r="1255" spans="35:35" x14ac:dyDescent="0.3">
      <c r="AI1255" t="s">
        <v>2101</v>
      </c>
    </row>
    <row r="1256" spans="35:35" x14ac:dyDescent="0.3">
      <c r="AI1256" t="s">
        <v>2102</v>
      </c>
    </row>
    <row r="1257" spans="35:35" x14ac:dyDescent="0.3">
      <c r="AI1257" t="s">
        <v>2103</v>
      </c>
    </row>
    <row r="1258" spans="35:35" x14ac:dyDescent="0.3">
      <c r="AI1258" t="s">
        <v>2104</v>
      </c>
    </row>
    <row r="1259" spans="35:35" x14ac:dyDescent="0.3">
      <c r="AI1259" t="s">
        <v>2105</v>
      </c>
    </row>
    <row r="1260" spans="35:35" x14ac:dyDescent="0.3">
      <c r="AI1260" t="s">
        <v>2106</v>
      </c>
    </row>
    <row r="1261" spans="35:35" x14ac:dyDescent="0.3">
      <c r="AI1261" t="s">
        <v>2107</v>
      </c>
    </row>
    <row r="1262" spans="35:35" x14ac:dyDescent="0.3">
      <c r="AI1262" t="s">
        <v>2108</v>
      </c>
    </row>
    <row r="1263" spans="35:35" x14ac:dyDescent="0.3">
      <c r="AI1263" t="s">
        <v>2109</v>
      </c>
    </row>
    <row r="1264" spans="35:35" x14ac:dyDescent="0.3">
      <c r="AI1264" t="s">
        <v>2110</v>
      </c>
    </row>
    <row r="1265" spans="35:35" x14ac:dyDescent="0.3">
      <c r="AI1265" t="s">
        <v>2111</v>
      </c>
    </row>
    <row r="1266" spans="35:35" x14ac:dyDescent="0.3">
      <c r="AI1266" t="s">
        <v>2112</v>
      </c>
    </row>
    <row r="1267" spans="35:35" x14ac:dyDescent="0.3">
      <c r="AI1267" t="s">
        <v>2113</v>
      </c>
    </row>
    <row r="1268" spans="35:35" x14ac:dyDescent="0.3">
      <c r="AI1268" t="s">
        <v>2114</v>
      </c>
    </row>
    <row r="1269" spans="35:35" x14ac:dyDescent="0.3">
      <c r="AI1269" t="s">
        <v>2115</v>
      </c>
    </row>
    <row r="1270" spans="35:35" x14ac:dyDescent="0.3">
      <c r="AI1270" t="s">
        <v>2116</v>
      </c>
    </row>
    <row r="1271" spans="35:35" x14ac:dyDescent="0.3">
      <c r="AI1271" t="s">
        <v>2117</v>
      </c>
    </row>
    <row r="1272" spans="35:35" x14ac:dyDescent="0.3">
      <c r="AI1272" t="s">
        <v>2118</v>
      </c>
    </row>
    <row r="1273" spans="35:35" x14ac:dyDescent="0.3">
      <c r="AI1273" t="s">
        <v>2119</v>
      </c>
    </row>
    <row r="1274" spans="35:35" x14ac:dyDescent="0.3">
      <c r="AI1274" t="s">
        <v>2120</v>
      </c>
    </row>
    <row r="1275" spans="35:35" x14ac:dyDescent="0.3">
      <c r="AI1275" t="s">
        <v>2121</v>
      </c>
    </row>
    <row r="1276" spans="35:35" x14ac:dyDescent="0.3">
      <c r="AI1276" t="s">
        <v>2122</v>
      </c>
    </row>
    <row r="1277" spans="35:35" x14ac:dyDescent="0.3">
      <c r="AI1277" t="s">
        <v>2123</v>
      </c>
    </row>
    <row r="1278" spans="35:35" x14ac:dyDescent="0.3">
      <c r="AI1278" t="s">
        <v>2124</v>
      </c>
    </row>
    <row r="1279" spans="35:35" x14ac:dyDescent="0.3">
      <c r="AI1279" t="s">
        <v>2125</v>
      </c>
    </row>
    <row r="1280" spans="35:35" x14ac:dyDescent="0.3">
      <c r="AI1280" t="s">
        <v>2126</v>
      </c>
    </row>
    <row r="1281" spans="35:35" x14ac:dyDescent="0.3">
      <c r="AI1281" t="s">
        <v>2127</v>
      </c>
    </row>
    <row r="1282" spans="35:35" x14ac:dyDescent="0.3">
      <c r="AI1282" t="s">
        <v>2128</v>
      </c>
    </row>
    <row r="1283" spans="35:35" x14ac:dyDescent="0.3">
      <c r="AI1283" t="s">
        <v>2129</v>
      </c>
    </row>
    <row r="1284" spans="35:35" x14ac:dyDescent="0.3">
      <c r="AI1284" t="s">
        <v>2130</v>
      </c>
    </row>
    <row r="1285" spans="35:35" x14ac:dyDescent="0.3">
      <c r="AI1285" t="s">
        <v>2131</v>
      </c>
    </row>
    <row r="1286" spans="35:35" x14ac:dyDescent="0.3">
      <c r="AI1286" t="s">
        <v>2132</v>
      </c>
    </row>
    <row r="1287" spans="35:35" x14ac:dyDescent="0.3">
      <c r="AI1287" t="s">
        <v>2133</v>
      </c>
    </row>
    <row r="1288" spans="35:35" x14ac:dyDescent="0.3">
      <c r="AI1288" t="s">
        <v>2134</v>
      </c>
    </row>
    <row r="1289" spans="35:35" x14ac:dyDescent="0.3">
      <c r="AI1289" t="s">
        <v>2135</v>
      </c>
    </row>
    <row r="1290" spans="35:35" x14ac:dyDescent="0.3">
      <c r="AI1290" t="s">
        <v>2136</v>
      </c>
    </row>
    <row r="1291" spans="35:35" x14ac:dyDescent="0.3">
      <c r="AI1291" t="s">
        <v>2137</v>
      </c>
    </row>
    <row r="1292" spans="35:35" x14ac:dyDescent="0.3">
      <c r="AI1292" t="s">
        <v>2138</v>
      </c>
    </row>
    <row r="1293" spans="35:35" x14ac:dyDescent="0.3">
      <c r="AI1293" t="s">
        <v>2139</v>
      </c>
    </row>
    <row r="1294" spans="35:35" x14ac:dyDescent="0.3">
      <c r="AI1294" t="s">
        <v>2140</v>
      </c>
    </row>
    <row r="1295" spans="35:35" x14ac:dyDescent="0.3">
      <c r="AI1295" t="s">
        <v>2141</v>
      </c>
    </row>
    <row r="1296" spans="35:35" x14ac:dyDescent="0.3">
      <c r="AI1296" t="s">
        <v>2142</v>
      </c>
    </row>
    <row r="1297" spans="35:35" x14ac:dyDescent="0.3">
      <c r="AI1297" t="s">
        <v>2143</v>
      </c>
    </row>
    <row r="1298" spans="35:35" x14ac:dyDescent="0.3">
      <c r="AI1298" t="s">
        <v>2144</v>
      </c>
    </row>
    <row r="1299" spans="35:35" x14ac:dyDescent="0.3">
      <c r="AI1299" t="s">
        <v>2145</v>
      </c>
    </row>
    <row r="1300" spans="35:35" x14ac:dyDescent="0.3">
      <c r="AI1300" t="s">
        <v>2146</v>
      </c>
    </row>
    <row r="1301" spans="35:35" x14ac:dyDescent="0.3">
      <c r="AI1301" t="s">
        <v>2147</v>
      </c>
    </row>
    <row r="1302" spans="35:35" x14ac:dyDescent="0.3">
      <c r="AI1302" t="s">
        <v>2148</v>
      </c>
    </row>
    <row r="1303" spans="35:35" x14ac:dyDescent="0.3">
      <c r="AI1303" t="s">
        <v>2149</v>
      </c>
    </row>
    <row r="1304" spans="35:35" x14ac:dyDescent="0.3">
      <c r="AI1304" t="s">
        <v>2150</v>
      </c>
    </row>
    <row r="1305" spans="35:35" x14ac:dyDescent="0.3">
      <c r="AI1305" t="s">
        <v>2151</v>
      </c>
    </row>
    <row r="1306" spans="35:35" x14ac:dyDescent="0.3">
      <c r="AI1306" t="s">
        <v>2152</v>
      </c>
    </row>
    <row r="1307" spans="35:35" x14ac:dyDescent="0.3">
      <c r="AI1307" t="s">
        <v>2153</v>
      </c>
    </row>
    <row r="1308" spans="35:35" x14ac:dyDescent="0.3">
      <c r="AI1308" t="s">
        <v>2154</v>
      </c>
    </row>
    <row r="1309" spans="35:35" x14ac:dyDescent="0.3">
      <c r="AI1309" t="s">
        <v>2155</v>
      </c>
    </row>
    <row r="1310" spans="35:35" x14ac:dyDescent="0.3">
      <c r="AI1310" t="s">
        <v>2156</v>
      </c>
    </row>
    <row r="1311" spans="35:35" x14ac:dyDescent="0.3">
      <c r="AI1311" t="s">
        <v>2157</v>
      </c>
    </row>
    <row r="1312" spans="35:35" x14ac:dyDescent="0.3">
      <c r="AI1312" t="s">
        <v>2158</v>
      </c>
    </row>
    <row r="1313" spans="35:35" x14ac:dyDescent="0.3">
      <c r="AI1313" t="s">
        <v>2159</v>
      </c>
    </row>
    <row r="1314" spans="35:35" x14ac:dyDescent="0.3">
      <c r="AI1314" t="s">
        <v>2160</v>
      </c>
    </row>
    <row r="1315" spans="35:35" x14ac:dyDescent="0.3">
      <c r="AI1315" t="s">
        <v>2161</v>
      </c>
    </row>
    <row r="1316" spans="35:35" x14ac:dyDescent="0.3">
      <c r="AI1316" t="s">
        <v>2162</v>
      </c>
    </row>
    <row r="1317" spans="35:35" x14ac:dyDescent="0.3">
      <c r="AI1317" t="s">
        <v>2163</v>
      </c>
    </row>
    <row r="1318" spans="35:35" x14ac:dyDescent="0.3">
      <c r="AI1318" t="s">
        <v>2164</v>
      </c>
    </row>
    <row r="1319" spans="35:35" x14ac:dyDescent="0.3">
      <c r="AI1319" t="s">
        <v>2165</v>
      </c>
    </row>
    <row r="1320" spans="35:35" x14ac:dyDescent="0.3">
      <c r="AI1320" t="s">
        <v>2166</v>
      </c>
    </row>
    <row r="1321" spans="35:35" x14ac:dyDescent="0.3">
      <c r="AI1321" t="s">
        <v>2167</v>
      </c>
    </row>
    <row r="1322" spans="35:35" x14ac:dyDescent="0.3">
      <c r="AI1322" t="s">
        <v>2168</v>
      </c>
    </row>
    <row r="1323" spans="35:35" x14ac:dyDescent="0.3">
      <c r="AI1323" t="s">
        <v>2169</v>
      </c>
    </row>
    <row r="1324" spans="35:35" x14ac:dyDescent="0.3">
      <c r="AI1324" t="s">
        <v>2170</v>
      </c>
    </row>
    <row r="1325" spans="35:35" x14ac:dyDescent="0.3">
      <c r="AI1325" t="s">
        <v>2171</v>
      </c>
    </row>
    <row r="1326" spans="35:35" x14ac:dyDescent="0.3">
      <c r="AI1326" t="s">
        <v>2172</v>
      </c>
    </row>
    <row r="1327" spans="35:35" x14ac:dyDescent="0.3">
      <c r="AI1327" t="s">
        <v>2173</v>
      </c>
    </row>
    <row r="1328" spans="35:35" x14ac:dyDescent="0.3">
      <c r="AI1328" t="s">
        <v>2174</v>
      </c>
    </row>
    <row r="1329" spans="35:35" x14ac:dyDescent="0.3">
      <c r="AI1329" t="s">
        <v>2175</v>
      </c>
    </row>
    <row r="1330" spans="35:35" x14ac:dyDescent="0.3">
      <c r="AI1330" t="s">
        <v>2176</v>
      </c>
    </row>
    <row r="1331" spans="35:35" x14ac:dyDescent="0.3">
      <c r="AI1331" t="s">
        <v>2177</v>
      </c>
    </row>
    <row r="1332" spans="35:35" x14ac:dyDescent="0.3">
      <c r="AI1332" t="s">
        <v>2178</v>
      </c>
    </row>
    <row r="1333" spans="35:35" x14ac:dyDescent="0.3">
      <c r="AI1333" t="s">
        <v>2179</v>
      </c>
    </row>
    <row r="1334" spans="35:35" x14ac:dyDescent="0.3">
      <c r="AI1334" t="s">
        <v>2180</v>
      </c>
    </row>
    <row r="1335" spans="35:35" x14ac:dyDescent="0.3">
      <c r="AI1335" t="s">
        <v>2181</v>
      </c>
    </row>
    <row r="1336" spans="35:35" x14ac:dyDescent="0.3">
      <c r="AI1336" t="s">
        <v>2182</v>
      </c>
    </row>
    <row r="1337" spans="35:35" x14ac:dyDescent="0.3">
      <c r="AI1337" t="s">
        <v>2183</v>
      </c>
    </row>
    <row r="1338" spans="35:35" x14ac:dyDescent="0.3">
      <c r="AI1338" t="s">
        <v>2184</v>
      </c>
    </row>
    <row r="1339" spans="35:35" x14ac:dyDescent="0.3">
      <c r="AI1339" t="s">
        <v>2185</v>
      </c>
    </row>
    <row r="1340" spans="35:35" x14ac:dyDescent="0.3">
      <c r="AI1340" t="s">
        <v>2186</v>
      </c>
    </row>
    <row r="1341" spans="35:35" x14ac:dyDescent="0.3">
      <c r="AI1341" t="s">
        <v>2187</v>
      </c>
    </row>
    <row r="1342" spans="35:35" x14ac:dyDescent="0.3">
      <c r="AI1342" t="s">
        <v>2188</v>
      </c>
    </row>
    <row r="1343" spans="35:35" x14ac:dyDescent="0.3">
      <c r="AI1343" t="s">
        <v>2189</v>
      </c>
    </row>
    <row r="1344" spans="35:35" x14ac:dyDescent="0.3">
      <c r="AI1344" t="s">
        <v>2190</v>
      </c>
    </row>
    <row r="1345" spans="35:35" x14ac:dyDescent="0.3">
      <c r="AI1345" t="s">
        <v>2191</v>
      </c>
    </row>
    <row r="1346" spans="35:35" x14ac:dyDescent="0.3">
      <c r="AI1346" t="s">
        <v>2192</v>
      </c>
    </row>
    <row r="1347" spans="35:35" x14ac:dyDescent="0.3">
      <c r="AI1347" t="s">
        <v>2193</v>
      </c>
    </row>
    <row r="1348" spans="35:35" x14ac:dyDescent="0.3">
      <c r="AI1348" t="s">
        <v>2194</v>
      </c>
    </row>
    <row r="1349" spans="35:35" x14ac:dyDescent="0.3">
      <c r="AI1349" t="s">
        <v>2195</v>
      </c>
    </row>
    <row r="1350" spans="35:35" x14ac:dyDescent="0.3">
      <c r="AI1350" t="s">
        <v>2196</v>
      </c>
    </row>
    <row r="1351" spans="35:35" x14ac:dyDescent="0.3">
      <c r="AI1351" t="s">
        <v>2197</v>
      </c>
    </row>
    <row r="1352" spans="35:35" x14ac:dyDescent="0.3">
      <c r="AI1352" t="s">
        <v>2198</v>
      </c>
    </row>
    <row r="1353" spans="35:35" x14ac:dyDescent="0.3">
      <c r="AI1353" t="s">
        <v>2199</v>
      </c>
    </row>
    <row r="1354" spans="35:35" x14ac:dyDescent="0.3">
      <c r="AI1354" t="s">
        <v>2200</v>
      </c>
    </row>
    <row r="1355" spans="35:35" x14ac:dyDescent="0.3">
      <c r="AI1355" t="s">
        <v>2201</v>
      </c>
    </row>
    <row r="1356" spans="35:35" x14ac:dyDescent="0.3">
      <c r="AI1356" t="s">
        <v>2202</v>
      </c>
    </row>
    <row r="1357" spans="35:35" x14ac:dyDescent="0.3">
      <c r="AI1357" t="s">
        <v>2203</v>
      </c>
    </row>
    <row r="1358" spans="35:35" x14ac:dyDescent="0.3">
      <c r="AI1358" t="s">
        <v>2204</v>
      </c>
    </row>
    <row r="1359" spans="35:35" x14ac:dyDescent="0.3">
      <c r="AI1359" t="s">
        <v>2205</v>
      </c>
    </row>
    <row r="1360" spans="35:35" x14ac:dyDescent="0.3">
      <c r="AI1360" t="s">
        <v>2206</v>
      </c>
    </row>
    <row r="1361" spans="35:35" x14ac:dyDescent="0.3">
      <c r="AI1361" t="s">
        <v>2207</v>
      </c>
    </row>
    <row r="1362" spans="35:35" x14ac:dyDescent="0.3">
      <c r="AI1362" t="s">
        <v>2208</v>
      </c>
    </row>
    <row r="1363" spans="35:35" x14ac:dyDescent="0.3">
      <c r="AI1363" t="s">
        <v>2209</v>
      </c>
    </row>
    <row r="1364" spans="35:35" x14ac:dyDescent="0.3">
      <c r="AI1364" t="s">
        <v>2210</v>
      </c>
    </row>
    <row r="1365" spans="35:35" x14ac:dyDescent="0.3">
      <c r="AI1365" t="s">
        <v>2211</v>
      </c>
    </row>
    <row r="1366" spans="35:35" x14ac:dyDescent="0.3">
      <c r="AI1366" t="s">
        <v>2212</v>
      </c>
    </row>
    <row r="1367" spans="35:35" x14ac:dyDescent="0.3">
      <c r="AI1367" t="s">
        <v>2213</v>
      </c>
    </row>
    <row r="1368" spans="35:35" x14ac:dyDescent="0.3">
      <c r="AI1368" t="s">
        <v>2214</v>
      </c>
    </row>
    <row r="1369" spans="35:35" x14ac:dyDescent="0.3">
      <c r="AI1369" t="s">
        <v>2215</v>
      </c>
    </row>
    <row r="1370" spans="35:35" x14ac:dyDescent="0.3">
      <c r="AI1370" t="s">
        <v>2216</v>
      </c>
    </row>
    <row r="1371" spans="35:35" x14ac:dyDescent="0.3">
      <c r="AI1371" t="s">
        <v>2217</v>
      </c>
    </row>
    <row r="1372" spans="35:35" x14ac:dyDescent="0.3">
      <c r="AI1372" t="s">
        <v>2218</v>
      </c>
    </row>
    <row r="1373" spans="35:35" x14ac:dyDescent="0.3">
      <c r="AI1373" t="s">
        <v>2219</v>
      </c>
    </row>
    <row r="1374" spans="35:35" x14ac:dyDescent="0.3">
      <c r="AI1374" t="s">
        <v>2220</v>
      </c>
    </row>
    <row r="1375" spans="35:35" x14ac:dyDescent="0.3">
      <c r="AI1375" t="s">
        <v>2221</v>
      </c>
    </row>
    <row r="1376" spans="35:35" x14ac:dyDescent="0.3">
      <c r="AI1376" t="s">
        <v>2222</v>
      </c>
    </row>
    <row r="1377" spans="35:35" x14ac:dyDescent="0.3">
      <c r="AI1377" t="s">
        <v>2223</v>
      </c>
    </row>
    <row r="1378" spans="35:35" x14ac:dyDescent="0.3">
      <c r="AI1378" t="s">
        <v>2224</v>
      </c>
    </row>
    <row r="1379" spans="35:35" x14ac:dyDescent="0.3">
      <c r="AI1379" t="s">
        <v>2225</v>
      </c>
    </row>
    <row r="1380" spans="35:35" x14ac:dyDescent="0.3">
      <c r="AI1380" t="s">
        <v>2226</v>
      </c>
    </row>
    <row r="1381" spans="35:35" x14ac:dyDescent="0.3">
      <c r="AI1381" t="s">
        <v>2227</v>
      </c>
    </row>
    <row r="1382" spans="35:35" x14ac:dyDescent="0.3">
      <c r="AI1382" t="s">
        <v>2228</v>
      </c>
    </row>
    <row r="1383" spans="35:35" x14ac:dyDescent="0.3">
      <c r="AI1383" t="s">
        <v>2229</v>
      </c>
    </row>
    <row r="1384" spans="35:35" x14ac:dyDescent="0.3">
      <c r="AI1384" t="s">
        <v>2230</v>
      </c>
    </row>
    <row r="1385" spans="35:35" x14ac:dyDescent="0.3">
      <c r="AI1385" t="s">
        <v>2231</v>
      </c>
    </row>
    <row r="1386" spans="35:35" x14ac:dyDescent="0.3">
      <c r="AI1386" t="s">
        <v>2232</v>
      </c>
    </row>
    <row r="1387" spans="35:35" x14ac:dyDescent="0.3">
      <c r="AI1387" t="s">
        <v>2233</v>
      </c>
    </row>
    <row r="1388" spans="35:35" x14ac:dyDescent="0.3">
      <c r="AI1388" t="s">
        <v>2234</v>
      </c>
    </row>
    <row r="1389" spans="35:35" x14ac:dyDescent="0.3">
      <c r="AI1389" t="s">
        <v>2235</v>
      </c>
    </row>
    <row r="1390" spans="35:35" x14ac:dyDescent="0.3">
      <c r="AI1390" t="s">
        <v>2236</v>
      </c>
    </row>
    <row r="1391" spans="35:35" x14ac:dyDescent="0.3">
      <c r="AI1391" t="s">
        <v>2237</v>
      </c>
    </row>
    <row r="1392" spans="35:35" x14ac:dyDescent="0.3">
      <c r="AI1392" t="s">
        <v>2238</v>
      </c>
    </row>
    <row r="1393" spans="35:35" x14ac:dyDescent="0.3">
      <c r="AI1393" t="s">
        <v>2239</v>
      </c>
    </row>
    <row r="1394" spans="35:35" x14ac:dyDescent="0.3">
      <c r="AI1394" t="s">
        <v>2240</v>
      </c>
    </row>
    <row r="1395" spans="35:35" x14ac:dyDescent="0.3">
      <c r="AI1395" t="s">
        <v>2241</v>
      </c>
    </row>
    <row r="1396" spans="35:35" x14ac:dyDescent="0.3">
      <c r="AI1396" t="s">
        <v>2242</v>
      </c>
    </row>
    <row r="1397" spans="35:35" x14ac:dyDescent="0.3">
      <c r="AI1397" t="s">
        <v>2243</v>
      </c>
    </row>
    <row r="1398" spans="35:35" x14ac:dyDescent="0.3">
      <c r="AI1398" t="s">
        <v>2244</v>
      </c>
    </row>
    <row r="1399" spans="35:35" x14ac:dyDescent="0.3">
      <c r="AI1399" t="s">
        <v>2245</v>
      </c>
    </row>
    <row r="1400" spans="35:35" x14ac:dyDescent="0.3">
      <c r="AI1400" t="s">
        <v>2246</v>
      </c>
    </row>
    <row r="1401" spans="35:35" x14ac:dyDescent="0.3">
      <c r="AI1401" t="s">
        <v>2247</v>
      </c>
    </row>
    <row r="1402" spans="35:35" x14ac:dyDescent="0.3">
      <c r="AI1402" t="s">
        <v>2248</v>
      </c>
    </row>
    <row r="1403" spans="35:35" x14ac:dyDescent="0.3">
      <c r="AI1403" t="s">
        <v>2249</v>
      </c>
    </row>
    <row r="1404" spans="35:35" x14ac:dyDescent="0.3">
      <c r="AI1404" t="s">
        <v>2250</v>
      </c>
    </row>
    <row r="1405" spans="35:35" x14ac:dyDescent="0.3">
      <c r="AI1405" t="s">
        <v>2251</v>
      </c>
    </row>
    <row r="1406" spans="35:35" x14ac:dyDescent="0.3">
      <c r="AI1406" t="s">
        <v>2252</v>
      </c>
    </row>
    <row r="1407" spans="35:35" x14ac:dyDescent="0.3">
      <c r="AI1407" t="s">
        <v>2253</v>
      </c>
    </row>
    <row r="1408" spans="35:35" x14ac:dyDescent="0.3">
      <c r="AI1408" t="s">
        <v>2254</v>
      </c>
    </row>
    <row r="1409" spans="35:35" x14ac:dyDescent="0.3">
      <c r="AI1409" t="s">
        <v>2255</v>
      </c>
    </row>
    <row r="1410" spans="35:35" x14ac:dyDescent="0.3">
      <c r="AI1410" t="s">
        <v>2256</v>
      </c>
    </row>
    <row r="1411" spans="35:35" x14ac:dyDescent="0.3">
      <c r="AI1411" t="s">
        <v>2257</v>
      </c>
    </row>
    <row r="1412" spans="35:35" x14ac:dyDescent="0.3">
      <c r="AI1412" t="s">
        <v>2258</v>
      </c>
    </row>
    <row r="1413" spans="35:35" x14ac:dyDescent="0.3">
      <c r="AI1413" t="s">
        <v>2259</v>
      </c>
    </row>
    <row r="1414" spans="35:35" x14ac:dyDescent="0.3">
      <c r="AI1414" t="s">
        <v>2260</v>
      </c>
    </row>
    <row r="1415" spans="35:35" x14ac:dyDescent="0.3">
      <c r="AI1415" t="s">
        <v>2261</v>
      </c>
    </row>
    <row r="1416" spans="35:35" x14ac:dyDescent="0.3">
      <c r="AI1416" t="s">
        <v>2262</v>
      </c>
    </row>
    <row r="1417" spans="35:35" x14ac:dyDescent="0.3">
      <c r="AI1417" t="s">
        <v>2263</v>
      </c>
    </row>
    <row r="1418" spans="35:35" x14ac:dyDescent="0.3">
      <c r="AI1418" t="s">
        <v>2264</v>
      </c>
    </row>
    <row r="1419" spans="35:35" x14ac:dyDescent="0.3">
      <c r="AI1419" t="s">
        <v>2265</v>
      </c>
    </row>
    <row r="1420" spans="35:35" x14ac:dyDescent="0.3">
      <c r="AI1420" t="s">
        <v>2266</v>
      </c>
    </row>
    <row r="1421" spans="35:35" x14ac:dyDescent="0.3">
      <c r="AI1421" t="s">
        <v>2267</v>
      </c>
    </row>
    <row r="1422" spans="35:35" x14ac:dyDescent="0.3">
      <c r="AI1422" t="s">
        <v>2268</v>
      </c>
    </row>
    <row r="1423" spans="35:35" x14ac:dyDescent="0.3">
      <c r="AI1423" t="s">
        <v>2269</v>
      </c>
    </row>
    <row r="1424" spans="35:35" x14ac:dyDescent="0.3">
      <c r="AI1424" t="s">
        <v>2270</v>
      </c>
    </row>
    <row r="1425" spans="35:35" x14ac:dyDescent="0.3">
      <c r="AI1425" t="s">
        <v>2271</v>
      </c>
    </row>
    <row r="1426" spans="35:35" x14ac:dyDescent="0.3">
      <c r="AI1426" t="s">
        <v>2272</v>
      </c>
    </row>
    <row r="1427" spans="35:35" x14ac:dyDescent="0.3">
      <c r="AI1427" t="s">
        <v>2273</v>
      </c>
    </row>
    <row r="1428" spans="35:35" x14ac:dyDescent="0.3">
      <c r="AI1428" t="s">
        <v>2274</v>
      </c>
    </row>
    <row r="1429" spans="35:35" x14ac:dyDescent="0.3">
      <c r="AI1429" t="s">
        <v>2275</v>
      </c>
    </row>
    <row r="1430" spans="35:35" x14ac:dyDescent="0.3">
      <c r="AI1430" t="s">
        <v>2276</v>
      </c>
    </row>
    <row r="1431" spans="35:35" x14ac:dyDescent="0.3">
      <c r="AI1431" t="s">
        <v>2277</v>
      </c>
    </row>
    <row r="1432" spans="35:35" x14ac:dyDescent="0.3">
      <c r="AI1432" t="s">
        <v>2278</v>
      </c>
    </row>
    <row r="1433" spans="35:35" x14ac:dyDescent="0.3">
      <c r="AI1433" t="s">
        <v>2279</v>
      </c>
    </row>
    <row r="1434" spans="35:35" x14ac:dyDescent="0.3">
      <c r="AI1434" t="s">
        <v>2280</v>
      </c>
    </row>
    <row r="1435" spans="35:35" x14ac:dyDescent="0.3">
      <c r="AI1435" t="s">
        <v>2281</v>
      </c>
    </row>
    <row r="1436" spans="35:35" x14ac:dyDescent="0.3">
      <c r="AI1436" t="s">
        <v>2282</v>
      </c>
    </row>
    <row r="1437" spans="35:35" x14ac:dyDescent="0.3">
      <c r="AI1437" t="s">
        <v>2283</v>
      </c>
    </row>
    <row r="1438" spans="35:35" x14ac:dyDescent="0.3">
      <c r="AI1438" t="s">
        <v>2284</v>
      </c>
    </row>
    <row r="1439" spans="35:35" x14ac:dyDescent="0.3">
      <c r="AI1439" t="s">
        <v>2285</v>
      </c>
    </row>
    <row r="1440" spans="35:35" x14ac:dyDescent="0.3">
      <c r="AI1440" t="s">
        <v>2286</v>
      </c>
    </row>
    <row r="1441" spans="35:35" x14ac:dyDescent="0.3">
      <c r="AI1441" t="s">
        <v>2287</v>
      </c>
    </row>
    <row r="1442" spans="35:35" x14ac:dyDescent="0.3">
      <c r="AI1442" t="s">
        <v>2288</v>
      </c>
    </row>
    <row r="1443" spans="35:35" x14ac:dyDescent="0.3">
      <c r="AI1443" t="s">
        <v>2289</v>
      </c>
    </row>
    <row r="1444" spans="35:35" x14ac:dyDescent="0.3">
      <c r="AI1444" t="s">
        <v>2290</v>
      </c>
    </row>
    <row r="1445" spans="35:35" x14ac:dyDescent="0.3">
      <c r="AI1445" t="s">
        <v>2291</v>
      </c>
    </row>
    <row r="1446" spans="35:35" x14ac:dyDescent="0.3">
      <c r="AI1446" t="s">
        <v>2292</v>
      </c>
    </row>
    <row r="1447" spans="35:35" x14ac:dyDescent="0.3">
      <c r="AI1447" t="s">
        <v>2293</v>
      </c>
    </row>
    <row r="1448" spans="35:35" x14ac:dyDescent="0.3">
      <c r="AI1448" t="s">
        <v>2294</v>
      </c>
    </row>
    <row r="1449" spans="35:35" x14ac:dyDescent="0.3">
      <c r="AI1449" t="s">
        <v>2295</v>
      </c>
    </row>
    <row r="1450" spans="35:35" x14ac:dyDescent="0.3">
      <c r="AI1450" t="s">
        <v>2296</v>
      </c>
    </row>
    <row r="1451" spans="35:35" x14ac:dyDescent="0.3">
      <c r="AI1451" t="s">
        <v>2297</v>
      </c>
    </row>
    <row r="1452" spans="35:35" x14ac:dyDescent="0.3">
      <c r="AI1452" t="s">
        <v>2298</v>
      </c>
    </row>
    <row r="1453" spans="35:35" x14ac:dyDescent="0.3">
      <c r="AI1453" t="s">
        <v>2299</v>
      </c>
    </row>
    <row r="1454" spans="35:35" x14ac:dyDescent="0.3">
      <c r="AI1454" t="s">
        <v>2300</v>
      </c>
    </row>
    <row r="1455" spans="35:35" x14ac:dyDescent="0.3">
      <c r="AI1455" t="s">
        <v>2301</v>
      </c>
    </row>
    <row r="1456" spans="35:35" x14ac:dyDescent="0.3">
      <c r="AI1456" t="s">
        <v>2302</v>
      </c>
    </row>
    <row r="1457" spans="35:35" x14ac:dyDescent="0.3">
      <c r="AI1457" t="s">
        <v>2303</v>
      </c>
    </row>
    <row r="1458" spans="35:35" x14ac:dyDescent="0.3">
      <c r="AI1458" t="s">
        <v>2304</v>
      </c>
    </row>
    <row r="1459" spans="35:35" x14ac:dyDescent="0.3">
      <c r="AI1459" t="s">
        <v>2305</v>
      </c>
    </row>
    <row r="1460" spans="35:35" x14ac:dyDescent="0.3">
      <c r="AI1460" t="s">
        <v>2306</v>
      </c>
    </row>
    <row r="1461" spans="35:35" x14ac:dyDescent="0.3">
      <c r="AI1461" t="s">
        <v>2307</v>
      </c>
    </row>
    <row r="1462" spans="35:35" x14ac:dyDescent="0.3">
      <c r="AI1462" t="s">
        <v>2308</v>
      </c>
    </row>
    <row r="1463" spans="35:35" x14ac:dyDescent="0.3">
      <c r="AI1463" t="s">
        <v>2309</v>
      </c>
    </row>
    <row r="1464" spans="35:35" x14ac:dyDescent="0.3">
      <c r="AI1464" t="s">
        <v>2310</v>
      </c>
    </row>
    <row r="1465" spans="35:35" x14ac:dyDescent="0.3">
      <c r="AI1465" t="s">
        <v>2311</v>
      </c>
    </row>
    <row r="1466" spans="35:35" x14ac:dyDescent="0.3">
      <c r="AI1466" t="s">
        <v>2312</v>
      </c>
    </row>
    <row r="1467" spans="35:35" x14ac:dyDescent="0.3">
      <c r="AI1467" t="s">
        <v>2313</v>
      </c>
    </row>
    <row r="1468" spans="35:35" x14ac:dyDescent="0.3">
      <c r="AI1468" t="s">
        <v>2314</v>
      </c>
    </row>
    <row r="1469" spans="35:35" x14ac:dyDescent="0.3">
      <c r="AI1469" t="s">
        <v>2315</v>
      </c>
    </row>
    <row r="1470" spans="35:35" x14ac:dyDescent="0.3">
      <c r="AI1470" t="s">
        <v>2316</v>
      </c>
    </row>
    <row r="1471" spans="35:35" x14ac:dyDescent="0.3">
      <c r="AI1471" t="s">
        <v>2317</v>
      </c>
    </row>
    <row r="1472" spans="35:35" x14ac:dyDescent="0.3">
      <c r="AI1472" t="s">
        <v>2318</v>
      </c>
    </row>
    <row r="1473" spans="35:35" x14ac:dyDescent="0.3">
      <c r="AI1473" t="s">
        <v>2319</v>
      </c>
    </row>
    <row r="1474" spans="35:35" x14ac:dyDescent="0.3">
      <c r="AI1474" t="s">
        <v>2320</v>
      </c>
    </row>
    <row r="1475" spans="35:35" x14ac:dyDescent="0.3">
      <c r="AI1475" t="s">
        <v>2321</v>
      </c>
    </row>
    <row r="1476" spans="35:35" x14ac:dyDescent="0.3">
      <c r="AI1476" t="s">
        <v>2322</v>
      </c>
    </row>
    <row r="1477" spans="35:35" x14ac:dyDescent="0.3">
      <c r="AI1477" t="s">
        <v>2323</v>
      </c>
    </row>
    <row r="1478" spans="35:35" x14ac:dyDescent="0.3">
      <c r="AI1478" t="s">
        <v>2324</v>
      </c>
    </row>
    <row r="1479" spans="35:35" x14ac:dyDescent="0.3">
      <c r="AI1479" t="s">
        <v>2325</v>
      </c>
    </row>
    <row r="1480" spans="35:35" x14ac:dyDescent="0.3">
      <c r="AI1480" t="s">
        <v>2326</v>
      </c>
    </row>
    <row r="1481" spans="35:35" x14ac:dyDescent="0.3">
      <c r="AI1481" t="s">
        <v>2327</v>
      </c>
    </row>
    <row r="1482" spans="35:35" x14ac:dyDescent="0.3">
      <c r="AI1482" t="s">
        <v>2328</v>
      </c>
    </row>
    <row r="1483" spans="35:35" x14ac:dyDescent="0.3">
      <c r="AI1483" t="s">
        <v>2329</v>
      </c>
    </row>
    <row r="1484" spans="35:35" x14ac:dyDescent="0.3">
      <c r="AI1484" t="s">
        <v>2330</v>
      </c>
    </row>
    <row r="1485" spans="35:35" x14ac:dyDescent="0.3">
      <c r="AI1485" t="s">
        <v>2331</v>
      </c>
    </row>
    <row r="1486" spans="35:35" x14ac:dyDescent="0.3">
      <c r="AI1486" t="s">
        <v>2332</v>
      </c>
    </row>
    <row r="1487" spans="35:35" x14ac:dyDescent="0.3">
      <c r="AI1487" t="s">
        <v>2333</v>
      </c>
    </row>
    <row r="1488" spans="35:35" x14ac:dyDescent="0.3">
      <c r="AI1488" t="s">
        <v>2334</v>
      </c>
    </row>
    <row r="1489" spans="35:35" x14ac:dyDescent="0.3">
      <c r="AI1489" t="s">
        <v>2335</v>
      </c>
    </row>
    <row r="1490" spans="35:35" x14ac:dyDescent="0.3">
      <c r="AI1490" t="s">
        <v>2336</v>
      </c>
    </row>
    <row r="1491" spans="35:35" x14ac:dyDescent="0.3">
      <c r="AI1491" t="s">
        <v>2337</v>
      </c>
    </row>
    <row r="1492" spans="35:35" x14ac:dyDescent="0.3">
      <c r="AI1492" t="s">
        <v>2338</v>
      </c>
    </row>
    <row r="1493" spans="35:35" x14ac:dyDescent="0.3">
      <c r="AI1493" t="s">
        <v>2339</v>
      </c>
    </row>
    <row r="1494" spans="35:35" x14ac:dyDescent="0.3">
      <c r="AI1494" t="s">
        <v>2340</v>
      </c>
    </row>
    <row r="1495" spans="35:35" x14ac:dyDescent="0.3">
      <c r="AI1495" t="s">
        <v>2341</v>
      </c>
    </row>
    <row r="1496" spans="35:35" x14ac:dyDescent="0.3">
      <c r="AI1496" t="s">
        <v>2342</v>
      </c>
    </row>
    <row r="1497" spans="35:35" x14ac:dyDescent="0.3">
      <c r="AI1497" t="s">
        <v>2343</v>
      </c>
    </row>
    <row r="1498" spans="35:35" x14ac:dyDescent="0.3">
      <c r="AI1498" t="s">
        <v>2344</v>
      </c>
    </row>
    <row r="1499" spans="35:35" x14ac:dyDescent="0.3">
      <c r="AI1499" t="s">
        <v>2345</v>
      </c>
    </row>
    <row r="1500" spans="35:35" x14ac:dyDescent="0.3">
      <c r="AI1500" t="s">
        <v>2346</v>
      </c>
    </row>
    <row r="1501" spans="35:35" x14ac:dyDescent="0.3">
      <c r="AI1501" t="s">
        <v>2347</v>
      </c>
    </row>
    <row r="1502" spans="35:35" x14ac:dyDescent="0.3">
      <c r="AI1502" t="s">
        <v>2348</v>
      </c>
    </row>
    <row r="1503" spans="35:35" x14ac:dyDescent="0.3">
      <c r="AI1503" t="s">
        <v>2349</v>
      </c>
    </row>
    <row r="1504" spans="35:35" x14ac:dyDescent="0.3">
      <c r="AI1504" t="s">
        <v>2350</v>
      </c>
    </row>
    <row r="1505" spans="35:35" x14ac:dyDescent="0.3">
      <c r="AI1505" t="s">
        <v>2351</v>
      </c>
    </row>
    <row r="1506" spans="35:35" x14ac:dyDescent="0.3">
      <c r="AI1506" t="s">
        <v>2352</v>
      </c>
    </row>
    <row r="1507" spans="35:35" x14ac:dyDescent="0.3">
      <c r="AI1507" t="s">
        <v>2353</v>
      </c>
    </row>
    <row r="1508" spans="35:35" x14ac:dyDescent="0.3">
      <c r="AI1508" t="s">
        <v>2354</v>
      </c>
    </row>
    <row r="1509" spans="35:35" x14ac:dyDescent="0.3">
      <c r="AI1509" t="s">
        <v>2355</v>
      </c>
    </row>
    <row r="1510" spans="35:35" x14ac:dyDescent="0.3">
      <c r="AI1510" t="s">
        <v>2356</v>
      </c>
    </row>
    <row r="1511" spans="35:35" x14ac:dyDescent="0.3">
      <c r="AI1511" t="s">
        <v>2357</v>
      </c>
    </row>
    <row r="1512" spans="35:35" x14ac:dyDescent="0.3">
      <c r="AI1512" t="s">
        <v>2358</v>
      </c>
    </row>
    <row r="1513" spans="35:35" x14ac:dyDescent="0.3">
      <c r="AI1513" t="s">
        <v>2359</v>
      </c>
    </row>
    <row r="1514" spans="35:35" x14ac:dyDescent="0.3">
      <c r="AI1514" t="s">
        <v>2360</v>
      </c>
    </row>
    <row r="1515" spans="35:35" x14ac:dyDescent="0.3">
      <c r="AI1515" t="s">
        <v>2361</v>
      </c>
    </row>
    <row r="1516" spans="35:35" x14ac:dyDescent="0.3">
      <c r="AI1516" t="s">
        <v>2362</v>
      </c>
    </row>
    <row r="1517" spans="35:35" x14ac:dyDescent="0.3">
      <c r="AI1517" t="s">
        <v>2363</v>
      </c>
    </row>
    <row r="1518" spans="35:35" x14ac:dyDescent="0.3">
      <c r="AI1518" t="s">
        <v>2364</v>
      </c>
    </row>
    <row r="1519" spans="35:35" x14ac:dyDescent="0.3">
      <c r="AI1519" t="s">
        <v>2365</v>
      </c>
    </row>
    <row r="1520" spans="35:35" x14ac:dyDescent="0.3">
      <c r="AI1520" t="s">
        <v>2366</v>
      </c>
    </row>
    <row r="1521" spans="35:35" x14ac:dyDescent="0.3">
      <c r="AI1521" t="s">
        <v>2367</v>
      </c>
    </row>
    <row r="1522" spans="35:35" x14ac:dyDescent="0.3">
      <c r="AI1522" t="s">
        <v>2368</v>
      </c>
    </row>
    <row r="1523" spans="35:35" x14ac:dyDescent="0.3">
      <c r="AI1523" t="s">
        <v>2369</v>
      </c>
    </row>
    <row r="1524" spans="35:35" x14ac:dyDescent="0.3">
      <c r="AI1524" t="s">
        <v>2370</v>
      </c>
    </row>
    <row r="1525" spans="35:35" x14ac:dyDescent="0.3">
      <c r="AI1525" t="s">
        <v>2371</v>
      </c>
    </row>
    <row r="1526" spans="35:35" x14ac:dyDescent="0.3">
      <c r="AI1526" t="s">
        <v>2372</v>
      </c>
    </row>
    <row r="1527" spans="35:35" x14ac:dyDescent="0.3">
      <c r="AI1527" t="s">
        <v>2373</v>
      </c>
    </row>
    <row r="1528" spans="35:35" x14ac:dyDescent="0.3">
      <c r="AI1528" t="s">
        <v>2374</v>
      </c>
    </row>
    <row r="1529" spans="35:35" x14ac:dyDescent="0.3">
      <c r="AI1529" t="s">
        <v>2375</v>
      </c>
    </row>
    <row r="1530" spans="35:35" x14ac:dyDescent="0.3">
      <c r="AI1530" t="s">
        <v>2376</v>
      </c>
    </row>
    <row r="1531" spans="35:35" x14ac:dyDescent="0.3">
      <c r="AI1531" t="s">
        <v>2377</v>
      </c>
    </row>
    <row r="1532" spans="35:35" x14ac:dyDescent="0.3">
      <c r="AI1532" t="s">
        <v>2378</v>
      </c>
    </row>
    <row r="1533" spans="35:35" x14ac:dyDescent="0.3">
      <c r="AI1533" t="s">
        <v>2379</v>
      </c>
    </row>
    <row r="1534" spans="35:35" x14ac:dyDescent="0.3">
      <c r="AI1534" t="s">
        <v>2380</v>
      </c>
    </row>
    <row r="1535" spans="35:35" x14ac:dyDescent="0.3">
      <c r="AI1535" t="s">
        <v>2381</v>
      </c>
    </row>
    <row r="1536" spans="35:35" x14ac:dyDescent="0.3">
      <c r="AI1536" t="s">
        <v>2382</v>
      </c>
    </row>
    <row r="1537" spans="35:35" x14ac:dyDescent="0.3">
      <c r="AI1537" t="s">
        <v>2383</v>
      </c>
    </row>
    <row r="1538" spans="35:35" x14ac:dyDescent="0.3">
      <c r="AI1538" t="s">
        <v>2384</v>
      </c>
    </row>
    <row r="1539" spans="35:35" x14ac:dyDescent="0.3">
      <c r="AI1539" t="s">
        <v>2385</v>
      </c>
    </row>
    <row r="1540" spans="35:35" x14ac:dyDescent="0.3">
      <c r="AI1540" t="s">
        <v>2386</v>
      </c>
    </row>
    <row r="1541" spans="35:35" x14ac:dyDescent="0.3">
      <c r="AI1541" t="s">
        <v>2387</v>
      </c>
    </row>
    <row r="1542" spans="35:35" x14ac:dyDescent="0.3">
      <c r="AI1542" t="s">
        <v>2388</v>
      </c>
    </row>
    <row r="1543" spans="35:35" x14ac:dyDescent="0.3">
      <c r="AI1543" t="s">
        <v>2389</v>
      </c>
    </row>
    <row r="1544" spans="35:35" x14ac:dyDescent="0.3">
      <c r="AI1544" t="s">
        <v>2390</v>
      </c>
    </row>
    <row r="1545" spans="35:35" x14ac:dyDescent="0.3">
      <c r="AI1545" t="s">
        <v>2391</v>
      </c>
    </row>
    <row r="1546" spans="35:35" x14ac:dyDescent="0.3">
      <c r="AI1546" t="s">
        <v>2392</v>
      </c>
    </row>
    <row r="1547" spans="35:35" x14ac:dyDescent="0.3">
      <c r="AI1547" t="s">
        <v>2393</v>
      </c>
    </row>
    <row r="1548" spans="35:35" x14ac:dyDescent="0.3">
      <c r="AI1548" t="s">
        <v>2394</v>
      </c>
    </row>
    <row r="1549" spans="35:35" x14ac:dyDescent="0.3">
      <c r="AI1549" t="s">
        <v>2395</v>
      </c>
    </row>
    <row r="1550" spans="35:35" x14ac:dyDescent="0.3">
      <c r="AI1550" t="s">
        <v>2396</v>
      </c>
    </row>
    <row r="1551" spans="35:35" x14ac:dyDescent="0.3">
      <c r="AI1551" t="s">
        <v>2397</v>
      </c>
    </row>
    <row r="1552" spans="35:35" x14ac:dyDescent="0.3">
      <c r="AI1552" t="s">
        <v>2398</v>
      </c>
    </row>
    <row r="1553" spans="35:35" x14ac:dyDescent="0.3">
      <c r="AI1553" t="s">
        <v>2399</v>
      </c>
    </row>
    <row r="1554" spans="35:35" x14ac:dyDescent="0.3">
      <c r="AI1554" t="s">
        <v>2400</v>
      </c>
    </row>
    <row r="1555" spans="35:35" x14ac:dyDescent="0.3">
      <c r="AI1555" t="s">
        <v>2401</v>
      </c>
    </row>
    <row r="1556" spans="35:35" x14ac:dyDescent="0.3">
      <c r="AI1556" t="s">
        <v>2402</v>
      </c>
    </row>
    <row r="1557" spans="35:35" x14ac:dyDescent="0.3">
      <c r="AI1557" t="s">
        <v>2403</v>
      </c>
    </row>
    <row r="1558" spans="35:35" x14ac:dyDescent="0.3">
      <c r="AI1558" t="s">
        <v>2404</v>
      </c>
    </row>
    <row r="1559" spans="35:35" x14ac:dyDescent="0.3">
      <c r="AI1559" t="s">
        <v>2405</v>
      </c>
    </row>
    <row r="1560" spans="35:35" x14ac:dyDescent="0.3">
      <c r="AI1560" t="s">
        <v>2406</v>
      </c>
    </row>
    <row r="1561" spans="35:35" x14ac:dyDescent="0.3">
      <c r="AI1561" t="s">
        <v>2407</v>
      </c>
    </row>
    <row r="1562" spans="35:35" x14ac:dyDescent="0.3">
      <c r="AI1562" t="s">
        <v>2408</v>
      </c>
    </row>
    <row r="1563" spans="35:35" x14ac:dyDescent="0.3">
      <c r="AI1563" t="s">
        <v>2409</v>
      </c>
    </row>
    <row r="1564" spans="35:35" x14ac:dyDescent="0.3">
      <c r="AI1564" t="s">
        <v>2410</v>
      </c>
    </row>
    <row r="1565" spans="35:35" x14ac:dyDescent="0.3">
      <c r="AI1565" t="s">
        <v>2411</v>
      </c>
    </row>
    <row r="1566" spans="35:35" x14ac:dyDescent="0.3">
      <c r="AI1566" t="s">
        <v>2412</v>
      </c>
    </row>
    <row r="1567" spans="35:35" x14ac:dyDescent="0.3">
      <c r="AI1567" t="s">
        <v>2413</v>
      </c>
    </row>
    <row r="1568" spans="35:35" x14ac:dyDescent="0.3">
      <c r="AI1568" t="s">
        <v>2414</v>
      </c>
    </row>
    <row r="1569" spans="35:35" x14ac:dyDescent="0.3">
      <c r="AI1569" t="s">
        <v>2415</v>
      </c>
    </row>
    <row r="1570" spans="35:35" x14ac:dyDescent="0.3">
      <c r="AI1570" t="s">
        <v>2416</v>
      </c>
    </row>
    <row r="1571" spans="35:35" x14ac:dyDescent="0.3">
      <c r="AI1571" t="s">
        <v>2417</v>
      </c>
    </row>
    <row r="1572" spans="35:35" x14ac:dyDescent="0.3">
      <c r="AI1572" t="s">
        <v>2418</v>
      </c>
    </row>
    <row r="1573" spans="35:35" x14ac:dyDescent="0.3">
      <c r="AI1573" t="s">
        <v>2419</v>
      </c>
    </row>
    <row r="1574" spans="35:35" x14ac:dyDescent="0.3">
      <c r="AI1574" t="s">
        <v>2420</v>
      </c>
    </row>
    <row r="1575" spans="35:35" x14ac:dyDescent="0.3">
      <c r="AI1575" t="s">
        <v>2421</v>
      </c>
    </row>
    <row r="1576" spans="35:35" x14ac:dyDescent="0.3">
      <c r="AI1576" t="s">
        <v>2422</v>
      </c>
    </row>
    <row r="1577" spans="35:35" x14ac:dyDescent="0.3">
      <c r="AI1577" t="s">
        <v>2423</v>
      </c>
    </row>
    <row r="1578" spans="35:35" x14ac:dyDescent="0.3">
      <c r="AI1578" t="s">
        <v>2424</v>
      </c>
    </row>
    <row r="1579" spans="35:35" x14ac:dyDescent="0.3">
      <c r="AI1579" t="s">
        <v>2425</v>
      </c>
    </row>
    <row r="1580" spans="35:35" x14ac:dyDescent="0.3">
      <c r="AI1580" t="s">
        <v>2426</v>
      </c>
    </row>
    <row r="1581" spans="35:35" x14ac:dyDescent="0.3">
      <c r="AI1581" t="s">
        <v>2427</v>
      </c>
    </row>
    <row r="1582" spans="35:35" x14ac:dyDescent="0.3">
      <c r="AI1582" t="s">
        <v>2428</v>
      </c>
    </row>
    <row r="1583" spans="35:35" x14ac:dyDescent="0.3">
      <c r="AI1583" t="s">
        <v>2429</v>
      </c>
    </row>
    <row r="1584" spans="35:35" x14ac:dyDescent="0.3">
      <c r="AI1584" t="s">
        <v>2430</v>
      </c>
    </row>
    <row r="1585" spans="35:35" x14ac:dyDescent="0.3">
      <c r="AI1585" t="s">
        <v>2431</v>
      </c>
    </row>
    <row r="1586" spans="35:35" x14ac:dyDescent="0.3">
      <c r="AI1586" t="s">
        <v>2432</v>
      </c>
    </row>
    <row r="1587" spans="35:35" x14ac:dyDescent="0.3">
      <c r="AI1587" t="s">
        <v>2433</v>
      </c>
    </row>
    <row r="1588" spans="35:35" x14ac:dyDescent="0.3">
      <c r="AI1588" t="s">
        <v>2434</v>
      </c>
    </row>
    <row r="1589" spans="35:35" x14ac:dyDescent="0.3">
      <c r="AI1589" t="s">
        <v>2435</v>
      </c>
    </row>
    <row r="1590" spans="35:35" x14ac:dyDescent="0.3">
      <c r="AI1590" t="s">
        <v>2436</v>
      </c>
    </row>
    <row r="1591" spans="35:35" x14ac:dyDescent="0.3">
      <c r="AI1591" t="s">
        <v>2437</v>
      </c>
    </row>
    <row r="1592" spans="35:35" x14ac:dyDescent="0.3">
      <c r="AI1592" t="s">
        <v>2438</v>
      </c>
    </row>
    <row r="1593" spans="35:35" x14ac:dyDescent="0.3">
      <c r="AI1593" t="s">
        <v>2439</v>
      </c>
    </row>
    <row r="1594" spans="35:35" x14ac:dyDescent="0.3">
      <c r="AI1594" t="s">
        <v>2440</v>
      </c>
    </row>
    <row r="1595" spans="35:35" x14ac:dyDescent="0.3">
      <c r="AI1595" t="s">
        <v>2441</v>
      </c>
    </row>
    <row r="1596" spans="35:35" x14ac:dyDescent="0.3">
      <c r="AI1596" t="s">
        <v>2442</v>
      </c>
    </row>
    <row r="1597" spans="35:35" x14ac:dyDescent="0.3">
      <c r="AI1597" t="s">
        <v>2443</v>
      </c>
    </row>
    <row r="1598" spans="35:35" x14ac:dyDescent="0.3">
      <c r="AI1598" t="s">
        <v>2444</v>
      </c>
    </row>
    <row r="1599" spans="35:35" x14ac:dyDescent="0.3">
      <c r="AI1599" t="s">
        <v>2445</v>
      </c>
    </row>
    <row r="1600" spans="35:35" x14ac:dyDescent="0.3">
      <c r="AI1600" t="s">
        <v>2446</v>
      </c>
    </row>
    <row r="1601" spans="35:35" x14ac:dyDescent="0.3">
      <c r="AI1601" t="s">
        <v>2447</v>
      </c>
    </row>
    <row r="1602" spans="35:35" x14ac:dyDescent="0.3">
      <c r="AI1602" t="s">
        <v>2448</v>
      </c>
    </row>
    <row r="1603" spans="35:35" x14ac:dyDescent="0.3">
      <c r="AI1603" t="s">
        <v>2449</v>
      </c>
    </row>
    <row r="1604" spans="35:35" x14ac:dyDescent="0.3">
      <c r="AI1604" t="s">
        <v>2450</v>
      </c>
    </row>
    <row r="1605" spans="35:35" x14ac:dyDescent="0.3">
      <c r="AI1605" t="s">
        <v>2451</v>
      </c>
    </row>
    <row r="1606" spans="35:35" x14ac:dyDescent="0.3">
      <c r="AI1606" t="s">
        <v>2452</v>
      </c>
    </row>
    <row r="1607" spans="35:35" x14ac:dyDescent="0.3">
      <c r="AI1607" t="s">
        <v>2453</v>
      </c>
    </row>
    <row r="1608" spans="35:35" x14ac:dyDescent="0.3">
      <c r="AI1608" t="s">
        <v>2454</v>
      </c>
    </row>
    <row r="1609" spans="35:35" x14ac:dyDescent="0.3">
      <c r="AI1609" t="s">
        <v>2455</v>
      </c>
    </row>
    <row r="1610" spans="35:35" x14ac:dyDescent="0.3">
      <c r="AI1610" t="s">
        <v>2456</v>
      </c>
    </row>
    <row r="1611" spans="35:35" x14ac:dyDescent="0.3">
      <c r="AI1611" t="s">
        <v>2457</v>
      </c>
    </row>
    <row r="1612" spans="35:35" x14ac:dyDescent="0.3">
      <c r="AI1612" t="s">
        <v>2458</v>
      </c>
    </row>
    <row r="1613" spans="35:35" x14ac:dyDescent="0.3">
      <c r="AI1613" t="s">
        <v>2459</v>
      </c>
    </row>
    <row r="1614" spans="35:35" x14ac:dyDescent="0.3">
      <c r="AI1614" t="s">
        <v>2460</v>
      </c>
    </row>
    <row r="1615" spans="35:35" x14ac:dyDescent="0.3">
      <c r="AI1615" t="s">
        <v>2461</v>
      </c>
    </row>
    <row r="1616" spans="35:35" x14ac:dyDescent="0.3">
      <c r="AI1616" t="s">
        <v>2462</v>
      </c>
    </row>
    <row r="1617" spans="35:35" x14ac:dyDescent="0.3">
      <c r="AI1617" t="s">
        <v>2463</v>
      </c>
    </row>
    <row r="1618" spans="35:35" x14ac:dyDescent="0.3">
      <c r="AI1618" t="s">
        <v>2464</v>
      </c>
    </row>
    <row r="1619" spans="35:35" x14ac:dyDescent="0.3">
      <c r="AI1619" t="s">
        <v>2465</v>
      </c>
    </row>
    <row r="1620" spans="35:35" x14ac:dyDescent="0.3">
      <c r="AI1620" t="s">
        <v>2466</v>
      </c>
    </row>
    <row r="1621" spans="35:35" x14ac:dyDescent="0.3">
      <c r="AI1621" t="s">
        <v>2467</v>
      </c>
    </row>
    <row r="1622" spans="35:35" x14ac:dyDescent="0.3">
      <c r="AI1622" t="s">
        <v>2468</v>
      </c>
    </row>
    <row r="1623" spans="35:35" x14ac:dyDescent="0.3">
      <c r="AI1623" t="s">
        <v>2469</v>
      </c>
    </row>
    <row r="1624" spans="35:35" x14ac:dyDescent="0.3">
      <c r="AI1624" t="s">
        <v>2470</v>
      </c>
    </row>
    <row r="1625" spans="35:35" x14ac:dyDescent="0.3">
      <c r="AI1625" t="s">
        <v>2471</v>
      </c>
    </row>
    <row r="1626" spans="35:35" x14ac:dyDescent="0.3">
      <c r="AI1626" t="s">
        <v>2472</v>
      </c>
    </row>
    <row r="1627" spans="35:35" x14ac:dyDescent="0.3">
      <c r="AI1627" t="s">
        <v>2473</v>
      </c>
    </row>
    <row r="1628" spans="35:35" x14ac:dyDescent="0.3">
      <c r="AI1628" t="s">
        <v>2474</v>
      </c>
    </row>
    <row r="1629" spans="35:35" x14ac:dyDescent="0.3">
      <c r="AI1629" t="s">
        <v>2475</v>
      </c>
    </row>
    <row r="1630" spans="35:35" x14ac:dyDescent="0.3">
      <c r="AI1630" t="s">
        <v>2476</v>
      </c>
    </row>
    <row r="1631" spans="35:35" x14ac:dyDescent="0.3">
      <c r="AI1631" t="s">
        <v>2477</v>
      </c>
    </row>
    <row r="1632" spans="35:35" x14ac:dyDescent="0.3">
      <c r="AI1632" t="s">
        <v>2478</v>
      </c>
    </row>
    <row r="1633" spans="35:35" x14ac:dyDescent="0.3">
      <c r="AI1633" t="s">
        <v>2479</v>
      </c>
    </row>
    <row r="1634" spans="35:35" x14ac:dyDescent="0.3">
      <c r="AI1634" t="s">
        <v>2480</v>
      </c>
    </row>
    <row r="1635" spans="35:35" x14ac:dyDescent="0.3">
      <c r="AI1635" t="s">
        <v>2481</v>
      </c>
    </row>
    <row r="1636" spans="35:35" x14ac:dyDescent="0.3">
      <c r="AI1636" t="s">
        <v>2482</v>
      </c>
    </row>
    <row r="1637" spans="35:35" x14ac:dyDescent="0.3">
      <c r="AI1637" t="s">
        <v>2483</v>
      </c>
    </row>
    <row r="1638" spans="35:35" x14ac:dyDescent="0.3">
      <c r="AI1638" t="s">
        <v>2484</v>
      </c>
    </row>
    <row r="1639" spans="35:35" x14ac:dyDescent="0.3">
      <c r="AI1639" t="s">
        <v>2485</v>
      </c>
    </row>
    <row r="1640" spans="35:35" x14ac:dyDescent="0.3">
      <c r="AI1640" t="s">
        <v>2486</v>
      </c>
    </row>
    <row r="1641" spans="35:35" x14ac:dyDescent="0.3">
      <c r="AI1641" t="s">
        <v>2487</v>
      </c>
    </row>
    <row r="1642" spans="35:35" x14ac:dyDescent="0.3">
      <c r="AI1642" t="s">
        <v>2488</v>
      </c>
    </row>
    <row r="1643" spans="35:35" x14ac:dyDescent="0.3">
      <c r="AI1643" t="s">
        <v>2489</v>
      </c>
    </row>
    <row r="1644" spans="35:35" x14ac:dyDescent="0.3">
      <c r="AI1644" t="s">
        <v>2490</v>
      </c>
    </row>
    <row r="1645" spans="35:35" x14ac:dyDescent="0.3">
      <c r="AI1645" t="s">
        <v>2491</v>
      </c>
    </row>
    <row r="1646" spans="35:35" x14ac:dyDescent="0.3">
      <c r="AI1646" t="s">
        <v>2492</v>
      </c>
    </row>
    <row r="1647" spans="35:35" x14ac:dyDescent="0.3">
      <c r="AI1647" t="s">
        <v>2493</v>
      </c>
    </row>
    <row r="1648" spans="35:35" x14ac:dyDescent="0.3">
      <c r="AI1648" t="s">
        <v>2494</v>
      </c>
    </row>
    <row r="1649" spans="35:35" x14ac:dyDescent="0.3">
      <c r="AI1649" t="s">
        <v>2495</v>
      </c>
    </row>
    <row r="1650" spans="35:35" x14ac:dyDescent="0.3">
      <c r="AI1650" t="s">
        <v>2496</v>
      </c>
    </row>
    <row r="1651" spans="35:35" x14ac:dyDescent="0.3">
      <c r="AI1651" t="s">
        <v>2497</v>
      </c>
    </row>
    <row r="1652" spans="35:35" x14ac:dyDescent="0.3">
      <c r="AI1652" t="s">
        <v>2498</v>
      </c>
    </row>
    <row r="1653" spans="35:35" x14ac:dyDescent="0.3">
      <c r="AI1653" t="s">
        <v>2499</v>
      </c>
    </row>
    <row r="1654" spans="35:35" x14ac:dyDescent="0.3">
      <c r="AI1654" t="s">
        <v>2500</v>
      </c>
    </row>
    <row r="1655" spans="35:35" x14ac:dyDescent="0.3">
      <c r="AI1655" t="s">
        <v>2501</v>
      </c>
    </row>
    <row r="1656" spans="35:35" x14ac:dyDescent="0.3">
      <c r="AI1656" t="s">
        <v>2502</v>
      </c>
    </row>
    <row r="1657" spans="35:35" x14ac:dyDescent="0.3">
      <c r="AI1657" t="s">
        <v>2503</v>
      </c>
    </row>
    <row r="1658" spans="35:35" x14ac:dyDescent="0.3">
      <c r="AI1658" t="s">
        <v>2504</v>
      </c>
    </row>
    <row r="1659" spans="35:35" x14ac:dyDescent="0.3">
      <c r="AI1659" t="s">
        <v>2505</v>
      </c>
    </row>
    <row r="1660" spans="35:35" x14ac:dyDescent="0.3">
      <c r="AI1660" t="s">
        <v>2506</v>
      </c>
    </row>
    <row r="1661" spans="35:35" x14ac:dyDescent="0.3">
      <c r="AI1661" t="s">
        <v>2507</v>
      </c>
    </row>
    <row r="1662" spans="35:35" x14ac:dyDescent="0.3">
      <c r="AI1662" t="s">
        <v>2508</v>
      </c>
    </row>
    <row r="1663" spans="35:35" x14ac:dyDescent="0.3">
      <c r="AI1663" t="s">
        <v>2509</v>
      </c>
    </row>
    <row r="1664" spans="35:35" x14ac:dyDescent="0.3">
      <c r="AI1664" t="s">
        <v>2510</v>
      </c>
    </row>
    <row r="1665" spans="35:35" x14ac:dyDescent="0.3">
      <c r="AI1665" t="s">
        <v>2511</v>
      </c>
    </row>
    <row r="1666" spans="35:35" x14ac:dyDescent="0.3">
      <c r="AI1666" t="s">
        <v>2512</v>
      </c>
    </row>
    <row r="1667" spans="35:35" x14ac:dyDescent="0.3">
      <c r="AI1667" t="s">
        <v>2513</v>
      </c>
    </row>
    <row r="1668" spans="35:35" x14ac:dyDescent="0.3">
      <c r="AI1668" t="s">
        <v>2514</v>
      </c>
    </row>
    <row r="1669" spans="35:35" x14ac:dyDescent="0.3">
      <c r="AI1669" t="s">
        <v>2515</v>
      </c>
    </row>
    <row r="1670" spans="35:35" x14ac:dyDescent="0.3">
      <c r="AI1670" t="s">
        <v>2516</v>
      </c>
    </row>
    <row r="1671" spans="35:35" x14ac:dyDescent="0.3">
      <c r="AI1671" t="s">
        <v>2517</v>
      </c>
    </row>
    <row r="1672" spans="35:35" x14ac:dyDescent="0.3">
      <c r="AI1672" t="s">
        <v>2518</v>
      </c>
    </row>
    <row r="1673" spans="35:35" x14ac:dyDescent="0.3">
      <c r="AI1673" t="s">
        <v>2519</v>
      </c>
    </row>
    <row r="1674" spans="35:35" x14ac:dyDescent="0.3">
      <c r="AI1674" t="s">
        <v>2520</v>
      </c>
    </row>
    <row r="1675" spans="35:35" x14ac:dyDescent="0.3">
      <c r="AI1675" t="s">
        <v>2521</v>
      </c>
    </row>
    <row r="1676" spans="35:35" x14ac:dyDescent="0.3">
      <c r="AI1676" t="s">
        <v>2522</v>
      </c>
    </row>
    <row r="1677" spans="35:35" x14ac:dyDescent="0.3">
      <c r="AI1677" t="s">
        <v>2523</v>
      </c>
    </row>
    <row r="1678" spans="35:35" x14ac:dyDescent="0.3">
      <c r="AI1678" t="s">
        <v>2524</v>
      </c>
    </row>
    <row r="1679" spans="35:35" x14ac:dyDescent="0.3">
      <c r="AI1679" t="s">
        <v>2525</v>
      </c>
    </row>
    <row r="1680" spans="35:35" x14ac:dyDescent="0.3">
      <c r="AI1680" t="s">
        <v>2526</v>
      </c>
    </row>
    <row r="1681" spans="35:35" x14ac:dyDescent="0.3">
      <c r="AI1681" t="s">
        <v>2527</v>
      </c>
    </row>
    <row r="1682" spans="35:35" x14ac:dyDescent="0.3">
      <c r="AI1682" t="s">
        <v>2528</v>
      </c>
    </row>
    <row r="1683" spans="35:35" x14ac:dyDescent="0.3">
      <c r="AI1683" t="s">
        <v>2529</v>
      </c>
    </row>
    <row r="1684" spans="35:35" x14ac:dyDescent="0.3">
      <c r="AI1684" t="s">
        <v>2530</v>
      </c>
    </row>
    <row r="1685" spans="35:35" x14ac:dyDescent="0.3">
      <c r="AI1685" t="s">
        <v>2531</v>
      </c>
    </row>
    <row r="1686" spans="35:35" x14ac:dyDescent="0.3">
      <c r="AI1686" t="s">
        <v>2532</v>
      </c>
    </row>
    <row r="1687" spans="35:35" x14ac:dyDescent="0.3">
      <c r="AI1687" t="s">
        <v>2533</v>
      </c>
    </row>
    <row r="1688" spans="35:35" x14ac:dyDescent="0.3">
      <c r="AI1688" t="s">
        <v>2534</v>
      </c>
    </row>
    <row r="1689" spans="35:35" x14ac:dyDescent="0.3">
      <c r="AI1689" t="s">
        <v>2535</v>
      </c>
    </row>
    <row r="1690" spans="35:35" x14ac:dyDescent="0.3">
      <c r="AI1690" t="s">
        <v>2536</v>
      </c>
    </row>
    <row r="1691" spans="35:35" x14ac:dyDescent="0.3">
      <c r="AI1691" t="s">
        <v>2537</v>
      </c>
    </row>
    <row r="1692" spans="35:35" x14ac:dyDescent="0.3">
      <c r="AI1692" t="s">
        <v>2538</v>
      </c>
    </row>
    <row r="1693" spans="35:35" x14ac:dyDescent="0.3">
      <c r="AI1693" t="s">
        <v>2539</v>
      </c>
    </row>
    <row r="1694" spans="35:35" x14ac:dyDescent="0.3">
      <c r="AI1694" t="s">
        <v>2540</v>
      </c>
    </row>
    <row r="1695" spans="35:35" x14ac:dyDescent="0.3">
      <c r="AI1695" t="s">
        <v>2541</v>
      </c>
    </row>
    <row r="1696" spans="35:35" x14ac:dyDescent="0.3">
      <c r="AI1696" t="s">
        <v>2542</v>
      </c>
    </row>
    <row r="1697" spans="35:35" x14ac:dyDescent="0.3">
      <c r="AI1697" t="s">
        <v>2543</v>
      </c>
    </row>
    <row r="1698" spans="35:35" x14ac:dyDescent="0.3">
      <c r="AI1698" t="s">
        <v>2544</v>
      </c>
    </row>
    <row r="1699" spans="35:35" x14ac:dyDescent="0.3">
      <c r="AI1699" t="s">
        <v>2545</v>
      </c>
    </row>
    <row r="1700" spans="35:35" x14ac:dyDescent="0.3">
      <c r="AI1700" t="s">
        <v>2546</v>
      </c>
    </row>
    <row r="1701" spans="35:35" x14ac:dyDescent="0.3">
      <c r="AI1701" t="s">
        <v>2547</v>
      </c>
    </row>
    <row r="1702" spans="35:35" x14ac:dyDescent="0.3">
      <c r="AI1702" t="s">
        <v>2548</v>
      </c>
    </row>
    <row r="1703" spans="35:35" x14ac:dyDescent="0.3">
      <c r="AI1703" t="s">
        <v>2549</v>
      </c>
    </row>
    <row r="1704" spans="35:35" x14ac:dyDescent="0.3">
      <c r="AI1704" t="s">
        <v>2550</v>
      </c>
    </row>
    <row r="1705" spans="35:35" x14ac:dyDescent="0.3">
      <c r="AI1705" t="s">
        <v>2551</v>
      </c>
    </row>
    <row r="1706" spans="35:35" x14ac:dyDescent="0.3">
      <c r="AI1706" t="s">
        <v>2552</v>
      </c>
    </row>
    <row r="1707" spans="35:35" x14ac:dyDescent="0.3">
      <c r="AI1707" t="s">
        <v>2553</v>
      </c>
    </row>
    <row r="1708" spans="35:35" x14ac:dyDescent="0.3">
      <c r="AI1708" t="s">
        <v>2554</v>
      </c>
    </row>
    <row r="1709" spans="35:35" x14ac:dyDescent="0.3">
      <c r="AI1709" t="s">
        <v>2555</v>
      </c>
    </row>
    <row r="1710" spans="35:35" x14ac:dyDescent="0.3">
      <c r="AI1710" t="s">
        <v>2556</v>
      </c>
    </row>
    <row r="1711" spans="35:35" x14ac:dyDescent="0.3">
      <c r="AI1711" t="s">
        <v>2557</v>
      </c>
    </row>
    <row r="1712" spans="35:35" x14ac:dyDescent="0.3">
      <c r="AI1712" t="s">
        <v>2558</v>
      </c>
    </row>
    <row r="1713" spans="35:35" x14ac:dyDescent="0.3">
      <c r="AI1713" t="s">
        <v>2559</v>
      </c>
    </row>
    <row r="1714" spans="35:35" x14ac:dyDescent="0.3">
      <c r="AI1714" t="s">
        <v>2560</v>
      </c>
    </row>
    <row r="1715" spans="35:35" x14ac:dyDescent="0.3">
      <c r="AI1715" t="s">
        <v>2561</v>
      </c>
    </row>
    <row r="1716" spans="35:35" x14ac:dyDescent="0.3">
      <c r="AI1716" t="s">
        <v>2562</v>
      </c>
    </row>
    <row r="1717" spans="35:35" x14ac:dyDescent="0.3">
      <c r="AI1717" t="s">
        <v>2563</v>
      </c>
    </row>
    <row r="1718" spans="35:35" x14ac:dyDescent="0.3">
      <c r="AI1718" t="s">
        <v>2564</v>
      </c>
    </row>
    <row r="1719" spans="35:35" x14ac:dyDescent="0.3">
      <c r="AI1719" t="s">
        <v>2565</v>
      </c>
    </row>
    <row r="1720" spans="35:35" x14ac:dyDescent="0.3">
      <c r="AI1720" t="s">
        <v>2566</v>
      </c>
    </row>
    <row r="1721" spans="35:35" x14ac:dyDescent="0.3">
      <c r="AI1721" t="s">
        <v>2567</v>
      </c>
    </row>
    <row r="1722" spans="35:35" x14ac:dyDescent="0.3">
      <c r="AI1722" t="s">
        <v>2568</v>
      </c>
    </row>
    <row r="1723" spans="35:35" x14ac:dyDescent="0.3">
      <c r="AI1723" t="s">
        <v>2569</v>
      </c>
    </row>
    <row r="1724" spans="35:35" x14ac:dyDescent="0.3">
      <c r="AI1724" t="s">
        <v>2570</v>
      </c>
    </row>
    <row r="1725" spans="35:35" x14ac:dyDescent="0.3">
      <c r="AI1725" t="s">
        <v>2571</v>
      </c>
    </row>
    <row r="1726" spans="35:35" x14ac:dyDescent="0.3">
      <c r="AI1726" t="s">
        <v>2572</v>
      </c>
    </row>
    <row r="1727" spans="35:35" x14ac:dyDescent="0.3">
      <c r="AI1727" t="s">
        <v>2573</v>
      </c>
    </row>
    <row r="1728" spans="35:35" x14ac:dyDescent="0.3">
      <c r="AI1728" t="s">
        <v>2574</v>
      </c>
    </row>
    <row r="1729" spans="35:35" x14ac:dyDescent="0.3">
      <c r="AI1729" t="s">
        <v>2575</v>
      </c>
    </row>
    <row r="1730" spans="35:35" x14ac:dyDescent="0.3">
      <c r="AI1730" t="s">
        <v>2576</v>
      </c>
    </row>
    <row r="1731" spans="35:35" x14ac:dyDescent="0.3">
      <c r="AI1731" t="s">
        <v>2577</v>
      </c>
    </row>
    <row r="1732" spans="35:35" x14ac:dyDescent="0.3">
      <c r="AI1732" t="s">
        <v>2578</v>
      </c>
    </row>
    <row r="1733" spans="35:35" x14ac:dyDescent="0.3">
      <c r="AI1733" t="s">
        <v>2579</v>
      </c>
    </row>
    <row r="1734" spans="35:35" x14ac:dyDescent="0.3">
      <c r="AI1734" t="s">
        <v>2580</v>
      </c>
    </row>
    <row r="1735" spans="35:35" x14ac:dyDescent="0.3">
      <c r="AI1735" t="s">
        <v>2581</v>
      </c>
    </row>
    <row r="1736" spans="35:35" x14ac:dyDescent="0.3">
      <c r="AI1736" t="s">
        <v>2582</v>
      </c>
    </row>
    <row r="1737" spans="35:35" x14ac:dyDescent="0.3">
      <c r="AI1737" t="s">
        <v>2583</v>
      </c>
    </row>
    <row r="1738" spans="35:35" x14ac:dyDescent="0.3">
      <c r="AI1738" t="s">
        <v>2584</v>
      </c>
    </row>
    <row r="1739" spans="35:35" x14ac:dyDescent="0.3">
      <c r="AI1739" t="s">
        <v>2585</v>
      </c>
    </row>
    <row r="1740" spans="35:35" x14ac:dyDescent="0.3">
      <c r="AI1740" t="s">
        <v>2586</v>
      </c>
    </row>
    <row r="1741" spans="35:35" x14ac:dyDescent="0.3">
      <c r="AI1741" t="s">
        <v>2587</v>
      </c>
    </row>
    <row r="1742" spans="35:35" x14ac:dyDescent="0.3">
      <c r="AI1742" t="s">
        <v>2588</v>
      </c>
    </row>
    <row r="1743" spans="35:35" x14ac:dyDescent="0.3">
      <c r="AI1743" t="s">
        <v>2589</v>
      </c>
    </row>
    <row r="1744" spans="35:35" x14ac:dyDescent="0.3">
      <c r="AI1744" t="s">
        <v>2590</v>
      </c>
    </row>
    <row r="1745" spans="35:35" x14ac:dyDescent="0.3">
      <c r="AI1745" t="s">
        <v>2591</v>
      </c>
    </row>
    <row r="1746" spans="35:35" x14ac:dyDescent="0.3">
      <c r="AI1746" t="s">
        <v>2592</v>
      </c>
    </row>
    <row r="1747" spans="35:35" x14ac:dyDescent="0.3">
      <c r="AI1747" t="s">
        <v>2593</v>
      </c>
    </row>
    <row r="1748" spans="35:35" x14ac:dyDescent="0.3">
      <c r="AI1748" t="s">
        <v>2594</v>
      </c>
    </row>
    <row r="1749" spans="35:35" x14ac:dyDescent="0.3">
      <c r="AI1749" t="s">
        <v>2595</v>
      </c>
    </row>
    <row r="1750" spans="35:35" x14ac:dyDescent="0.3">
      <c r="AI1750" t="s">
        <v>2596</v>
      </c>
    </row>
    <row r="1751" spans="35:35" x14ac:dyDescent="0.3">
      <c r="AI1751" t="s">
        <v>2597</v>
      </c>
    </row>
    <row r="1752" spans="35:35" x14ac:dyDescent="0.3">
      <c r="AI1752" t="s">
        <v>2598</v>
      </c>
    </row>
    <row r="1753" spans="35:35" x14ac:dyDescent="0.3">
      <c r="AI1753" t="s">
        <v>2599</v>
      </c>
    </row>
    <row r="1754" spans="35:35" x14ac:dyDescent="0.3">
      <c r="AI1754" t="s">
        <v>2600</v>
      </c>
    </row>
    <row r="1755" spans="35:35" x14ac:dyDescent="0.3">
      <c r="AI1755" t="s">
        <v>2601</v>
      </c>
    </row>
    <row r="1756" spans="35:35" x14ac:dyDescent="0.3">
      <c r="AI1756" t="s">
        <v>2602</v>
      </c>
    </row>
    <row r="1757" spans="35:35" x14ac:dyDescent="0.3">
      <c r="AI1757" t="s">
        <v>2603</v>
      </c>
    </row>
    <row r="1758" spans="35:35" x14ac:dyDescent="0.3">
      <c r="AI1758" t="s">
        <v>2604</v>
      </c>
    </row>
    <row r="1759" spans="35:35" x14ac:dyDescent="0.3">
      <c r="AI1759" t="s">
        <v>2605</v>
      </c>
    </row>
    <row r="1760" spans="35:35" x14ac:dyDescent="0.3">
      <c r="AI1760" t="s">
        <v>2606</v>
      </c>
    </row>
    <row r="1761" spans="35:35" x14ac:dyDescent="0.3">
      <c r="AI1761" t="s">
        <v>2607</v>
      </c>
    </row>
    <row r="1762" spans="35:35" x14ac:dyDescent="0.3">
      <c r="AI1762" t="s">
        <v>2608</v>
      </c>
    </row>
    <row r="1763" spans="35:35" x14ac:dyDescent="0.3">
      <c r="AI1763" t="s">
        <v>2609</v>
      </c>
    </row>
    <row r="1764" spans="35:35" x14ac:dyDescent="0.3">
      <c r="AI1764" t="s">
        <v>2610</v>
      </c>
    </row>
    <row r="1765" spans="35:35" x14ac:dyDescent="0.3">
      <c r="AI1765" t="s">
        <v>2611</v>
      </c>
    </row>
    <row r="1766" spans="35:35" x14ac:dyDescent="0.3">
      <c r="AI1766" t="s">
        <v>2612</v>
      </c>
    </row>
    <row r="1767" spans="35:35" x14ac:dyDescent="0.3">
      <c r="AI1767" t="s">
        <v>2613</v>
      </c>
    </row>
    <row r="1768" spans="35:35" x14ac:dyDescent="0.3">
      <c r="AI1768" t="s">
        <v>2614</v>
      </c>
    </row>
    <row r="1769" spans="35:35" x14ac:dyDescent="0.3">
      <c r="AI1769" t="s">
        <v>2615</v>
      </c>
    </row>
    <row r="1770" spans="35:35" x14ac:dyDescent="0.3">
      <c r="AI1770" t="s">
        <v>2616</v>
      </c>
    </row>
    <row r="1771" spans="35:35" x14ac:dyDescent="0.3">
      <c r="AI1771" t="s">
        <v>2617</v>
      </c>
    </row>
    <row r="1772" spans="35:35" x14ac:dyDescent="0.3">
      <c r="AI1772" t="s">
        <v>2618</v>
      </c>
    </row>
    <row r="1773" spans="35:35" x14ac:dyDescent="0.3">
      <c r="AI1773" t="s">
        <v>2619</v>
      </c>
    </row>
    <row r="1774" spans="35:35" x14ac:dyDescent="0.3">
      <c r="AI1774" t="s">
        <v>2620</v>
      </c>
    </row>
    <row r="1775" spans="35:35" x14ac:dyDescent="0.3">
      <c r="AI1775" t="s">
        <v>2621</v>
      </c>
    </row>
    <row r="1776" spans="35:35" x14ac:dyDescent="0.3">
      <c r="AI1776" t="s">
        <v>2622</v>
      </c>
    </row>
    <row r="1777" spans="35:35" x14ac:dyDescent="0.3">
      <c r="AI1777" t="s">
        <v>2623</v>
      </c>
    </row>
    <row r="1778" spans="35:35" x14ac:dyDescent="0.3">
      <c r="AI1778" t="s">
        <v>2624</v>
      </c>
    </row>
    <row r="1779" spans="35:35" x14ac:dyDescent="0.3">
      <c r="AI1779" t="s">
        <v>2625</v>
      </c>
    </row>
    <row r="1780" spans="35:35" x14ac:dyDescent="0.3">
      <c r="AI1780" t="s">
        <v>2626</v>
      </c>
    </row>
    <row r="1781" spans="35:35" x14ac:dyDescent="0.3">
      <c r="AI1781" t="s">
        <v>2627</v>
      </c>
    </row>
    <row r="1782" spans="35:35" x14ac:dyDescent="0.3">
      <c r="AI1782" t="s">
        <v>2628</v>
      </c>
    </row>
    <row r="1783" spans="35:35" x14ac:dyDescent="0.3">
      <c r="AI1783" t="s">
        <v>2629</v>
      </c>
    </row>
    <row r="1784" spans="35:35" x14ac:dyDescent="0.3">
      <c r="AI1784" t="s">
        <v>2630</v>
      </c>
    </row>
    <row r="1785" spans="35:35" x14ac:dyDescent="0.3">
      <c r="AI1785" t="s">
        <v>2631</v>
      </c>
    </row>
    <row r="1786" spans="35:35" x14ac:dyDescent="0.3">
      <c r="AI1786" t="s">
        <v>2632</v>
      </c>
    </row>
    <row r="1787" spans="35:35" x14ac:dyDescent="0.3">
      <c r="AI1787" t="s">
        <v>2633</v>
      </c>
    </row>
    <row r="1788" spans="35:35" x14ac:dyDescent="0.3">
      <c r="AI1788" t="s">
        <v>2634</v>
      </c>
    </row>
    <row r="1789" spans="35:35" x14ac:dyDescent="0.3">
      <c r="AI1789" t="s">
        <v>2635</v>
      </c>
    </row>
    <row r="1790" spans="35:35" x14ac:dyDescent="0.3">
      <c r="AI1790" t="s">
        <v>2636</v>
      </c>
    </row>
    <row r="1791" spans="35:35" x14ac:dyDescent="0.3">
      <c r="AI1791" t="s">
        <v>2637</v>
      </c>
    </row>
    <row r="1792" spans="35:35" x14ac:dyDescent="0.3">
      <c r="AI1792" t="s">
        <v>2638</v>
      </c>
    </row>
    <row r="1793" spans="35:35" x14ac:dyDescent="0.3">
      <c r="AI1793" t="s">
        <v>2639</v>
      </c>
    </row>
    <row r="1794" spans="35:35" x14ac:dyDescent="0.3">
      <c r="AI1794" t="s">
        <v>2640</v>
      </c>
    </row>
    <row r="1795" spans="35:35" x14ac:dyDescent="0.3">
      <c r="AI1795" t="s">
        <v>2641</v>
      </c>
    </row>
    <row r="1796" spans="35:35" x14ac:dyDescent="0.3">
      <c r="AI1796" t="s">
        <v>2642</v>
      </c>
    </row>
    <row r="1797" spans="35:35" x14ac:dyDescent="0.3">
      <c r="AI1797" t="s">
        <v>2643</v>
      </c>
    </row>
    <row r="1798" spans="35:35" x14ac:dyDescent="0.3">
      <c r="AI1798" t="s">
        <v>2644</v>
      </c>
    </row>
    <row r="1799" spans="35:35" x14ac:dyDescent="0.3">
      <c r="AI1799" t="s">
        <v>2645</v>
      </c>
    </row>
    <row r="1800" spans="35:35" x14ac:dyDescent="0.3">
      <c r="AI1800" t="s">
        <v>2646</v>
      </c>
    </row>
    <row r="1801" spans="35:35" x14ac:dyDescent="0.3">
      <c r="AI1801" t="s">
        <v>2647</v>
      </c>
    </row>
    <row r="1802" spans="35:35" x14ac:dyDescent="0.3">
      <c r="AI1802" t="s">
        <v>2648</v>
      </c>
    </row>
    <row r="1803" spans="35:35" x14ac:dyDescent="0.3">
      <c r="AI1803" t="s">
        <v>2649</v>
      </c>
    </row>
    <row r="1804" spans="35:35" x14ac:dyDescent="0.3">
      <c r="AI1804" t="s">
        <v>2650</v>
      </c>
    </row>
    <row r="1805" spans="35:35" x14ac:dyDescent="0.3">
      <c r="AI1805" t="s">
        <v>2651</v>
      </c>
    </row>
    <row r="1806" spans="35:35" x14ac:dyDescent="0.3">
      <c r="AI1806" t="s">
        <v>2652</v>
      </c>
    </row>
    <row r="1807" spans="35:35" x14ac:dyDescent="0.3">
      <c r="AI1807" t="s">
        <v>2653</v>
      </c>
    </row>
    <row r="1808" spans="35:35" x14ac:dyDescent="0.3">
      <c r="AI1808" t="s">
        <v>2654</v>
      </c>
    </row>
    <row r="1809" spans="35:35" x14ac:dyDescent="0.3">
      <c r="AI1809" t="s">
        <v>2655</v>
      </c>
    </row>
    <row r="1810" spans="35:35" x14ac:dyDescent="0.3">
      <c r="AI1810" t="s">
        <v>2656</v>
      </c>
    </row>
    <row r="1811" spans="35:35" x14ac:dyDescent="0.3">
      <c r="AI1811" t="s">
        <v>2657</v>
      </c>
    </row>
    <row r="1812" spans="35:35" x14ac:dyDescent="0.3">
      <c r="AI1812" t="s">
        <v>2658</v>
      </c>
    </row>
    <row r="1813" spans="35:35" x14ac:dyDescent="0.3">
      <c r="AI1813" t="s">
        <v>2659</v>
      </c>
    </row>
    <row r="1814" spans="35:35" x14ac:dyDescent="0.3">
      <c r="AI1814" t="s">
        <v>2660</v>
      </c>
    </row>
    <row r="1815" spans="35:35" x14ac:dyDescent="0.3">
      <c r="AI1815" t="s">
        <v>2661</v>
      </c>
    </row>
    <row r="1816" spans="35:35" x14ac:dyDescent="0.3">
      <c r="AI1816" t="s">
        <v>2662</v>
      </c>
    </row>
    <row r="1817" spans="35:35" x14ac:dyDescent="0.3">
      <c r="AI1817" t="s">
        <v>2663</v>
      </c>
    </row>
    <row r="1818" spans="35:35" x14ac:dyDescent="0.3">
      <c r="AI1818" t="s">
        <v>2664</v>
      </c>
    </row>
    <row r="1819" spans="35:35" x14ac:dyDescent="0.3">
      <c r="AI1819" t="s">
        <v>2665</v>
      </c>
    </row>
    <row r="1820" spans="35:35" x14ac:dyDescent="0.3">
      <c r="AI1820" t="s">
        <v>2666</v>
      </c>
    </row>
    <row r="1821" spans="35:35" x14ac:dyDescent="0.3">
      <c r="AI1821" t="s">
        <v>2667</v>
      </c>
    </row>
    <row r="1822" spans="35:35" x14ac:dyDescent="0.3">
      <c r="AI1822" t="s">
        <v>2668</v>
      </c>
    </row>
    <row r="1823" spans="35:35" x14ac:dyDescent="0.3">
      <c r="AI1823" t="s">
        <v>2669</v>
      </c>
    </row>
    <row r="1824" spans="35:35" x14ac:dyDescent="0.3">
      <c r="AI1824" t="s">
        <v>2670</v>
      </c>
    </row>
    <row r="1825" spans="35:35" x14ac:dyDescent="0.3">
      <c r="AI1825" t="s">
        <v>2671</v>
      </c>
    </row>
    <row r="1826" spans="35:35" x14ac:dyDescent="0.3">
      <c r="AI1826" t="s">
        <v>2672</v>
      </c>
    </row>
    <row r="1827" spans="35:35" x14ac:dyDescent="0.3">
      <c r="AI1827" t="s">
        <v>2673</v>
      </c>
    </row>
    <row r="1828" spans="35:35" x14ac:dyDescent="0.3">
      <c r="AI1828" t="s">
        <v>2674</v>
      </c>
    </row>
    <row r="1829" spans="35:35" x14ac:dyDescent="0.3">
      <c r="AI1829" t="s">
        <v>2675</v>
      </c>
    </row>
    <row r="1830" spans="35:35" x14ac:dyDescent="0.3">
      <c r="AI1830" t="s">
        <v>2676</v>
      </c>
    </row>
    <row r="1831" spans="35:35" x14ac:dyDescent="0.3">
      <c r="AI1831" t="s">
        <v>2677</v>
      </c>
    </row>
    <row r="1832" spans="35:35" x14ac:dyDescent="0.3">
      <c r="AI1832" t="s">
        <v>2678</v>
      </c>
    </row>
    <row r="1833" spans="35:35" x14ac:dyDescent="0.3">
      <c r="AI1833" t="s">
        <v>2679</v>
      </c>
    </row>
    <row r="1834" spans="35:35" x14ac:dyDescent="0.3">
      <c r="AI1834" t="s">
        <v>2680</v>
      </c>
    </row>
    <row r="1835" spans="35:35" x14ac:dyDescent="0.3">
      <c r="AI1835" t="s">
        <v>2681</v>
      </c>
    </row>
    <row r="1836" spans="35:35" x14ac:dyDescent="0.3">
      <c r="AI1836" t="s">
        <v>2682</v>
      </c>
    </row>
    <row r="1837" spans="35:35" x14ac:dyDescent="0.3">
      <c r="AI1837" t="s">
        <v>2683</v>
      </c>
    </row>
    <row r="1838" spans="35:35" x14ac:dyDescent="0.3">
      <c r="AI1838" t="s">
        <v>2684</v>
      </c>
    </row>
    <row r="1839" spans="35:35" x14ac:dyDescent="0.3">
      <c r="AI1839" t="s">
        <v>2685</v>
      </c>
    </row>
    <row r="1840" spans="35:35" x14ac:dyDescent="0.3">
      <c r="AI1840" t="s">
        <v>2686</v>
      </c>
    </row>
    <row r="1841" spans="35:35" x14ac:dyDescent="0.3">
      <c r="AI1841" t="s">
        <v>2687</v>
      </c>
    </row>
    <row r="1842" spans="35:35" x14ac:dyDescent="0.3">
      <c r="AI1842" t="s">
        <v>2688</v>
      </c>
    </row>
    <row r="1843" spans="35:35" x14ac:dyDescent="0.3">
      <c r="AI1843" t="s">
        <v>2689</v>
      </c>
    </row>
    <row r="1844" spans="35:35" x14ac:dyDescent="0.3">
      <c r="AI1844" t="s">
        <v>2690</v>
      </c>
    </row>
    <row r="1845" spans="35:35" x14ac:dyDescent="0.3">
      <c r="AI1845" t="s">
        <v>2691</v>
      </c>
    </row>
    <row r="1846" spans="35:35" x14ac:dyDescent="0.3">
      <c r="AI1846" t="s">
        <v>2692</v>
      </c>
    </row>
    <row r="1847" spans="35:35" x14ac:dyDescent="0.3">
      <c r="AI1847" t="s">
        <v>2693</v>
      </c>
    </row>
    <row r="1848" spans="35:35" x14ac:dyDescent="0.3">
      <c r="AI1848" t="s">
        <v>2694</v>
      </c>
    </row>
    <row r="1849" spans="35:35" x14ac:dyDescent="0.3">
      <c r="AI1849" t="s">
        <v>2695</v>
      </c>
    </row>
    <row r="1850" spans="35:35" x14ac:dyDescent="0.3">
      <c r="AI1850" t="s">
        <v>2696</v>
      </c>
    </row>
    <row r="1851" spans="35:35" x14ac:dyDescent="0.3">
      <c r="AI1851" t="s">
        <v>2697</v>
      </c>
    </row>
    <row r="1852" spans="35:35" x14ac:dyDescent="0.3">
      <c r="AI1852" t="s">
        <v>2698</v>
      </c>
    </row>
    <row r="1853" spans="35:35" x14ac:dyDescent="0.3">
      <c r="AI1853" t="s">
        <v>2699</v>
      </c>
    </row>
    <row r="1854" spans="35:35" x14ac:dyDescent="0.3">
      <c r="AI1854" t="s">
        <v>2700</v>
      </c>
    </row>
    <row r="1855" spans="35:35" x14ac:dyDescent="0.3">
      <c r="AI1855" t="s">
        <v>2701</v>
      </c>
    </row>
    <row r="1856" spans="35:35" x14ac:dyDescent="0.3">
      <c r="AI1856" t="s">
        <v>2702</v>
      </c>
    </row>
    <row r="1857" spans="35:35" x14ac:dyDescent="0.3">
      <c r="AI1857" t="s">
        <v>2703</v>
      </c>
    </row>
    <row r="1858" spans="35:35" x14ac:dyDescent="0.3">
      <c r="AI1858" t="s">
        <v>2704</v>
      </c>
    </row>
    <row r="1859" spans="35:35" x14ac:dyDescent="0.3">
      <c r="AI1859" t="s">
        <v>2705</v>
      </c>
    </row>
    <row r="1860" spans="35:35" x14ac:dyDescent="0.3">
      <c r="AI1860" t="s">
        <v>2706</v>
      </c>
    </row>
    <row r="1861" spans="35:35" x14ac:dyDescent="0.3">
      <c r="AI1861" t="s">
        <v>2707</v>
      </c>
    </row>
    <row r="1862" spans="35:35" x14ac:dyDescent="0.3">
      <c r="AI1862" t="s">
        <v>2708</v>
      </c>
    </row>
    <row r="1863" spans="35:35" x14ac:dyDescent="0.3">
      <c r="AI1863" t="s">
        <v>2709</v>
      </c>
    </row>
    <row r="1864" spans="35:35" x14ac:dyDescent="0.3">
      <c r="AI1864" t="s">
        <v>2710</v>
      </c>
    </row>
    <row r="1865" spans="35:35" x14ac:dyDescent="0.3">
      <c r="AI1865" t="s">
        <v>2711</v>
      </c>
    </row>
    <row r="1866" spans="35:35" x14ac:dyDescent="0.3">
      <c r="AI1866" t="s">
        <v>2712</v>
      </c>
    </row>
    <row r="1867" spans="35:35" x14ac:dyDescent="0.3">
      <c r="AI1867" t="s">
        <v>2713</v>
      </c>
    </row>
    <row r="1868" spans="35:35" x14ac:dyDescent="0.3">
      <c r="AI1868" t="s">
        <v>2714</v>
      </c>
    </row>
    <row r="1869" spans="35:35" x14ac:dyDescent="0.3">
      <c r="AI1869" t="s">
        <v>2715</v>
      </c>
    </row>
    <row r="1870" spans="35:35" x14ac:dyDescent="0.3">
      <c r="AI1870" t="s">
        <v>2716</v>
      </c>
    </row>
    <row r="1871" spans="35:35" x14ac:dyDescent="0.3">
      <c r="AI1871" t="s">
        <v>2717</v>
      </c>
    </row>
    <row r="1872" spans="35:35" x14ac:dyDescent="0.3">
      <c r="AI1872" t="s">
        <v>2718</v>
      </c>
    </row>
    <row r="1873" spans="35:35" x14ac:dyDescent="0.3">
      <c r="AI1873" t="s">
        <v>2719</v>
      </c>
    </row>
    <row r="1874" spans="35:35" x14ac:dyDescent="0.3">
      <c r="AI1874" t="s">
        <v>2720</v>
      </c>
    </row>
    <row r="1875" spans="35:35" x14ac:dyDescent="0.3">
      <c r="AI1875" t="s">
        <v>2721</v>
      </c>
    </row>
    <row r="1876" spans="35:35" x14ac:dyDescent="0.3">
      <c r="AI1876" t="s">
        <v>2722</v>
      </c>
    </row>
    <row r="1877" spans="35:35" x14ac:dyDescent="0.3">
      <c r="AI1877" t="s">
        <v>2723</v>
      </c>
    </row>
    <row r="1878" spans="35:35" x14ac:dyDescent="0.3">
      <c r="AI1878" t="s">
        <v>2724</v>
      </c>
    </row>
    <row r="1879" spans="35:35" x14ac:dyDescent="0.3">
      <c r="AI1879" t="s">
        <v>2725</v>
      </c>
    </row>
    <row r="1880" spans="35:35" x14ac:dyDescent="0.3">
      <c r="AI1880" t="s">
        <v>2726</v>
      </c>
    </row>
    <row r="1881" spans="35:35" x14ac:dyDescent="0.3">
      <c r="AI1881" t="s">
        <v>2727</v>
      </c>
    </row>
    <row r="1882" spans="35:35" x14ac:dyDescent="0.3">
      <c r="AI1882" t="s">
        <v>2728</v>
      </c>
    </row>
    <row r="1883" spans="35:35" x14ac:dyDescent="0.3">
      <c r="AI1883" t="s">
        <v>2729</v>
      </c>
    </row>
    <row r="1884" spans="35:35" x14ac:dyDescent="0.3">
      <c r="AI1884" t="s">
        <v>2730</v>
      </c>
    </row>
    <row r="1885" spans="35:35" x14ac:dyDescent="0.3">
      <c r="AI1885" t="s">
        <v>2731</v>
      </c>
    </row>
    <row r="1886" spans="35:35" x14ac:dyDescent="0.3">
      <c r="AI1886" t="s">
        <v>2732</v>
      </c>
    </row>
    <row r="1887" spans="35:35" x14ac:dyDescent="0.3">
      <c r="AI1887" t="s">
        <v>2733</v>
      </c>
    </row>
    <row r="1888" spans="35:35" x14ac:dyDescent="0.3">
      <c r="AI1888" t="s">
        <v>2734</v>
      </c>
    </row>
    <row r="1889" spans="35:35" x14ac:dyDescent="0.3">
      <c r="AI1889" t="s">
        <v>2735</v>
      </c>
    </row>
    <row r="1890" spans="35:35" x14ac:dyDescent="0.3">
      <c r="AI1890" t="s">
        <v>2736</v>
      </c>
    </row>
    <row r="1891" spans="35:35" x14ac:dyDescent="0.3">
      <c r="AI1891" t="s">
        <v>2737</v>
      </c>
    </row>
    <row r="1892" spans="35:35" x14ac:dyDescent="0.3">
      <c r="AI1892" t="s">
        <v>2738</v>
      </c>
    </row>
    <row r="1893" spans="35:35" x14ac:dyDescent="0.3">
      <c r="AI1893" t="s">
        <v>2739</v>
      </c>
    </row>
    <row r="1894" spans="35:35" x14ac:dyDescent="0.3">
      <c r="AI1894" t="s">
        <v>2740</v>
      </c>
    </row>
    <row r="1895" spans="35:35" x14ac:dyDescent="0.3">
      <c r="AI1895" t="s">
        <v>2741</v>
      </c>
    </row>
    <row r="1896" spans="35:35" x14ac:dyDescent="0.3">
      <c r="AI1896" t="s">
        <v>2742</v>
      </c>
    </row>
    <row r="1897" spans="35:35" x14ac:dyDescent="0.3">
      <c r="AI1897" t="s">
        <v>2743</v>
      </c>
    </row>
    <row r="1898" spans="35:35" x14ac:dyDescent="0.3">
      <c r="AI1898" t="s">
        <v>2744</v>
      </c>
    </row>
    <row r="1899" spans="35:35" x14ac:dyDescent="0.3">
      <c r="AI1899" t="s">
        <v>2745</v>
      </c>
    </row>
    <row r="1900" spans="35:35" x14ac:dyDescent="0.3">
      <c r="AI1900" t="s">
        <v>2746</v>
      </c>
    </row>
    <row r="1901" spans="35:35" x14ac:dyDescent="0.3">
      <c r="AI1901" t="s">
        <v>2747</v>
      </c>
    </row>
    <row r="1902" spans="35:35" x14ac:dyDescent="0.3">
      <c r="AI1902" t="s">
        <v>2748</v>
      </c>
    </row>
    <row r="1903" spans="35:35" x14ac:dyDescent="0.3">
      <c r="AI1903" t="s">
        <v>2749</v>
      </c>
    </row>
    <row r="1904" spans="35:35" x14ac:dyDescent="0.3">
      <c r="AI1904" t="s">
        <v>2750</v>
      </c>
    </row>
    <row r="1905" spans="35:35" x14ac:dyDescent="0.3">
      <c r="AI1905" t="s">
        <v>2751</v>
      </c>
    </row>
    <row r="1906" spans="35:35" x14ac:dyDescent="0.3">
      <c r="AI1906" t="s">
        <v>2752</v>
      </c>
    </row>
    <row r="1907" spans="35:35" x14ac:dyDescent="0.3">
      <c r="AI1907" t="s">
        <v>2753</v>
      </c>
    </row>
    <row r="1908" spans="35:35" x14ac:dyDescent="0.3">
      <c r="AI1908" t="s">
        <v>2754</v>
      </c>
    </row>
    <row r="1909" spans="35:35" x14ac:dyDescent="0.3">
      <c r="AI1909" t="s">
        <v>2755</v>
      </c>
    </row>
    <row r="1910" spans="35:35" x14ac:dyDescent="0.3">
      <c r="AI1910" t="s">
        <v>2756</v>
      </c>
    </row>
    <row r="1911" spans="35:35" x14ac:dyDescent="0.3">
      <c r="AI1911" t="s">
        <v>2757</v>
      </c>
    </row>
    <row r="1912" spans="35:35" x14ac:dyDescent="0.3">
      <c r="AI1912" t="s">
        <v>2758</v>
      </c>
    </row>
    <row r="1913" spans="35:35" x14ac:dyDescent="0.3">
      <c r="AI1913" t="s">
        <v>2759</v>
      </c>
    </row>
    <row r="1914" spans="35:35" x14ac:dyDescent="0.3">
      <c r="AI1914" t="s">
        <v>2760</v>
      </c>
    </row>
    <row r="1915" spans="35:35" x14ac:dyDescent="0.3">
      <c r="AI1915" t="s">
        <v>2761</v>
      </c>
    </row>
    <row r="1916" spans="35:35" x14ac:dyDescent="0.3">
      <c r="AI1916" t="s">
        <v>2762</v>
      </c>
    </row>
    <row r="1917" spans="35:35" x14ac:dyDescent="0.3">
      <c r="AI1917" t="s">
        <v>2763</v>
      </c>
    </row>
    <row r="1918" spans="35:35" x14ac:dyDescent="0.3">
      <c r="AI1918" t="s">
        <v>2764</v>
      </c>
    </row>
    <row r="1919" spans="35:35" x14ac:dyDescent="0.3">
      <c r="AI1919" t="s">
        <v>2765</v>
      </c>
    </row>
    <row r="1920" spans="35:35" x14ac:dyDescent="0.3">
      <c r="AI1920" t="s">
        <v>2766</v>
      </c>
    </row>
    <row r="1921" spans="35:35" x14ac:dyDescent="0.3">
      <c r="AI1921" t="s">
        <v>2767</v>
      </c>
    </row>
    <row r="1922" spans="35:35" x14ac:dyDescent="0.3">
      <c r="AI1922" t="s">
        <v>2768</v>
      </c>
    </row>
    <row r="1923" spans="35:35" x14ac:dyDescent="0.3">
      <c r="AI1923" t="s">
        <v>2769</v>
      </c>
    </row>
    <row r="1924" spans="35:35" x14ac:dyDescent="0.3">
      <c r="AI1924" t="s">
        <v>2770</v>
      </c>
    </row>
    <row r="1925" spans="35:35" x14ac:dyDescent="0.3">
      <c r="AI1925" t="s">
        <v>2771</v>
      </c>
    </row>
    <row r="1926" spans="35:35" x14ac:dyDescent="0.3">
      <c r="AI1926" t="s">
        <v>2772</v>
      </c>
    </row>
    <row r="1927" spans="35:35" x14ac:dyDescent="0.3">
      <c r="AI1927" t="s">
        <v>2773</v>
      </c>
    </row>
    <row r="1928" spans="35:35" x14ac:dyDescent="0.3">
      <c r="AI1928" t="s">
        <v>2774</v>
      </c>
    </row>
    <row r="1929" spans="35:35" x14ac:dyDescent="0.3">
      <c r="AI1929" t="s">
        <v>2775</v>
      </c>
    </row>
    <row r="1930" spans="35:35" x14ac:dyDescent="0.3">
      <c r="AI1930" t="s">
        <v>2776</v>
      </c>
    </row>
    <row r="1931" spans="35:35" x14ac:dyDescent="0.3">
      <c r="AI1931" t="s">
        <v>2777</v>
      </c>
    </row>
    <row r="1932" spans="35:35" x14ac:dyDescent="0.3">
      <c r="AI1932" t="s">
        <v>2778</v>
      </c>
    </row>
    <row r="1933" spans="35:35" x14ac:dyDescent="0.3">
      <c r="AI1933" t="s">
        <v>2779</v>
      </c>
    </row>
    <row r="1934" spans="35:35" x14ac:dyDescent="0.3">
      <c r="AI1934" t="s">
        <v>2780</v>
      </c>
    </row>
    <row r="1935" spans="35:35" x14ac:dyDescent="0.3">
      <c r="AI1935" t="s">
        <v>2781</v>
      </c>
    </row>
    <row r="1936" spans="35:35" x14ac:dyDescent="0.3">
      <c r="AI1936" t="s">
        <v>2782</v>
      </c>
    </row>
    <row r="1937" spans="35:35" x14ac:dyDescent="0.3">
      <c r="AI1937" t="s">
        <v>2783</v>
      </c>
    </row>
    <row r="1938" spans="35:35" x14ac:dyDescent="0.3">
      <c r="AI1938" t="s">
        <v>2784</v>
      </c>
    </row>
    <row r="1939" spans="35:35" x14ac:dyDescent="0.3">
      <c r="AI1939" t="s">
        <v>2785</v>
      </c>
    </row>
    <row r="1940" spans="35:35" x14ac:dyDescent="0.3">
      <c r="AI1940" t="s">
        <v>2786</v>
      </c>
    </row>
    <row r="1941" spans="35:35" x14ac:dyDescent="0.3">
      <c r="AI1941" t="s">
        <v>2787</v>
      </c>
    </row>
    <row r="1942" spans="35:35" x14ac:dyDescent="0.3">
      <c r="AI1942" t="s">
        <v>2788</v>
      </c>
    </row>
    <row r="1943" spans="35:35" x14ac:dyDescent="0.3">
      <c r="AI1943" t="s">
        <v>2789</v>
      </c>
    </row>
    <row r="1944" spans="35:35" x14ac:dyDescent="0.3">
      <c r="AI1944" t="s">
        <v>2790</v>
      </c>
    </row>
    <row r="1945" spans="35:35" x14ac:dyDescent="0.3">
      <c r="AI1945" t="s">
        <v>2791</v>
      </c>
    </row>
    <row r="1946" spans="35:35" x14ac:dyDescent="0.3">
      <c r="AI1946" t="s">
        <v>2792</v>
      </c>
    </row>
    <row r="1947" spans="35:35" x14ac:dyDescent="0.3">
      <c r="AI1947" t="s">
        <v>2793</v>
      </c>
    </row>
    <row r="1948" spans="35:35" x14ac:dyDescent="0.3">
      <c r="AI1948" t="s">
        <v>2794</v>
      </c>
    </row>
    <row r="1949" spans="35:35" x14ac:dyDescent="0.3">
      <c r="AI1949" t="s">
        <v>2795</v>
      </c>
    </row>
    <row r="1950" spans="35:35" x14ac:dyDescent="0.3">
      <c r="AI1950" t="s">
        <v>2796</v>
      </c>
    </row>
    <row r="1951" spans="35:35" x14ac:dyDescent="0.3">
      <c r="AI1951" t="s">
        <v>2797</v>
      </c>
    </row>
    <row r="1952" spans="35:35" x14ac:dyDescent="0.3">
      <c r="AI1952" t="s">
        <v>2798</v>
      </c>
    </row>
    <row r="1953" spans="35:35" x14ac:dyDescent="0.3">
      <c r="AI1953" t="s">
        <v>2799</v>
      </c>
    </row>
    <row r="1954" spans="35:35" x14ac:dyDescent="0.3">
      <c r="AI1954" t="s">
        <v>2800</v>
      </c>
    </row>
    <row r="1955" spans="35:35" x14ac:dyDescent="0.3">
      <c r="AI1955" t="s">
        <v>2801</v>
      </c>
    </row>
    <row r="1956" spans="35:35" x14ac:dyDescent="0.3">
      <c r="AI1956" t="s">
        <v>2802</v>
      </c>
    </row>
    <row r="1957" spans="35:35" x14ac:dyDescent="0.3">
      <c r="AI1957" t="s">
        <v>2803</v>
      </c>
    </row>
    <row r="1958" spans="35:35" x14ac:dyDescent="0.3">
      <c r="AI1958" t="s">
        <v>2804</v>
      </c>
    </row>
    <row r="1959" spans="35:35" x14ac:dyDescent="0.3">
      <c r="AI1959" t="s">
        <v>2805</v>
      </c>
    </row>
    <row r="1960" spans="35:35" x14ac:dyDescent="0.3">
      <c r="AI1960" t="s">
        <v>2806</v>
      </c>
    </row>
    <row r="1961" spans="35:35" x14ac:dyDescent="0.3">
      <c r="AI1961" t="s">
        <v>2807</v>
      </c>
    </row>
    <row r="1962" spans="35:35" x14ac:dyDescent="0.3">
      <c r="AI1962" t="s">
        <v>2808</v>
      </c>
    </row>
    <row r="1963" spans="35:35" x14ac:dyDescent="0.3">
      <c r="AI1963" t="s">
        <v>2809</v>
      </c>
    </row>
    <row r="1964" spans="35:35" x14ac:dyDescent="0.3">
      <c r="AI1964" t="s">
        <v>2810</v>
      </c>
    </row>
    <row r="1965" spans="35:35" x14ac:dyDescent="0.3">
      <c r="AI1965" t="s">
        <v>2811</v>
      </c>
    </row>
    <row r="1966" spans="35:35" x14ac:dyDescent="0.3">
      <c r="AI1966" t="s">
        <v>2812</v>
      </c>
    </row>
    <row r="1967" spans="35:35" x14ac:dyDescent="0.3">
      <c r="AI1967" t="s">
        <v>2813</v>
      </c>
    </row>
    <row r="1968" spans="35:35" x14ac:dyDescent="0.3">
      <c r="AI1968" t="s">
        <v>2814</v>
      </c>
    </row>
    <row r="1969" spans="35:35" x14ac:dyDescent="0.3">
      <c r="AI1969" t="s">
        <v>2815</v>
      </c>
    </row>
    <row r="1970" spans="35:35" x14ac:dyDescent="0.3">
      <c r="AI1970" t="s">
        <v>2816</v>
      </c>
    </row>
    <row r="1971" spans="35:35" x14ac:dyDescent="0.3">
      <c r="AI1971" t="s">
        <v>2817</v>
      </c>
    </row>
    <row r="1972" spans="35:35" x14ac:dyDescent="0.3">
      <c r="AI1972" t="s">
        <v>2818</v>
      </c>
    </row>
    <row r="1973" spans="35:35" x14ac:dyDescent="0.3">
      <c r="AI1973" t="s">
        <v>2819</v>
      </c>
    </row>
    <row r="1974" spans="35:35" x14ac:dyDescent="0.3">
      <c r="AI1974" t="s">
        <v>2820</v>
      </c>
    </row>
    <row r="1975" spans="35:35" x14ac:dyDescent="0.3">
      <c r="AI1975" t="s">
        <v>2821</v>
      </c>
    </row>
    <row r="1976" spans="35:35" x14ac:dyDescent="0.3">
      <c r="AI1976" t="s">
        <v>2822</v>
      </c>
    </row>
    <row r="1977" spans="35:35" x14ac:dyDescent="0.3">
      <c r="AI1977" t="s">
        <v>2823</v>
      </c>
    </row>
    <row r="1978" spans="35:35" x14ac:dyDescent="0.3">
      <c r="AI1978" t="s">
        <v>2824</v>
      </c>
    </row>
    <row r="1979" spans="35:35" x14ac:dyDescent="0.3">
      <c r="AI1979" t="s">
        <v>2825</v>
      </c>
    </row>
    <row r="1980" spans="35:35" x14ac:dyDescent="0.3">
      <c r="AI1980" t="s">
        <v>2826</v>
      </c>
    </row>
    <row r="1981" spans="35:35" x14ac:dyDescent="0.3">
      <c r="AI1981" t="s">
        <v>2827</v>
      </c>
    </row>
    <row r="1982" spans="35:35" x14ac:dyDescent="0.3">
      <c r="AI1982" t="s">
        <v>2828</v>
      </c>
    </row>
    <row r="1983" spans="35:35" x14ac:dyDescent="0.3">
      <c r="AI1983" t="s">
        <v>2829</v>
      </c>
    </row>
    <row r="1984" spans="35:35" x14ac:dyDescent="0.3">
      <c r="AI1984" t="s">
        <v>2830</v>
      </c>
    </row>
    <row r="1985" spans="35:35" x14ac:dyDescent="0.3">
      <c r="AI1985" t="s">
        <v>2831</v>
      </c>
    </row>
    <row r="1986" spans="35:35" x14ac:dyDescent="0.3">
      <c r="AI1986" t="s">
        <v>2832</v>
      </c>
    </row>
    <row r="1987" spans="35:35" x14ac:dyDescent="0.3">
      <c r="AI1987" t="s">
        <v>2833</v>
      </c>
    </row>
    <row r="1988" spans="35:35" x14ac:dyDescent="0.3">
      <c r="AI1988" t="s">
        <v>2834</v>
      </c>
    </row>
    <row r="1989" spans="35:35" x14ac:dyDescent="0.3">
      <c r="AI1989" t="s">
        <v>2835</v>
      </c>
    </row>
    <row r="1990" spans="35:35" x14ac:dyDescent="0.3">
      <c r="AI1990" t="s">
        <v>2836</v>
      </c>
    </row>
    <row r="1991" spans="35:35" x14ac:dyDescent="0.3">
      <c r="AI1991" t="s">
        <v>2837</v>
      </c>
    </row>
    <row r="1992" spans="35:35" x14ac:dyDescent="0.3">
      <c r="AI1992" t="s">
        <v>2838</v>
      </c>
    </row>
    <row r="1993" spans="35:35" x14ac:dyDescent="0.3">
      <c r="AI1993" t="s">
        <v>2839</v>
      </c>
    </row>
    <row r="1994" spans="35:35" x14ac:dyDescent="0.3">
      <c r="AI1994" t="s">
        <v>2840</v>
      </c>
    </row>
    <row r="1995" spans="35:35" x14ac:dyDescent="0.3">
      <c r="AI1995" t="s">
        <v>2841</v>
      </c>
    </row>
    <row r="1996" spans="35:35" x14ac:dyDescent="0.3">
      <c r="AI1996" t="s">
        <v>2842</v>
      </c>
    </row>
    <row r="1997" spans="35:35" x14ac:dyDescent="0.3">
      <c r="AI1997" t="s">
        <v>2843</v>
      </c>
    </row>
    <row r="1998" spans="35:35" x14ac:dyDescent="0.3">
      <c r="AI1998" t="s">
        <v>2844</v>
      </c>
    </row>
    <row r="1999" spans="35:35" x14ac:dyDescent="0.3">
      <c r="AI1999" t="s">
        <v>2845</v>
      </c>
    </row>
    <row r="2000" spans="35:35" x14ac:dyDescent="0.3">
      <c r="AI2000" t="s">
        <v>2846</v>
      </c>
    </row>
    <row r="2001" spans="35:35" x14ac:dyDescent="0.3">
      <c r="AI2001" t="s">
        <v>2847</v>
      </c>
    </row>
    <row r="2002" spans="35:35" x14ac:dyDescent="0.3">
      <c r="AI2002" t="s">
        <v>2848</v>
      </c>
    </row>
    <row r="2003" spans="35:35" x14ac:dyDescent="0.3">
      <c r="AI2003" t="s">
        <v>2849</v>
      </c>
    </row>
    <row r="2004" spans="35:35" x14ac:dyDescent="0.3">
      <c r="AI2004" t="s">
        <v>2850</v>
      </c>
    </row>
    <row r="2005" spans="35:35" x14ac:dyDescent="0.3">
      <c r="AI2005" t="s">
        <v>2851</v>
      </c>
    </row>
    <row r="2006" spans="35:35" x14ac:dyDescent="0.3">
      <c r="AI2006" t="s">
        <v>2852</v>
      </c>
    </row>
    <row r="2007" spans="35:35" x14ac:dyDescent="0.3">
      <c r="AI2007" t="s">
        <v>2853</v>
      </c>
    </row>
    <row r="2008" spans="35:35" x14ac:dyDescent="0.3">
      <c r="AI2008" t="s">
        <v>2854</v>
      </c>
    </row>
    <row r="2009" spans="35:35" x14ac:dyDescent="0.3">
      <c r="AI2009" t="s">
        <v>2855</v>
      </c>
    </row>
    <row r="2010" spans="35:35" x14ac:dyDescent="0.3">
      <c r="AI2010" t="s">
        <v>2856</v>
      </c>
    </row>
    <row r="2011" spans="35:35" x14ac:dyDescent="0.3">
      <c r="AI2011" t="s">
        <v>2857</v>
      </c>
    </row>
    <row r="2012" spans="35:35" x14ac:dyDescent="0.3">
      <c r="AI2012" t="s">
        <v>2858</v>
      </c>
    </row>
    <row r="2013" spans="35:35" x14ac:dyDescent="0.3">
      <c r="AI2013" t="s">
        <v>2859</v>
      </c>
    </row>
    <row r="2014" spans="35:35" x14ac:dyDescent="0.3">
      <c r="AI2014" t="s">
        <v>2860</v>
      </c>
    </row>
    <row r="2015" spans="35:35" x14ac:dyDescent="0.3">
      <c r="AI2015" t="s">
        <v>2861</v>
      </c>
    </row>
    <row r="2016" spans="35:35" x14ac:dyDescent="0.3">
      <c r="AI2016" t="s">
        <v>2862</v>
      </c>
    </row>
    <row r="2017" spans="35:35" x14ac:dyDescent="0.3">
      <c r="AI2017" t="s">
        <v>2863</v>
      </c>
    </row>
    <row r="2018" spans="35:35" x14ac:dyDescent="0.3">
      <c r="AI2018" t="s">
        <v>2864</v>
      </c>
    </row>
    <row r="2019" spans="35:35" x14ac:dyDescent="0.3">
      <c r="AI2019" t="s">
        <v>2865</v>
      </c>
    </row>
    <row r="2020" spans="35:35" x14ac:dyDescent="0.3">
      <c r="AI2020" t="s">
        <v>2866</v>
      </c>
    </row>
    <row r="2021" spans="35:35" x14ac:dyDescent="0.3">
      <c r="AI2021" t="s">
        <v>2867</v>
      </c>
    </row>
    <row r="2022" spans="35:35" x14ac:dyDescent="0.3">
      <c r="AI2022" t="s">
        <v>2868</v>
      </c>
    </row>
    <row r="2023" spans="35:35" x14ac:dyDescent="0.3">
      <c r="AI2023" t="s">
        <v>2869</v>
      </c>
    </row>
    <row r="2024" spans="35:35" x14ac:dyDescent="0.3">
      <c r="AI2024" t="s">
        <v>2870</v>
      </c>
    </row>
    <row r="2025" spans="35:35" x14ac:dyDescent="0.3">
      <c r="AI2025" t="s">
        <v>2871</v>
      </c>
    </row>
    <row r="2026" spans="35:35" x14ac:dyDescent="0.3">
      <c r="AI2026" t="s">
        <v>2872</v>
      </c>
    </row>
    <row r="2027" spans="35:35" x14ac:dyDescent="0.3">
      <c r="AI2027" t="s">
        <v>2873</v>
      </c>
    </row>
    <row r="2028" spans="35:35" x14ac:dyDescent="0.3">
      <c r="AI2028" t="s">
        <v>2874</v>
      </c>
    </row>
    <row r="2029" spans="35:35" x14ac:dyDescent="0.3">
      <c r="AI2029" t="s">
        <v>2875</v>
      </c>
    </row>
    <row r="2030" spans="35:35" x14ac:dyDescent="0.3">
      <c r="AI2030" t="s">
        <v>2876</v>
      </c>
    </row>
    <row r="2031" spans="35:35" x14ac:dyDescent="0.3">
      <c r="AI2031" t="s">
        <v>2877</v>
      </c>
    </row>
    <row r="2032" spans="35:35" x14ac:dyDescent="0.3">
      <c r="AI2032" t="s">
        <v>2878</v>
      </c>
    </row>
    <row r="2033" spans="35:35" x14ac:dyDescent="0.3">
      <c r="AI2033" t="s">
        <v>2879</v>
      </c>
    </row>
    <row r="2034" spans="35:35" x14ac:dyDescent="0.3">
      <c r="AI2034" t="s">
        <v>2880</v>
      </c>
    </row>
    <row r="2035" spans="35:35" x14ac:dyDescent="0.3">
      <c r="AI2035" t="s">
        <v>2881</v>
      </c>
    </row>
    <row r="2036" spans="35:35" x14ac:dyDescent="0.3">
      <c r="AI2036" t="s">
        <v>2882</v>
      </c>
    </row>
    <row r="2037" spans="35:35" x14ac:dyDescent="0.3">
      <c r="AI2037" t="s">
        <v>2883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EFEFEF"/>
  </sheetPr>
  <dimension ref="A1:D1008"/>
  <sheetViews>
    <sheetView workbookViewId="0">
      <pane xSplit="1" ySplit="1" topLeftCell="B2" activePane="bottomRight" state="frozen"/>
      <selection pane="topRight" activeCell="B1" sqref="B1"/>
      <selection pane="bottomLeft" activeCell="A2" sqref="A2"/>
      <selection pane="bottomRight"/>
    </sheetView>
  </sheetViews>
  <sheetFormatPr defaultColWidth="8.88671875" defaultRowHeight="14.4" x14ac:dyDescent="0.3"/>
  <cols>
    <col min="1" max="1" width="11.6640625" style="3" customWidth="1"/>
    <col min="2" max="4" width="16.6640625" customWidth="1"/>
  </cols>
  <sheetData>
    <row r="1" spans="1:4" s="4" customFormat="1" x14ac:dyDescent="0.3">
      <c r="A1" s="4" t="s">
        <v>2887</v>
      </c>
      <c r="B1" s="4" t="s">
        <v>2888</v>
      </c>
      <c r="C1" s="4" t="s">
        <v>3340</v>
      </c>
      <c r="D1" s="4" t="s">
        <v>3341</v>
      </c>
    </row>
    <row r="2" spans="1:4" s="5" customFormat="1" x14ac:dyDescent="0.3">
      <c r="A2" s="5" t="s">
        <v>2919</v>
      </c>
      <c r="B2" s="5" t="s">
        <v>2920</v>
      </c>
      <c r="C2" s="5" t="s">
        <v>3342</v>
      </c>
      <c r="D2" s="5" t="s">
        <v>3343</v>
      </c>
    </row>
    <row r="3" spans="1:4" s="6" customFormat="1" ht="30" customHeight="1" x14ac:dyDescent="0.3">
      <c r="A3" s="6" t="s">
        <v>2965</v>
      </c>
      <c r="B3" s="6" t="s">
        <v>2966</v>
      </c>
      <c r="C3" s="6" t="s">
        <v>3344</v>
      </c>
      <c r="D3" s="6" t="s">
        <v>3345</v>
      </c>
    </row>
    <row r="4" spans="1:4" s="7" customFormat="1" ht="10.199999999999999" x14ac:dyDescent="0.2">
      <c r="A4" s="7" t="s">
        <v>3015</v>
      </c>
      <c r="B4" s="7" t="s">
        <v>3016</v>
      </c>
      <c r="C4" s="7" t="s">
        <v>3016</v>
      </c>
      <c r="D4" s="7" t="s">
        <v>3016</v>
      </c>
    </row>
    <row r="5" spans="1:4" s="7" customFormat="1" ht="10.199999999999999" x14ac:dyDescent="0.2">
      <c r="A5" s="7" t="s">
        <v>3017</v>
      </c>
      <c r="B5" s="7" t="s">
        <v>3018</v>
      </c>
      <c r="C5" s="7" t="s">
        <v>3018</v>
      </c>
      <c r="D5" s="7" t="s">
        <v>3018</v>
      </c>
    </row>
    <row r="6" spans="1:4" s="6" customFormat="1" ht="30" customHeight="1" x14ac:dyDescent="0.3">
      <c r="A6" s="6" t="s">
        <v>3021</v>
      </c>
      <c r="C6" s="6" t="s">
        <v>3024</v>
      </c>
    </row>
    <row r="7" spans="1:4" s="8" customFormat="1" ht="10.199999999999999" x14ac:dyDescent="0.2">
      <c r="A7" s="8" t="s">
        <v>3036</v>
      </c>
    </row>
    <row r="8" spans="1:4" s="9" customFormat="1" ht="50.1" customHeight="1" x14ac:dyDescent="0.3">
      <c r="A8" s="9" t="s">
        <v>3037</v>
      </c>
    </row>
    <row r="9" spans="1:4" x14ac:dyDescent="0.3">
      <c r="B9" t="str">
        <f>IF(ISBLANK(datasets!B9),"",datasets!B9)</f>
        <v>fitter_haz</v>
      </c>
      <c r="C9" t="str">
        <f t="shared" ref="C9:C72" si="0">IF(B9="","","https://docs.riskdatalibrary.org/en/0__2__0/rdls_schema.json")</f>
        <v>https://docs.riskdatalibrary.org/en/0__2__0/rdls_schema.json</v>
      </c>
      <c r="D9" t="str">
        <f t="shared" ref="D9:D72" si="1">IF(B9="","","describedby")</f>
        <v>describedby</v>
      </c>
    </row>
    <row r="10" spans="1:4" x14ac:dyDescent="0.3">
      <c r="B10" t="str">
        <f>IF(ISBLANK(datasets!B10),"",datasets!B10)</f>
        <v>fitter_exp</v>
      </c>
      <c r="C10" t="str">
        <f t="shared" si="0"/>
        <v>https://docs.riskdatalibrary.org/en/0__2__0/rdls_schema.json</v>
      </c>
      <c r="D10" t="str">
        <f t="shared" si="1"/>
        <v>describedby</v>
      </c>
    </row>
    <row r="11" spans="1:4" x14ac:dyDescent="0.3">
      <c r="B11" t="str">
        <f>IF(ISBLANK(datasets!B11),"",datasets!B11)</f>
        <v>fitter_vln</v>
      </c>
      <c r="C11" t="str">
        <f t="shared" si="0"/>
        <v>https://docs.riskdatalibrary.org/en/0__2__0/rdls_schema.json</v>
      </c>
      <c r="D11" t="str">
        <f t="shared" si="1"/>
        <v>describedby</v>
      </c>
    </row>
    <row r="12" spans="1:4" x14ac:dyDescent="0.3">
      <c r="B12" t="str">
        <f>IF(ISBLANK(datasets!B12),"",datasets!B12)</f>
        <v>fitter_los</v>
      </c>
      <c r="C12" t="str">
        <f t="shared" si="0"/>
        <v>https://docs.riskdatalibrary.org/en/0__2__0/rdls_schema.json</v>
      </c>
      <c r="D12" t="str">
        <f t="shared" si="1"/>
        <v>describedby</v>
      </c>
    </row>
    <row r="13" spans="1:4" x14ac:dyDescent="0.3">
      <c r="B13" t="str">
        <f>IF(ISBLANK(datasets!B13),"",datasets!B13)</f>
        <v/>
      </c>
      <c r="C13" t="str">
        <f t="shared" si="0"/>
        <v/>
      </c>
      <c r="D13" t="str">
        <f t="shared" si="1"/>
        <v/>
      </c>
    </row>
    <row r="14" spans="1:4" x14ac:dyDescent="0.3">
      <c r="B14" t="str">
        <f>IF(ISBLANK(datasets!B14),"",datasets!B14)</f>
        <v/>
      </c>
      <c r="C14" t="str">
        <f t="shared" si="0"/>
        <v/>
      </c>
      <c r="D14" t="str">
        <f t="shared" si="1"/>
        <v/>
      </c>
    </row>
    <row r="15" spans="1:4" x14ac:dyDescent="0.3">
      <c r="B15" t="str">
        <f>IF(ISBLANK(datasets!B15),"",datasets!B15)</f>
        <v/>
      </c>
      <c r="C15" t="str">
        <f t="shared" si="0"/>
        <v/>
      </c>
      <c r="D15" t="str">
        <f t="shared" si="1"/>
        <v/>
      </c>
    </row>
    <row r="16" spans="1:4" x14ac:dyDescent="0.3">
      <c r="B16" t="str">
        <f>IF(ISBLANK(datasets!B16),"",datasets!B16)</f>
        <v/>
      </c>
      <c r="C16" t="str">
        <f t="shared" si="0"/>
        <v/>
      </c>
      <c r="D16" t="str">
        <f t="shared" si="1"/>
        <v/>
      </c>
    </row>
    <row r="17" spans="2:4" x14ac:dyDescent="0.3">
      <c r="B17" t="str">
        <f>IF(ISBLANK(datasets!B17),"",datasets!B17)</f>
        <v/>
      </c>
      <c r="C17" t="str">
        <f t="shared" si="0"/>
        <v/>
      </c>
      <c r="D17" t="str">
        <f t="shared" si="1"/>
        <v/>
      </c>
    </row>
    <row r="18" spans="2:4" x14ac:dyDescent="0.3">
      <c r="B18" t="str">
        <f>IF(ISBLANK(datasets!B18),"",datasets!B18)</f>
        <v/>
      </c>
      <c r="C18" t="str">
        <f t="shared" si="0"/>
        <v/>
      </c>
      <c r="D18" t="str">
        <f t="shared" si="1"/>
        <v/>
      </c>
    </row>
    <row r="19" spans="2:4" x14ac:dyDescent="0.3">
      <c r="B19" t="str">
        <f>IF(ISBLANK(datasets!B19),"",datasets!B19)</f>
        <v/>
      </c>
      <c r="C19" t="str">
        <f t="shared" si="0"/>
        <v/>
      </c>
      <c r="D19" t="str">
        <f t="shared" si="1"/>
        <v/>
      </c>
    </row>
    <row r="20" spans="2:4" x14ac:dyDescent="0.3">
      <c r="B20" t="str">
        <f>IF(ISBLANK(datasets!B20),"",datasets!B20)</f>
        <v/>
      </c>
      <c r="C20" t="str">
        <f t="shared" si="0"/>
        <v/>
      </c>
      <c r="D20" t="str">
        <f t="shared" si="1"/>
        <v/>
      </c>
    </row>
    <row r="21" spans="2:4" x14ac:dyDescent="0.3">
      <c r="B21" t="str">
        <f>IF(ISBLANK(datasets!B21),"",datasets!B21)</f>
        <v/>
      </c>
      <c r="C21" t="str">
        <f t="shared" si="0"/>
        <v/>
      </c>
      <c r="D21" t="str">
        <f t="shared" si="1"/>
        <v/>
      </c>
    </row>
    <row r="22" spans="2:4" x14ac:dyDescent="0.3">
      <c r="B22" t="str">
        <f>IF(ISBLANK(datasets!B22),"",datasets!B22)</f>
        <v/>
      </c>
      <c r="C22" t="str">
        <f t="shared" si="0"/>
        <v/>
      </c>
      <c r="D22" t="str">
        <f t="shared" si="1"/>
        <v/>
      </c>
    </row>
    <row r="23" spans="2:4" x14ac:dyDescent="0.3">
      <c r="B23" t="str">
        <f>IF(ISBLANK(datasets!B23),"",datasets!B23)</f>
        <v/>
      </c>
      <c r="C23" t="str">
        <f t="shared" si="0"/>
        <v/>
      </c>
      <c r="D23" t="str">
        <f t="shared" si="1"/>
        <v/>
      </c>
    </row>
    <row r="24" spans="2:4" x14ac:dyDescent="0.3">
      <c r="B24" t="str">
        <f>IF(ISBLANK(datasets!B24),"",datasets!B24)</f>
        <v/>
      </c>
      <c r="C24" t="str">
        <f t="shared" si="0"/>
        <v/>
      </c>
      <c r="D24" t="str">
        <f t="shared" si="1"/>
        <v/>
      </c>
    </row>
    <row r="25" spans="2:4" x14ac:dyDescent="0.3">
      <c r="B25" t="str">
        <f>IF(ISBLANK(datasets!B25),"",datasets!B25)</f>
        <v/>
      </c>
      <c r="C25" t="str">
        <f t="shared" si="0"/>
        <v/>
      </c>
      <c r="D25" t="str">
        <f t="shared" si="1"/>
        <v/>
      </c>
    </row>
    <row r="26" spans="2:4" x14ac:dyDescent="0.3">
      <c r="B26" t="str">
        <f>IF(ISBLANK(datasets!B26),"",datasets!B26)</f>
        <v/>
      </c>
      <c r="C26" t="str">
        <f t="shared" si="0"/>
        <v/>
      </c>
      <c r="D26" t="str">
        <f t="shared" si="1"/>
        <v/>
      </c>
    </row>
    <row r="27" spans="2:4" x14ac:dyDescent="0.3">
      <c r="B27" t="str">
        <f>IF(ISBLANK(datasets!B27),"",datasets!B27)</f>
        <v/>
      </c>
      <c r="C27" t="str">
        <f t="shared" si="0"/>
        <v/>
      </c>
      <c r="D27" t="str">
        <f t="shared" si="1"/>
        <v/>
      </c>
    </row>
    <row r="28" spans="2:4" x14ac:dyDescent="0.3">
      <c r="B28" t="str">
        <f>IF(ISBLANK(datasets!B28),"",datasets!B28)</f>
        <v/>
      </c>
      <c r="C28" t="str">
        <f t="shared" si="0"/>
        <v/>
      </c>
      <c r="D28" t="str">
        <f t="shared" si="1"/>
        <v/>
      </c>
    </row>
    <row r="29" spans="2:4" x14ac:dyDescent="0.3">
      <c r="B29" t="str">
        <f>IF(ISBLANK(datasets!B29),"",datasets!B29)</f>
        <v/>
      </c>
      <c r="C29" t="str">
        <f t="shared" si="0"/>
        <v/>
      </c>
      <c r="D29" t="str">
        <f t="shared" si="1"/>
        <v/>
      </c>
    </row>
    <row r="30" spans="2:4" x14ac:dyDescent="0.3">
      <c r="B30" t="str">
        <f>IF(ISBLANK(datasets!B30),"",datasets!B30)</f>
        <v/>
      </c>
      <c r="C30" t="str">
        <f t="shared" si="0"/>
        <v/>
      </c>
      <c r="D30" t="str">
        <f t="shared" si="1"/>
        <v/>
      </c>
    </row>
    <row r="31" spans="2:4" x14ac:dyDescent="0.3">
      <c r="B31" t="str">
        <f>IF(ISBLANK(datasets!B31),"",datasets!B31)</f>
        <v/>
      </c>
      <c r="C31" t="str">
        <f t="shared" si="0"/>
        <v/>
      </c>
      <c r="D31" t="str">
        <f t="shared" si="1"/>
        <v/>
      </c>
    </row>
    <row r="32" spans="2:4" x14ac:dyDescent="0.3">
      <c r="B32" t="str">
        <f>IF(ISBLANK(datasets!B32),"",datasets!B32)</f>
        <v/>
      </c>
      <c r="C32" t="str">
        <f t="shared" si="0"/>
        <v/>
      </c>
      <c r="D32" t="str">
        <f t="shared" si="1"/>
        <v/>
      </c>
    </row>
    <row r="33" spans="2:4" x14ac:dyDescent="0.3">
      <c r="B33" t="str">
        <f>IF(ISBLANK(datasets!B33),"",datasets!B33)</f>
        <v/>
      </c>
      <c r="C33" t="str">
        <f t="shared" si="0"/>
        <v/>
      </c>
      <c r="D33" t="str">
        <f t="shared" si="1"/>
        <v/>
      </c>
    </row>
    <row r="34" spans="2:4" x14ac:dyDescent="0.3">
      <c r="B34" t="str">
        <f>IF(ISBLANK(datasets!B34),"",datasets!B34)</f>
        <v/>
      </c>
      <c r="C34" t="str">
        <f t="shared" si="0"/>
        <v/>
      </c>
      <c r="D34" t="str">
        <f t="shared" si="1"/>
        <v/>
      </c>
    </row>
    <row r="35" spans="2:4" x14ac:dyDescent="0.3">
      <c r="B35" t="str">
        <f>IF(ISBLANK(datasets!B35),"",datasets!B35)</f>
        <v/>
      </c>
      <c r="C35" t="str">
        <f t="shared" si="0"/>
        <v/>
      </c>
      <c r="D35" t="str">
        <f t="shared" si="1"/>
        <v/>
      </c>
    </row>
    <row r="36" spans="2:4" x14ac:dyDescent="0.3">
      <c r="B36" t="str">
        <f>IF(ISBLANK(datasets!B36),"",datasets!B36)</f>
        <v/>
      </c>
      <c r="C36" t="str">
        <f t="shared" si="0"/>
        <v/>
      </c>
      <c r="D36" t="str">
        <f t="shared" si="1"/>
        <v/>
      </c>
    </row>
    <row r="37" spans="2:4" x14ac:dyDescent="0.3">
      <c r="B37" t="str">
        <f>IF(ISBLANK(datasets!B37),"",datasets!B37)</f>
        <v/>
      </c>
      <c r="C37" t="str">
        <f t="shared" si="0"/>
        <v/>
      </c>
      <c r="D37" t="str">
        <f t="shared" si="1"/>
        <v/>
      </c>
    </row>
    <row r="38" spans="2:4" x14ac:dyDescent="0.3">
      <c r="B38" t="str">
        <f>IF(ISBLANK(datasets!B38),"",datasets!B38)</f>
        <v/>
      </c>
      <c r="C38" t="str">
        <f t="shared" si="0"/>
        <v/>
      </c>
      <c r="D38" t="str">
        <f t="shared" si="1"/>
        <v/>
      </c>
    </row>
    <row r="39" spans="2:4" x14ac:dyDescent="0.3">
      <c r="B39" t="str">
        <f>IF(ISBLANK(datasets!B39),"",datasets!B39)</f>
        <v/>
      </c>
      <c r="C39" t="str">
        <f t="shared" si="0"/>
        <v/>
      </c>
      <c r="D39" t="str">
        <f t="shared" si="1"/>
        <v/>
      </c>
    </row>
    <row r="40" spans="2:4" x14ac:dyDescent="0.3">
      <c r="B40" t="str">
        <f>IF(ISBLANK(datasets!B40),"",datasets!B40)</f>
        <v/>
      </c>
      <c r="C40" t="str">
        <f t="shared" si="0"/>
        <v/>
      </c>
      <c r="D40" t="str">
        <f t="shared" si="1"/>
        <v/>
      </c>
    </row>
    <row r="41" spans="2:4" x14ac:dyDescent="0.3">
      <c r="B41" t="str">
        <f>IF(ISBLANK(datasets!B41),"",datasets!B41)</f>
        <v/>
      </c>
      <c r="C41" t="str">
        <f t="shared" si="0"/>
        <v/>
      </c>
      <c r="D41" t="str">
        <f t="shared" si="1"/>
        <v/>
      </c>
    </row>
    <row r="42" spans="2:4" x14ac:dyDescent="0.3">
      <c r="B42" t="str">
        <f>IF(ISBLANK(datasets!B42),"",datasets!B42)</f>
        <v/>
      </c>
      <c r="C42" t="str">
        <f t="shared" si="0"/>
        <v/>
      </c>
      <c r="D42" t="str">
        <f t="shared" si="1"/>
        <v/>
      </c>
    </row>
    <row r="43" spans="2:4" x14ac:dyDescent="0.3">
      <c r="B43" t="str">
        <f>IF(ISBLANK(datasets!B43),"",datasets!B43)</f>
        <v/>
      </c>
      <c r="C43" t="str">
        <f t="shared" si="0"/>
        <v/>
      </c>
      <c r="D43" t="str">
        <f t="shared" si="1"/>
        <v/>
      </c>
    </row>
    <row r="44" spans="2:4" x14ac:dyDescent="0.3">
      <c r="B44" t="str">
        <f>IF(ISBLANK(datasets!B44),"",datasets!B44)</f>
        <v/>
      </c>
      <c r="C44" t="str">
        <f t="shared" si="0"/>
        <v/>
      </c>
      <c r="D44" t="str">
        <f t="shared" si="1"/>
        <v/>
      </c>
    </row>
    <row r="45" spans="2:4" x14ac:dyDescent="0.3">
      <c r="B45" t="str">
        <f>IF(ISBLANK(datasets!B45),"",datasets!B45)</f>
        <v/>
      </c>
      <c r="C45" t="str">
        <f t="shared" si="0"/>
        <v/>
      </c>
      <c r="D45" t="str">
        <f t="shared" si="1"/>
        <v/>
      </c>
    </row>
    <row r="46" spans="2:4" x14ac:dyDescent="0.3">
      <c r="B46" t="str">
        <f>IF(ISBLANK(datasets!B46),"",datasets!B46)</f>
        <v/>
      </c>
      <c r="C46" t="str">
        <f t="shared" si="0"/>
        <v/>
      </c>
      <c r="D46" t="str">
        <f t="shared" si="1"/>
        <v/>
      </c>
    </row>
    <row r="47" spans="2:4" x14ac:dyDescent="0.3">
      <c r="B47" t="str">
        <f>IF(ISBLANK(datasets!B47),"",datasets!B47)</f>
        <v/>
      </c>
      <c r="C47" t="str">
        <f t="shared" si="0"/>
        <v/>
      </c>
      <c r="D47" t="str">
        <f t="shared" si="1"/>
        <v/>
      </c>
    </row>
    <row r="48" spans="2:4" x14ac:dyDescent="0.3">
      <c r="B48" t="str">
        <f>IF(ISBLANK(datasets!B48),"",datasets!B48)</f>
        <v/>
      </c>
      <c r="C48" t="str">
        <f t="shared" si="0"/>
        <v/>
      </c>
      <c r="D48" t="str">
        <f t="shared" si="1"/>
        <v/>
      </c>
    </row>
    <row r="49" spans="2:4" x14ac:dyDescent="0.3">
      <c r="B49" t="str">
        <f>IF(ISBLANK(datasets!B49),"",datasets!B49)</f>
        <v/>
      </c>
      <c r="C49" t="str">
        <f t="shared" si="0"/>
        <v/>
      </c>
      <c r="D49" t="str">
        <f t="shared" si="1"/>
        <v/>
      </c>
    </row>
    <row r="50" spans="2:4" x14ac:dyDescent="0.3">
      <c r="B50" t="str">
        <f>IF(ISBLANK(datasets!B50),"",datasets!B50)</f>
        <v/>
      </c>
      <c r="C50" t="str">
        <f t="shared" si="0"/>
        <v/>
      </c>
      <c r="D50" t="str">
        <f t="shared" si="1"/>
        <v/>
      </c>
    </row>
    <row r="51" spans="2:4" x14ac:dyDescent="0.3">
      <c r="B51" t="str">
        <f>IF(ISBLANK(datasets!B51),"",datasets!B51)</f>
        <v/>
      </c>
      <c r="C51" t="str">
        <f t="shared" si="0"/>
        <v/>
      </c>
      <c r="D51" t="str">
        <f t="shared" si="1"/>
        <v/>
      </c>
    </row>
    <row r="52" spans="2:4" x14ac:dyDescent="0.3">
      <c r="B52" t="str">
        <f>IF(ISBLANK(datasets!B52),"",datasets!B52)</f>
        <v/>
      </c>
      <c r="C52" t="str">
        <f t="shared" si="0"/>
        <v/>
      </c>
      <c r="D52" t="str">
        <f t="shared" si="1"/>
        <v/>
      </c>
    </row>
    <row r="53" spans="2:4" x14ac:dyDescent="0.3">
      <c r="B53" t="str">
        <f>IF(ISBLANK(datasets!B53),"",datasets!B53)</f>
        <v/>
      </c>
      <c r="C53" t="str">
        <f t="shared" si="0"/>
        <v/>
      </c>
      <c r="D53" t="str">
        <f t="shared" si="1"/>
        <v/>
      </c>
    </row>
    <row r="54" spans="2:4" x14ac:dyDescent="0.3">
      <c r="B54" t="str">
        <f>IF(ISBLANK(datasets!B54),"",datasets!B54)</f>
        <v/>
      </c>
      <c r="C54" t="str">
        <f t="shared" si="0"/>
        <v/>
      </c>
      <c r="D54" t="str">
        <f t="shared" si="1"/>
        <v/>
      </c>
    </row>
    <row r="55" spans="2:4" x14ac:dyDescent="0.3">
      <c r="B55" t="str">
        <f>IF(ISBLANK(datasets!B55),"",datasets!B55)</f>
        <v/>
      </c>
      <c r="C55" t="str">
        <f t="shared" si="0"/>
        <v/>
      </c>
      <c r="D55" t="str">
        <f t="shared" si="1"/>
        <v/>
      </c>
    </row>
    <row r="56" spans="2:4" x14ac:dyDescent="0.3">
      <c r="B56" t="str">
        <f>IF(ISBLANK(datasets!B56),"",datasets!B56)</f>
        <v/>
      </c>
      <c r="C56" t="str">
        <f t="shared" si="0"/>
        <v/>
      </c>
      <c r="D56" t="str">
        <f t="shared" si="1"/>
        <v/>
      </c>
    </row>
    <row r="57" spans="2:4" x14ac:dyDescent="0.3">
      <c r="B57" t="str">
        <f>IF(ISBLANK(datasets!B57),"",datasets!B57)</f>
        <v/>
      </c>
      <c r="C57" t="str">
        <f t="shared" si="0"/>
        <v/>
      </c>
      <c r="D57" t="str">
        <f t="shared" si="1"/>
        <v/>
      </c>
    </row>
    <row r="58" spans="2:4" x14ac:dyDescent="0.3">
      <c r="B58" t="str">
        <f>IF(ISBLANK(datasets!B58),"",datasets!B58)</f>
        <v/>
      </c>
      <c r="C58" t="str">
        <f t="shared" si="0"/>
        <v/>
      </c>
      <c r="D58" t="str">
        <f t="shared" si="1"/>
        <v/>
      </c>
    </row>
    <row r="59" spans="2:4" x14ac:dyDescent="0.3">
      <c r="B59" t="str">
        <f>IF(ISBLANK(datasets!B59),"",datasets!B59)</f>
        <v/>
      </c>
      <c r="C59" t="str">
        <f t="shared" si="0"/>
        <v/>
      </c>
      <c r="D59" t="str">
        <f t="shared" si="1"/>
        <v/>
      </c>
    </row>
    <row r="60" spans="2:4" x14ac:dyDescent="0.3">
      <c r="B60" t="str">
        <f>IF(ISBLANK(datasets!B60),"",datasets!B60)</f>
        <v/>
      </c>
      <c r="C60" t="str">
        <f t="shared" si="0"/>
        <v/>
      </c>
      <c r="D60" t="str">
        <f t="shared" si="1"/>
        <v/>
      </c>
    </row>
    <row r="61" spans="2:4" x14ac:dyDescent="0.3">
      <c r="B61" t="str">
        <f>IF(ISBLANK(datasets!B61),"",datasets!B61)</f>
        <v/>
      </c>
      <c r="C61" t="str">
        <f t="shared" si="0"/>
        <v/>
      </c>
      <c r="D61" t="str">
        <f t="shared" si="1"/>
        <v/>
      </c>
    </row>
    <row r="62" spans="2:4" x14ac:dyDescent="0.3">
      <c r="B62" t="str">
        <f>IF(ISBLANK(datasets!B62),"",datasets!B62)</f>
        <v/>
      </c>
      <c r="C62" t="str">
        <f t="shared" si="0"/>
        <v/>
      </c>
      <c r="D62" t="str">
        <f t="shared" si="1"/>
        <v/>
      </c>
    </row>
    <row r="63" spans="2:4" x14ac:dyDescent="0.3">
      <c r="B63" t="str">
        <f>IF(ISBLANK(datasets!B63),"",datasets!B63)</f>
        <v/>
      </c>
      <c r="C63" t="str">
        <f t="shared" si="0"/>
        <v/>
      </c>
      <c r="D63" t="str">
        <f t="shared" si="1"/>
        <v/>
      </c>
    </row>
    <row r="64" spans="2:4" x14ac:dyDescent="0.3">
      <c r="B64" t="str">
        <f>IF(ISBLANK(datasets!B64),"",datasets!B64)</f>
        <v/>
      </c>
      <c r="C64" t="str">
        <f t="shared" si="0"/>
        <v/>
      </c>
      <c r="D64" t="str">
        <f t="shared" si="1"/>
        <v/>
      </c>
    </row>
    <row r="65" spans="2:4" x14ac:dyDescent="0.3">
      <c r="B65" t="str">
        <f>IF(ISBLANK(datasets!B65),"",datasets!B65)</f>
        <v/>
      </c>
      <c r="C65" t="str">
        <f t="shared" si="0"/>
        <v/>
      </c>
      <c r="D65" t="str">
        <f t="shared" si="1"/>
        <v/>
      </c>
    </row>
    <row r="66" spans="2:4" x14ac:dyDescent="0.3">
      <c r="B66" t="str">
        <f>IF(ISBLANK(datasets!B66),"",datasets!B66)</f>
        <v/>
      </c>
      <c r="C66" t="str">
        <f t="shared" si="0"/>
        <v/>
      </c>
      <c r="D66" t="str">
        <f t="shared" si="1"/>
        <v/>
      </c>
    </row>
    <row r="67" spans="2:4" x14ac:dyDescent="0.3">
      <c r="B67" t="str">
        <f>IF(ISBLANK(datasets!B67),"",datasets!B67)</f>
        <v/>
      </c>
      <c r="C67" t="str">
        <f t="shared" si="0"/>
        <v/>
      </c>
      <c r="D67" t="str">
        <f t="shared" si="1"/>
        <v/>
      </c>
    </row>
    <row r="68" spans="2:4" x14ac:dyDescent="0.3">
      <c r="B68" t="str">
        <f>IF(ISBLANK(datasets!B68),"",datasets!B68)</f>
        <v/>
      </c>
      <c r="C68" t="str">
        <f t="shared" si="0"/>
        <v/>
      </c>
      <c r="D68" t="str">
        <f t="shared" si="1"/>
        <v/>
      </c>
    </row>
    <row r="69" spans="2:4" x14ac:dyDescent="0.3">
      <c r="B69" t="str">
        <f>IF(ISBLANK(datasets!B69),"",datasets!B69)</f>
        <v/>
      </c>
      <c r="C69" t="str">
        <f t="shared" si="0"/>
        <v/>
      </c>
      <c r="D69" t="str">
        <f t="shared" si="1"/>
        <v/>
      </c>
    </row>
    <row r="70" spans="2:4" x14ac:dyDescent="0.3">
      <c r="B70" t="str">
        <f>IF(ISBLANK(datasets!B70),"",datasets!B70)</f>
        <v/>
      </c>
      <c r="C70" t="str">
        <f t="shared" si="0"/>
        <v/>
      </c>
      <c r="D70" t="str">
        <f t="shared" si="1"/>
        <v/>
      </c>
    </row>
    <row r="71" spans="2:4" x14ac:dyDescent="0.3">
      <c r="B71" t="str">
        <f>IF(ISBLANK(datasets!B71),"",datasets!B71)</f>
        <v/>
      </c>
      <c r="C71" t="str">
        <f t="shared" si="0"/>
        <v/>
      </c>
      <c r="D71" t="str">
        <f t="shared" si="1"/>
        <v/>
      </c>
    </row>
    <row r="72" spans="2:4" x14ac:dyDescent="0.3">
      <c r="B72" t="str">
        <f>IF(ISBLANK(datasets!B72),"",datasets!B72)</f>
        <v/>
      </c>
      <c r="C72" t="str">
        <f t="shared" si="0"/>
        <v/>
      </c>
      <c r="D72" t="str">
        <f t="shared" si="1"/>
        <v/>
      </c>
    </row>
    <row r="73" spans="2:4" x14ac:dyDescent="0.3">
      <c r="B73" t="str">
        <f>IF(ISBLANK(datasets!B73),"",datasets!B73)</f>
        <v/>
      </c>
      <c r="C73" t="str">
        <f t="shared" ref="C73:C136" si="2">IF(B73="","","https://docs.riskdatalibrary.org/en/0__2__0/rdls_schema.json")</f>
        <v/>
      </c>
      <c r="D73" t="str">
        <f t="shared" ref="D73:D136" si="3">IF(B73="","","describedby")</f>
        <v/>
      </c>
    </row>
    <row r="74" spans="2:4" x14ac:dyDescent="0.3">
      <c r="B74" t="str">
        <f>IF(ISBLANK(datasets!B74),"",datasets!B74)</f>
        <v/>
      </c>
      <c r="C74" t="str">
        <f t="shared" si="2"/>
        <v/>
      </c>
      <c r="D74" t="str">
        <f t="shared" si="3"/>
        <v/>
      </c>
    </row>
    <row r="75" spans="2:4" x14ac:dyDescent="0.3">
      <c r="B75" t="str">
        <f>IF(ISBLANK(datasets!B75),"",datasets!B75)</f>
        <v/>
      </c>
      <c r="C75" t="str">
        <f t="shared" si="2"/>
        <v/>
      </c>
      <c r="D75" t="str">
        <f t="shared" si="3"/>
        <v/>
      </c>
    </row>
    <row r="76" spans="2:4" x14ac:dyDescent="0.3">
      <c r="B76" t="str">
        <f>IF(ISBLANK(datasets!B76),"",datasets!B76)</f>
        <v/>
      </c>
      <c r="C76" t="str">
        <f t="shared" si="2"/>
        <v/>
      </c>
      <c r="D76" t="str">
        <f t="shared" si="3"/>
        <v/>
      </c>
    </row>
    <row r="77" spans="2:4" x14ac:dyDescent="0.3">
      <c r="B77" t="str">
        <f>IF(ISBLANK(datasets!B77),"",datasets!B77)</f>
        <v/>
      </c>
      <c r="C77" t="str">
        <f t="shared" si="2"/>
        <v/>
      </c>
      <c r="D77" t="str">
        <f t="shared" si="3"/>
        <v/>
      </c>
    </row>
    <row r="78" spans="2:4" x14ac:dyDescent="0.3">
      <c r="B78" t="str">
        <f>IF(ISBLANK(datasets!B78),"",datasets!B78)</f>
        <v/>
      </c>
      <c r="C78" t="str">
        <f t="shared" si="2"/>
        <v/>
      </c>
      <c r="D78" t="str">
        <f t="shared" si="3"/>
        <v/>
      </c>
    </row>
    <row r="79" spans="2:4" x14ac:dyDescent="0.3">
      <c r="B79" t="str">
        <f>IF(ISBLANK(datasets!B79),"",datasets!B79)</f>
        <v/>
      </c>
      <c r="C79" t="str">
        <f t="shared" si="2"/>
        <v/>
      </c>
      <c r="D79" t="str">
        <f t="shared" si="3"/>
        <v/>
      </c>
    </row>
    <row r="80" spans="2:4" x14ac:dyDescent="0.3">
      <c r="B80" t="str">
        <f>IF(ISBLANK(datasets!B80),"",datasets!B80)</f>
        <v/>
      </c>
      <c r="C80" t="str">
        <f t="shared" si="2"/>
        <v/>
      </c>
      <c r="D80" t="str">
        <f t="shared" si="3"/>
        <v/>
      </c>
    </row>
    <row r="81" spans="2:4" x14ac:dyDescent="0.3">
      <c r="B81" t="str">
        <f>IF(ISBLANK(datasets!B81),"",datasets!B81)</f>
        <v/>
      </c>
      <c r="C81" t="str">
        <f t="shared" si="2"/>
        <v/>
      </c>
      <c r="D81" t="str">
        <f t="shared" si="3"/>
        <v/>
      </c>
    </row>
    <row r="82" spans="2:4" x14ac:dyDescent="0.3">
      <c r="B82" t="str">
        <f>IF(ISBLANK(datasets!B82),"",datasets!B82)</f>
        <v/>
      </c>
      <c r="C82" t="str">
        <f t="shared" si="2"/>
        <v/>
      </c>
      <c r="D82" t="str">
        <f t="shared" si="3"/>
        <v/>
      </c>
    </row>
    <row r="83" spans="2:4" x14ac:dyDescent="0.3">
      <c r="B83" t="str">
        <f>IF(ISBLANK(datasets!B83),"",datasets!B83)</f>
        <v/>
      </c>
      <c r="C83" t="str">
        <f t="shared" si="2"/>
        <v/>
      </c>
      <c r="D83" t="str">
        <f t="shared" si="3"/>
        <v/>
      </c>
    </row>
    <row r="84" spans="2:4" x14ac:dyDescent="0.3">
      <c r="B84" t="str">
        <f>IF(ISBLANK(datasets!B84),"",datasets!B84)</f>
        <v/>
      </c>
      <c r="C84" t="str">
        <f t="shared" si="2"/>
        <v/>
      </c>
      <c r="D84" t="str">
        <f t="shared" si="3"/>
        <v/>
      </c>
    </row>
    <row r="85" spans="2:4" x14ac:dyDescent="0.3">
      <c r="B85" t="str">
        <f>IF(ISBLANK(datasets!B85),"",datasets!B85)</f>
        <v/>
      </c>
      <c r="C85" t="str">
        <f t="shared" si="2"/>
        <v/>
      </c>
      <c r="D85" t="str">
        <f t="shared" si="3"/>
        <v/>
      </c>
    </row>
    <row r="86" spans="2:4" x14ac:dyDescent="0.3">
      <c r="B86" t="str">
        <f>IF(ISBLANK(datasets!B86),"",datasets!B86)</f>
        <v/>
      </c>
      <c r="C86" t="str">
        <f t="shared" si="2"/>
        <v/>
      </c>
      <c r="D86" t="str">
        <f t="shared" si="3"/>
        <v/>
      </c>
    </row>
    <row r="87" spans="2:4" x14ac:dyDescent="0.3">
      <c r="B87" t="str">
        <f>IF(ISBLANK(datasets!B87),"",datasets!B87)</f>
        <v/>
      </c>
      <c r="C87" t="str">
        <f t="shared" si="2"/>
        <v/>
      </c>
      <c r="D87" t="str">
        <f t="shared" si="3"/>
        <v/>
      </c>
    </row>
    <row r="88" spans="2:4" x14ac:dyDescent="0.3">
      <c r="B88" t="str">
        <f>IF(ISBLANK(datasets!B88),"",datasets!B88)</f>
        <v/>
      </c>
      <c r="C88" t="str">
        <f t="shared" si="2"/>
        <v/>
      </c>
      <c r="D88" t="str">
        <f t="shared" si="3"/>
        <v/>
      </c>
    </row>
    <row r="89" spans="2:4" x14ac:dyDescent="0.3">
      <c r="B89" t="str">
        <f>IF(ISBLANK(datasets!B89),"",datasets!B89)</f>
        <v/>
      </c>
      <c r="C89" t="str">
        <f t="shared" si="2"/>
        <v/>
      </c>
      <c r="D89" t="str">
        <f t="shared" si="3"/>
        <v/>
      </c>
    </row>
    <row r="90" spans="2:4" x14ac:dyDescent="0.3">
      <c r="B90" t="str">
        <f>IF(ISBLANK(datasets!B90),"",datasets!B90)</f>
        <v/>
      </c>
      <c r="C90" t="str">
        <f t="shared" si="2"/>
        <v/>
      </c>
      <c r="D90" t="str">
        <f t="shared" si="3"/>
        <v/>
      </c>
    </row>
    <row r="91" spans="2:4" x14ac:dyDescent="0.3">
      <c r="B91" t="str">
        <f>IF(ISBLANK(datasets!B91),"",datasets!B91)</f>
        <v/>
      </c>
      <c r="C91" t="str">
        <f t="shared" si="2"/>
        <v/>
      </c>
      <c r="D91" t="str">
        <f t="shared" si="3"/>
        <v/>
      </c>
    </row>
    <row r="92" spans="2:4" x14ac:dyDescent="0.3">
      <c r="B92" t="str">
        <f>IF(ISBLANK(datasets!B92),"",datasets!B92)</f>
        <v/>
      </c>
      <c r="C92" t="str">
        <f t="shared" si="2"/>
        <v/>
      </c>
      <c r="D92" t="str">
        <f t="shared" si="3"/>
        <v/>
      </c>
    </row>
    <row r="93" spans="2:4" x14ac:dyDescent="0.3">
      <c r="B93" t="str">
        <f>IF(ISBLANK(datasets!B93),"",datasets!B93)</f>
        <v/>
      </c>
      <c r="C93" t="str">
        <f t="shared" si="2"/>
        <v/>
      </c>
      <c r="D93" t="str">
        <f t="shared" si="3"/>
        <v/>
      </c>
    </row>
    <row r="94" spans="2:4" x14ac:dyDescent="0.3">
      <c r="B94" t="str">
        <f>IF(ISBLANK(datasets!B94),"",datasets!B94)</f>
        <v/>
      </c>
      <c r="C94" t="str">
        <f t="shared" si="2"/>
        <v/>
      </c>
      <c r="D94" t="str">
        <f t="shared" si="3"/>
        <v/>
      </c>
    </row>
    <row r="95" spans="2:4" x14ac:dyDescent="0.3">
      <c r="B95" t="str">
        <f>IF(ISBLANK(datasets!B95),"",datasets!B95)</f>
        <v/>
      </c>
      <c r="C95" t="str">
        <f t="shared" si="2"/>
        <v/>
      </c>
      <c r="D95" t="str">
        <f t="shared" si="3"/>
        <v/>
      </c>
    </row>
    <row r="96" spans="2:4" x14ac:dyDescent="0.3">
      <c r="B96" t="str">
        <f>IF(ISBLANK(datasets!B96),"",datasets!B96)</f>
        <v/>
      </c>
      <c r="C96" t="str">
        <f t="shared" si="2"/>
        <v/>
      </c>
      <c r="D96" t="str">
        <f t="shared" si="3"/>
        <v/>
      </c>
    </row>
    <row r="97" spans="2:4" x14ac:dyDescent="0.3">
      <c r="B97" t="str">
        <f>IF(ISBLANK(datasets!B97),"",datasets!B97)</f>
        <v/>
      </c>
      <c r="C97" t="str">
        <f t="shared" si="2"/>
        <v/>
      </c>
      <c r="D97" t="str">
        <f t="shared" si="3"/>
        <v/>
      </c>
    </row>
    <row r="98" spans="2:4" x14ac:dyDescent="0.3">
      <c r="B98" t="str">
        <f>IF(ISBLANK(datasets!B98),"",datasets!B98)</f>
        <v/>
      </c>
      <c r="C98" t="str">
        <f t="shared" si="2"/>
        <v/>
      </c>
      <c r="D98" t="str">
        <f t="shared" si="3"/>
        <v/>
      </c>
    </row>
    <row r="99" spans="2:4" x14ac:dyDescent="0.3">
      <c r="B99" t="str">
        <f>IF(ISBLANK(datasets!B99),"",datasets!B99)</f>
        <v/>
      </c>
      <c r="C99" t="str">
        <f t="shared" si="2"/>
        <v/>
      </c>
      <c r="D99" t="str">
        <f t="shared" si="3"/>
        <v/>
      </c>
    </row>
    <row r="100" spans="2:4" x14ac:dyDescent="0.3">
      <c r="B100" t="str">
        <f>IF(ISBLANK(datasets!B100),"",datasets!B100)</f>
        <v/>
      </c>
      <c r="C100" t="str">
        <f t="shared" si="2"/>
        <v/>
      </c>
      <c r="D100" t="str">
        <f t="shared" si="3"/>
        <v/>
      </c>
    </row>
    <row r="101" spans="2:4" x14ac:dyDescent="0.3">
      <c r="B101" t="str">
        <f>IF(ISBLANK(datasets!B101),"",datasets!B101)</f>
        <v/>
      </c>
      <c r="C101" t="str">
        <f t="shared" si="2"/>
        <v/>
      </c>
      <c r="D101" t="str">
        <f t="shared" si="3"/>
        <v/>
      </c>
    </row>
    <row r="102" spans="2:4" x14ac:dyDescent="0.3">
      <c r="B102" t="str">
        <f>IF(ISBLANK(datasets!B102),"",datasets!B102)</f>
        <v/>
      </c>
      <c r="C102" t="str">
        <f t="shared" si="2"/>
        <v/>
      </c>
      <c r="D102" t="str">
        <f t="shared" si="3"/>
        <v/>
      </c>
    </row>
    <row r="103" spans="2:4" x14ac:dyDescent="0.3">
      <c r="B103" t="str">
        <f>IF(ISBLANK(datasets!B103),"",datasets!B103)</f>
        <v/>
      </c>
      <c r="C103" t="str">
        <f t="shared" si="2"/>
        <v/>
      </c>
      <c r="D103" t="str">
        <f t="shared" si="3"/>
        <v/>
      </c>
    </row>
    <row r="104" spans="2:4" x14ac:dyDescent="0.3">
      <c r="B104" t="str">
        <f>IF(ISBLANK(datasets!B104),"",datasets!B104)</f>
        <v/>
      </c>
      <c r="C104" t="str">
        <f t="shared" si="2"/>
        <v/>
      </c>
      <c r="D104" t="str">
        <f t="shared" si="3"/>
        <v/>
      </c>
    </row>
    <row r="105" spans="2:4" x14ac:dyDescent="0.3">
      <c r="B105" t="str">
        <f>IF(ISBLANK(datasets!B105),"",datasets!B105)</f>
        <v/>
      </c>
      <c r="C105" t="str">
        <f t="shared" si="2"/>
        <v/>
      </c>
      <c r="D105" t="str">
        <f t="shared" si="3"/>
        <v/>
      </c>
    </row>
    <row r="106" spans="2:4" x14ac:dyDescent="0.3">
      <c r="B106" t="str">
        <f>IF(ISBLANK(datasets!B106),"",datasets!B106)</f>
        <v/>
      </c>
      <c r="C106" t="str">
        <f t="shared" si="2"/>
        <v/>
      </c>
      <c r="D106" t="str">
        <f t="shared" si="3"/>
        <v/>
      </c>
    </row>
    <row r="107" spans="2:4" x14ac:dyDescent="0.3">
      <c r="B107" t="str">
        <f>IF(ISBLANK(datasets!B107),"",datasets!B107)</f>
        <v/>
      </c>
      <c r="C107" t="str">
        <f t="shared" si="2"/>
        <v/>
      </c>
      <c r="D107" t="str">
        <f t="shared" si="3"/>
        <v/>
      </c>
    </row>
    <row r="108" spans="2:4" x14ac:dyDescent="0.3">
      <c r="B108" t="str">
        <f>IF(ISBLANK(datasets!B108),"",datasets!B108)</f>
        <v/>
      </c>
      <c r="C108" t="str">
        <f t="shared" si="2"/>
        <v/>
      </c>
      <c r="D108" t="str">
        <f t="shared" si="3"/>
        <v/>
      </c>
    </row>
    <row r="109" spans="2:4" x14ac:dyDescent="0.3">
      <c r="B109" t="str">
        <f>IF(ISBLANK(datasets!B109),"",datasets!B109)</f>
        <v/>
      </c>
      <c r="C109" t="str">
        <f t="shared" si="2"/>
        <v/>
      </c>
      <c r="D109" t="str">
        <f t="shared" si="3"/>
        <v/>
      </c>
    </row>
    <row r="110" spans="2:4" x14ac:dyDescent="0.3">
      <c r="B110" t="str">
        <f>IF(ISBLANK(datasets!B110),"",datasets!B110)</f>
        <v/>
      </c>
      <c r="C110" t="str">
        <f t="shared" si="2"/>
        <v/>
      </c>
      <c r="D110" t="str">
        <f t="shared" si="3"/>
        <v/>
      </c>
    </row>
    <row r="111" spans="2:4" x14ac:dyDescent="0.3">
      <c r="B111" t="str">
        <f>IF(ISBLANK(datasets!B111),"",datasets!B111)</f>
        <v/>
      </c>
      <c r="C111" t="str">
        <f t="shared" si="2"/>
        <v/>
      </c>
      <c r="D111" t="str">
        <f t="shared" si="3"/>
        <v/>
      </c>
    </row>
    <row r="112" spans="2:4" x14ac:dyDescent="0.3">
      <c r="B112" t="str">
        <f>IF(ISBLANK(datasets!B112),"",datasets!B112)</f>
        <v/>
      </c>
      <c r="C112" t="str">
        <f t="shared" si="2"/>
        <v/>
      </c>
      <c r="D112" t="str">
        <f t="shared" si="3"/>
        <v/>
      </c>
    </row>
    <row r="113" spans="2:4" x14ac:dyDescent="0.3">
      <c r="B113" t="str">
        <f>IF(ISBLANK(datasets!B113),"",datasets!B113)</f>
        <v/>
      </c>
      <c r="C113" t="str">
        <f t="shared" si="2"/>
        <v/>
      </c>
      <c r="D113" t="str">
        <f t="shared" si="3"/>
        <v/>
      </c>
    </row>
    <row r="114" spans="2:4" x14ac:dyDescent="0.3">
      <c r="B114" t="str">
        <f>IF(ISBLANK(datasets!B114),"",datasets!B114)</f>
        <v/>
      </c>
      <c r="C114" t="str">
        <f t="shared" si="2"/>
        <v/>
      </c>
      <c r="D114" t="str">
        <f t="shared" si="3"/>
        <v/>
      </c>
    </row>
    <row r="115" spans="2:4" x14ac:dyDescent="0.3">
      <c r="B115" t="str">
        <f>IF(ISBLANK(datasets!B115),"",datasets!B115)</f>
        <v/>
      </c>
      <c r="C115" t="str">
        <f t="shared" si="2"/>
        <v/>
      </c>
      <c r="D115" t="str">
        <f t="shared" si="3"/>
        <v/>
      </c>
    </row>
    <row r="116" spans="2:4" x14ac:dyDescent="0.3">
      <c r="B116" t="str">
        <f>IF(ISBLANK(datasets!B116),"",datasets!B116)</f>
        <v/>
      </c>
      <c r="C116" t="str">
        <f t="shared" si="2"/>
        <v/>
      </c>
      <c r="D116" t="str">
        <f t="shared" si="3"/>
        <v/>
      </c>
    </row>
    <row r="117" spans="2:4" x14ac:dyDescent="0.3">
      <c r="B117" t="str">
        <f>IF(ISBLANK(datasets!B117),"",datasets!B117)</f>
        <v/>
      </c>
      <c r="C117" t="str">
        <f t="shared" si="2"/>
        <v/>
      </c>
      <c r="D117" t="str">
        <f t="shared" si="3"/>
        <v/>
      </c>
    </row>
    <row r="118" spans="2:4" x14ac:dyDescent="0.3">
      <c r="B118" t="str">
        <f>IF(ISBLANK(datasets!B118),"",datasets!B118)</f>
        <v/>
      </c>
      <c r="C118" t="str">
        <f t="shared" si="2"/>
        <v/>
      </c>
      <c r="D118" t="str">
        <f t="shared" si="3"/>
        <v/>
      </c>
    </row>
    <row r="119" spans="2:4" x14ac:dyDescent="0.3">
      <c r="B119" t="str">
        <f>IF(ISBLANK(datasets!B119),"",datasets!B119)</f>
        <v/>
      </c>
      <c r="C119" t="str">
        <f t="shared" si="2"/>
        <v/>
      </c>
      <c r="D119" t="str">
        <f t="shared" si="3"/>
        <v/>
      </c>
    </row>
    <row r="120" spans="2:4" x14ac:dyDescent="0.3">
      <c r="B120" t="str">
        <f>IF(ISBLANK(datasets!B120),"",datasets!B120)</f>
        <v/>
      </c>
      <c r="C120" t="str">
        <f t="shared" si="2"/>
        <v/>
      </c>
      <c r="D120" t="str">
        <f t="shared" si="3"/>
        <v/>
      </c>
    </row>
    <row r="121" spans="2:4" x14ac:dyDescent="0.3">
      <c r="B121" t="str">
        <f>IF(ISBLANK(datasets!B121),"",datasets!B121)</f>
        <v/>
      </c>
      <c r="C121" t="str">
        <f t="shared" si="2"/>
        <v/>
      </c>
      <c r="D121" t="str">
        <f t="shared" si="3"/>
        <v/>
      </c>
    </row>
    <row r="122" spans="2:4" x14ac:dyDescent="0.3">
      <c r="B122" t="str">
        <f>IF(ISBLANK(datasets!B122),"",datasets!B122)</f>
        <v/>
      </c>
      <c r="C122" t="str">
        <f t="shared" si="2"/>
        <v/>
      </c>
      <c r="D122" t="str">
        <f t="shared" si="3"/>
        <v/>
      </c>
    </row>
    <row r="123" spans="2:4" x14ac:dyDescent="0.3">
      <c r="B123" t="str">
        <f>IF(ISBLANK(datasets!B123),"",datasets!B123)</f>
        <v/>
      </c>
      <c r="C123" t="str">
        <f t="shared" si="2"/>
        <v/>
      </c>
      <c r="D123" t="str">
        <f t="shared" si="3"/>
        <v/>
      </c>
    </row>
    <row r="124" spans="2:4" x14ac:dyDescent="0.3">
      <c r="B124" t="str">
        <f>IF(ISBLANK(datasets!B124),"",datasets!B124)</f>
        <v/>
      </c>
      <c r="C124" t="str">
        <f t="shared" si="2"/>
        <v/>
      </c>
      <c r="D124" t="str">
        <f t="shared" si="3"/>
        <v/>
      </c>
    </row>
    <row r="125" spans="2:4" x14ac:dyDescent="0.3">
      <c r="B125" t="str">
        <f>IF(ISBLANK(datasets!B125),"",datasets!B125)</f>
        <v/>
      </c>
      <c r="C125" t="str">
        <f t="shared" si="2"/>
        <v/>
      </c>
      <c r="D125" t="str">
        <f t="shared" si="3"/>
        <v/>
      </c>
    </row>
    <row r="126" spans="2:4" x14ac:dyDescent="0.3">
      <c r="B126" t="str">
        <f>IF(ISBLANK(datasets!B126),"",datasets!B126)</f>
        <v/>
      </c>
      <c r="C126" t="str">
        <f t="shared" si="2"/>
        <v/>
      </c>
      <c r="D126" t="str">
        <f t="shared" si="3"/>
        <v/>
      </c>
    </row>
    <row r="127" spans="2:4" x14ac:dyDescent="0.3">
      <c r="B127" t="str">
        <f>IF(ISBLANK(datasets!B127),"",datasets!B127)</f>
        <v/>
      </c>
      <c r="C127" t="str">
        <f t="shared" si="2"/>
        <v/>
      </c>
      <c r="D127" t="str">
        <f t="shared" si="3"/>
        <v/>
      </c>
    </row>
    <row r="128" spans="2:4" x14ac:dyDescent="0.3">
      <c r="B128" t="str">
        <f>IF(ISBLANK(datasets!B128),"",datasets!B128)</f>
        <v/>
      </c>
      <c r="C128" t="str">
        <f t="shared" si="2"/>
        <v/>
      </c>
      <c r="D128" t="str">
        <f t="shared" si="3"/>
        <v/>
      </c>
    </row>
    <row r="129" spans="2:4" x14ac:dyDescent="0.3">
      <c r="B129" t="str">
        <f>IF(ISBLANK(datasets!B129),"",datasets!B129)</f>
        <v/>
      </c>
      <c r="C129" t="str">
        <f t="shared" si="2"/>
        <v/>
      </c>
      <c r="D129" t="str">
        <f t="shared" si="3"/>
        <v/>
      </c>
    </row>
    <row r="130" spans="2:4" x14ac:dyDescent="0.3">
      <c r="B130" t="str">
        <f>IF(ISBLANK(datasets!B130),"",datasets!B130)</f>
        <v/>
      </c>
      <c r="C130" t="str">
        <f t="shared" si="2"/>
        <v/>
      </c>
      <c r="D130" t="str">
        <f t="shared" si="3"/>
        <v/>
      </c>
    </row>
    <row r="131" spans="2:4" x14ac:dyDescent="0.3">
      <c r="B131" t="str">
        <f>IF(ISBLANK(datasets!B131),"",datasets!B131)</f>
        <v/>
      </c>
      <c r="C131" t="str">
        <f t="shared" si="2"/>
        <v/>
      </c>
      <c r="D131" t="str">
        <f t="shared" si="3"/>
        <v/>
      </c>
    </row>
    <row r="132" spans="2:4" x14ac:dyDescent="0.3">
      <c r="B132" t="str">
        <f>IF(ISBLANK(datasets!B132),"",datasets!B132)</f>
        <v/>
      </c>
      <c r="C132" t="str">
        <f t="shared" si="2"/>
        <v/>
      </c>
      <c r="D132" t="str">
        <f t="shared" si="3"/>
        <v/>
      </c>
    </row>
    <row r="133" spans="2:4" x14ac:dyDescent="0.3">
      <c r="B133" t="str">
        <f>IF(ISBLANK(datasets!B133),"",datasets!B133)</f>
        <v/>
      </c>
      <c r="C133" t="str">
        <f t="shared" si="2"/>
        <v/>
      </c>
      <c r="D133" t="str">
        <f t="shared" si="3"/>
        <v/>
      </c>
    </row>
    <row r="134" spans="2:4" x14ac:dyDescent="0.3">
      <c r="B134" t="str">
        <f>IF(ISBLANK(datasets!B134),"",datasets!B134)</f>
        <v/>
      </c>
      <c r="C134" t="str">
        <f t="shared" si="2"/>
        <v/>
      </c>
      <c r="D134" t="str">
        <f t="shared" si="3"/>
        <v/>
      </c>
    </row>
    <row r="135" spans="2:4" x14ac:dyDescent="0.3">
      <c r="B135" t="str">
        <f>IF(ISBLANK(datasets!B135),"",datasets!B135)</f>
        <v/>
      </c>
      <c r="C135" t="str">
        <f t="shared" si="2"/>
        <v/>
      </c>
      <c r="D135" t="str">
        <f t="shared" si="3"/>
        <v/>
      </c>
    </row>
    <row r="136" spans="2:4" x14ac:dyDescent="0.3">
      <c r="B136" t="str">
        <f>IF(ISBLANK(datasets!B136),"",datasets!B136)</f>
        <v/>
      </c>
      <c r="C136" t="str">
        <f t="shared" si="2"/>
        <v/>
      </c>
      <c r="D136" t="str">
        <f t="shared" si="3"/>
        <v/>
      </c>
    </row>
    <row r="137" spans="2:4" x14ac:dyDescent="0.3">
      <c r="B137" t="str">
        <f>IF(ISBLANK(datasets!B137),"",datasets!B137)</f>
        <v/>
      </c>
      <c r="C137" t="str">
        <f t="shared" ref="C137:C200" si="4">IF(B137="","","https://docs.riskdatalibrary.org/en/0__2__0/rdls_schema.json")</f>
        <v/>
      </c>
      <c r="D137" t="str">
        <f t="shared" ref="D137:D200" si="5">IF(B137="","","describedby")</f>
        <v/>
      </c>
    </row>
    <row r="138" spans="2:4" x14ac:dyDescent="0.3">
      <c r="B138" t="str">
        <f>IF(ISBLANK(datasets!B138),"",datasets!B138)</f>
        <v/>
      </c>
      <c r="C138" t="str">
        <f t="shared" si="4"/>
        <v/>
      </c>
      <c r="D138" t="str">
        <f t="shared" si="5"/>
        <v/>
      </c>
    </row>
    <row r="139" spans="2:4" x14ac:dyDescent="0.3">
      <c r="B139" t="str">
        <f>IF(ISBLANK(datasets!B139),"",datasets!B139)</f>
        <v/>
      </c>
      <c r="C139" t="str">
        <f t="shared" si="4"/>
        <v/>
      </c>
      <c r="D139" t="str">
        <f t="shared" si="5"/>
        <v/>
      </c>
    </row>
    <row r="140" spans="2:4" x14ac:dyDescent="0.3">
      <c r="B140" t="str">
        <f>IF(ISBLANK(datasets!B140),"",datasets!B140)</f>
        <v/>
      </c>
      <c r="C140" t="str">
        <f t="shared" si="4"/>
        <v/>
      </c>
      <c r="D140" t="str">
        <f t="shared" si="5"/>
        <v/>
      </c>
    </row>
    <row r="141" spans="2:4" x14ac:dyDescent="0.3">
      <c r="B141" t="str">
        <f>IF(ISBLANK(datasets!B141),"",datasets!B141)</f>
        <v/>
      </c>
      <c r="C141" t="str">
        <f t="shared" si="4"/>
        <v/>
      </c>
      <c r="D141" t="str">
        <f t="shared" si="5"/>
        <v/>
      </c>
    </row>
    <row r="142" spans="2:4" x14ac:dyDescent="0.3">
      <c r="B142" t="str">
        <f>IF(ISBLANK(datasets!B142),"",datasets!B142)</f>
        <v/>
      </c>
      <c r="C142" t="str">
        <f t="shared" si="4"/>
        <v/>
      </c>
      <c r="D142" t="str">
        <f t="shared" si="5"/>
        <v/>
      </c>
    </row>
    <row r="143" spans="2:4" x14ac:dyDescent="0.3">
      <c r="B143" t="str">
        <f>IF(ISBLANK(datasets!B143),"",datasets!B143)</f>
        <v/>
      </c>
      <c r="C143" t="str">
        <f t="shared" si="4"/>
        <v/>
      </c>
      <c r="D143" t="str">
        <f t="shared" si="5"/>
        <v/>
      </c>
    </row>
    <row r="144" spans="2:4" x14ac:dyDescent="0.3">
      <c r="B144" t="str">
        <f>IF(ISBLANK(datasets!B144),"",datasets!B144)</f>
        <v/>
      </c>
      <c r="C144" t="str">
        <f t="shared" si="4"/>
        <v/>
      </c>
      <c r="D144" t="str">
        <f t="shared" si="5"/>
        <v/>
      </c>
    </row>
    <row r="145" spans="2:4" x14ac:dyDescent="0.3">
      <c r="B145" t="str">
        <f>IF(ISBLANK(datasets!B145),"",datasets!B145)</f>
        <v/>
      </c>
      <c r="C145" t="str">
        <f t="shared" si="4"/>
        <v/>
      </c>
      <c r="D145" t="str">
        <f t="shared" si="5"/>
        <v/>
      </c>
    </row>
    <row r="146" spans="2:4" x14ac:dyDescent="0.3">
      <c r="B146" t="str">
        <f>IF(ISBLANK(datasets!B146),"",datasets!B146)</f>
        <v/>
      </c>
      <c r="C146" t="str">
        <f t="shared" si="4"/>
        <v/>
      </c>
      <c r="D146" t="str">
        <f t="shared" si="5"/>
        <v/>
      </c>
    </row>
    <row r="147" spans="2:4" x14ac:dyDescent="0.3">
      <c r="B147" t="str">
        <f>IF(ISBLANK(datasets!B147),"",datasets!B147)</f>
        <v/>
      </c>
      <c r="C147" t="str">
        <f t="shared" si="4"/>
        <v/>
      </c>
      <c r="D147" t="str">
        <f t="shared" si="5"/>
        <v/>
      </c>
    </row>
    <row r="148" spans="2:4" x14ac:dyDescent="0.3">
      <c r="B148" t="str">
        <f>IF(ISBLANK(datasets!B148),"",datasets!B148)</f>
        <v/>
      </c>
      <c r="C148" t="str">
        <f t="shared" si="4"/>
        <v/>
      </c>
      <c r="D148" t="str">
        <f t="shared" si="5"/>
        <v/>
      </c>
    </row>
    <row r="149" spans="2:4" x14ac:dyDescent="0.3">
      <c r="B149" t="str">
        <f>IF(ISBLANK(datasets!B149),"",datasets!B149)</f>
        <v/>
      </c>
      <c r="C149" t="str">
        <f t="shared" si="4"/>
        <v/>
      </c>
      <c r="D149" t="str">
        <f t="shared" si="5"/>
        <v/>
      </c>
    </row>
    <row r="150" spans="2:4" x14ac:dyDescent="0.3">
      <c r="B150" t="str">
        <f>IF(ISBLANK(datasets!B150),"",datasets!B150)</f>
        <v/>
      </c>
      <c r="C150" t="str">
        <f t="shared" si="4"/>
        <v/>
      </c>
      <c r="D150" t="str">
        <f t="shared" si="5"/>
        <v/>
      </c>
    </row>
    <row r="151" spans="2:4" x14ac:dyDescent="0.3">
      <c r="B151" t="str">
        <f>IF(ISBLANK(datasets!B151),"",datasets!B151)</f>
        <v/>
      </c>
      <c r="C151" t="str">
        <f t="shared" si="4"/>
        <v/>
      </c>
      <c r="D151" t="str">
        <f t="shared" si="5"/>
        <v/>
      </c>
    </row>
    <row r="152" spans="2:4" x14ac:dyDescent="0.3">
      <c r="B152" t="str">
        <f>IF(ISBLANK(datasets!B152),"",datasets!B152)</f>
        <v/>
      </c>
      <c r="C152" t="str">
        <f t="shared" si="4"/>
        <v/>
      </c>
      <c r="D152" t="str">
        <f t="shared" si="5"/>
        <v/>
      </c>
    </row>
    <row r="153" spans="2:4" x14ac:dyDescent="0.3">
      <c r="B153" t="str">
        <f>IF(ISBLANK(datasets!B153),"",datasets!B153)</f>
        <v/>
      </c>
      <c r="C153" t="str">
        <f t="shared" si="4"/>
        <v/>
      </c>
      <c r="D153" t="str">
        <f t="shared" si="5"/>
        <v/>
      </c>
    </row>
    <row r="154" spans="2:4" x14ac:dyDescent="0.3">
      <c r="B154" t="str">
        <f>IF(ISBLANK(datasets!B154),"",datasets!B154)</f>
        <v/>
      </c>
      <c r="C154" t="str">
        <f t="shared" si="4"/>
        <v/>
      </c>
      <c r="D154" t="str">
        <f t="shared" si="5"/>
        <v/>
      </c>
    </row>
    <row r="155" spans="2:4" x14ac:dyDescent="0.3">
      <c r="B155" t="str">
        <f>IF(ISBLANK(datasets!B155),"",datasets!B155)</f>
        <v/>
      </c>
      <c r="C155" t="str">
        <f t="shared" si="4"/>
        <v/>
      </c>
      <c r="D155" t="str">
        <f t="shared" si="5"/>
        <v/>
      </c>
    </row>
    <row r="156" spans="2:4" x14ac:dyDescent="0.3">
      <c r="B156" t="str">
        <f>IF(ISBLANK(datasets!B156),"",datasets!B156)</f>
        <v/>
      </c>
      <c r="C156" t="str">
        <f t="shared" si="4"/>
        <v/>
      </c>
      <c r="D156" t="str">
        <f t="shared" si="5"/>
        <v/>
      </c>
    </row>
    <row r="157" spans="2:4" x14ac:dyDescent="0.3">
      <c r="B157" t="str">
        <f>IF(ISBLANK(datasets!B157),"",datasets!B157)</f>
        <v/>
      </c>
      <c r="C157" t="str">
        <f t="shared" si="4"/>
        <v/>
      </c>
      <c r="D157" t="str">
        <f t="shared" si="5"/>
        <v/>
      </c>
    </row>
    <row r="158" spans="2:4" x14ac:dyDescent="0.3">
      <c r="B158" t="str">
        <f>IF(ISBLANK(datasets!B158),"",datasets!B158)</f>
        <v/>
      </c>
      <c r="C158" t="str">
        <f t="shared" si="4"/>
        <v/>
      </c>
      <c r="D158" t="str">
        <f t="shared" si="5"/>
        <v/>
      </c>
    </row>
    <row r="159" spans="2:4" x14ac:dyDescent="0.3">
      <c r="B159" t="str">
        <f>IF(ISBLANK(datasets!B159),"",datasets!B159)</f>
        <v/>
      </c>
      <c r="C159" t="str">
        <f t="shared" si="4"/>
        <v/>
      </c>
      <c r="D159" t="str">
        <f t="shared" si="5"/>
        <v/>
      </c>
    </row>
    <row r="160" spans="2:4" x14ac:dyDescent="0.3">
      <c r="B160" t="str">
        <f>IF(ISBLANK(datasets!B160),"",datasets!B160)</f>
        <v/>
      </c>
      <c r="C160" t="str">
        <f t="shared" si="4"/>
        <v/>
      </c>
      <c r="D160" t="str">
        <f t="shared" si="5"/>
        <v/>
      </c>
    </row>
    <row r="161" spans="2:4" x14ac:dyDescent="0.3">
      <c r="B161" t="str">
        <f>IF(ISBLANK(datasets!B161),"",datasets!B161)</f>
        <v/>
      </c>
      <c r="C161" t="str">
        <f t="shared" si="4"/>
        <v/>
      </c>
      <c r="D161" t="str">
        <f t="shared" si="5"/>
        <v/>
      </c>
    </row>
    <row r="162" spans="2:4" x14ac:dyDescent="0.3">
      <c r="B162" t="str">
        <f>IF(ISBLANK(datasets!B162),"",datasets!B162)</f>
        <v/>
      </c>
      <c r="C162" t="str">
        <f t="shared" si="4"/>
        <v/>
      </c>
      <c r="D162" t="str">
        <f t="shared" si="5"/>
        <v/>
      </c>
    </row>
    <row r="163" spans="2:4" x14ac:dyDescent="0.3">
      <c r="B163" t="str">
        <f>IF(ISBLANK(datasets!B163),"",datasets!B163)</f>
        <v/>
      </c>
      <c r="C163" t="str">
        <f t="shared" si="4"/>
        <v/>
      </c>
      <c r="D163" t="str">
        <f t="shared" si="5"/>
        <v/>
      </c>
    </row>
    <row r="164" spans="2:4" x14ac:dyDescent="0.3">
      <c r="B164" t="str">
        <f>IF(ISBLANK(datasets!B164),"",datasets!B164)</f>
        <v/>
      </c>
      <c r="C164" t="str">
        <f t="shared" si="4"/>
        <v/>
      </c>
      <c r="D164" t="str">
        <f t="shared" si="5"/>
        <v/>
      </c>
    </row>
    <row r="165" spans="2:4" x14ac:dyDescent="0.3">
      <c r="B165" t="str">
        <f>IF(ISBLANK(datasets!B165),"",datasets!B165)</f>
        <v/>
      </c>
      <c r="C165" t="str">
        <f t="shared" si="4"/>
        <v/>
      </c>
      <c r="D165" t="str">
        <f t="shared" si="5"/>
        <v/>
      </c>
    </row>
    <row r="166" spans="2:4" x14ac:dyDescent="0.3">
      <c r="B166" t="str">
        <f>IF(ISBLANK(datasets!B166),"",datasets!B166)</f>
        <v/>
      </c>
      <c r="C166" t="str">
        <f t="shared" si="4"/>
        <v/>
      </c>
      <c r="D166" t="str">
        <f t="shared" si="5"/>
        <v/>
      </c>
    </row>
    <row r="167" spans="2:4" x14ac:dyDescent="0.3">
      <c r="B167" t="str">
        <f>IF(ISBLANK(datasets!B167),"",datasets!B167)</f>
        <v/>
      </c>
      <c r="C167" t="str">
        <f t="shared" si="4"/>
        <v/>
      </c>
      <c r="D167" t="str">
        <f t="shared" si="5"/>
        <v/>
      </c>
    </row>
    <row r="168" spans="2:4" x14ac:dyDescent="0.3">
      <c r="B168" t="str">
        <f>IF(ISBLANK(datasets!B168),"",datasets!B168)</f>
        <v/>
      </c>
      <c r="C168" t="str">
        <f t="shared" si="4"/>
        <v/>
      </c>
      <c r="D168" t="str">
        <f t="shared" si="5"/>
        <v/>
      </c>
    </row>
    <row r="169" spans="2:4" x14ac:dyDescent="0.3">
      <c r="B169" t="str">
        <f>IF(ISBLANK(datasets!B169),"",datasets!B169)</f>
        <v/>
      </c>
      <c r="C169" t="str">
        <f t="shared" si="4"/>
        <v/>
      </c>
      <c r="D169" t="str">
        <f t="shared" si="5"/>
        <v/>
      </c>
    </row>
    <row r="170" spans="2:4" x14ac:dyDescent="0.3">
      <c r="B170" t="str">
        <f>IF(ISBLANK(datasets!B170),"",datasets!B170)</f>
        <v/>
      </c>
      <c r="C170" t="str">
        <f t="shared" si="4"/>
        <v/>
      </c>
      <c r="D170" t="str">
        <f t="shared" si="5"/>
        <v/>
      </c>
    </row>
    <row r="171" spans="2:4" x14ac:dyDescent="0.3">
      <c r="B171" t="str">
        <f>IF(ISBLANK(datasets!B171),"",datasets!B171)</f>
        <v/>
      </c>
      <c r="C171" t="str">
        <f t="shared" si="4"/>
        <v/>
      </c>
      <c r="D171" t="str">
        <f t="shared" si="5"/>
        <v/>
      </c>
    </row>
    <row r="172" spans="2:4" x14ac:dyDescent="0.3">
      <c r="B172" t="str">
        <f>IF(ISBLANK(datasets!B172),"",datasets!B172)</f>
        <v/>
      </c>
      <c r="C172" t="str">
        <f t="shared" si="4"/>
        <v/>
      </c>
      <c r="D172" t="str">
        <f t="shared" si="5"/>
        <v/>
      </c>
    </row>
    <row r="173" spans="2:4" x14ac:dyDescent="0.3">
      <c r="B173" t="str">
        <f>IF(ISBLANK(datasets!B173),"",datasets!B173)</f>
        <v/>
      </c>
      <c r="C173" t="str">
        <f t="shared" si="4"/>
        <v/>
      </c>
      <c r="D173" t="str">
        <f t="shared" si="5"/>
        <v/>
      </c>
    </row>
    <row r="174" spans="2:4" x14ac:dyDescent="0.3">
      <c r="B174" t="str">
        <f>IF(ISBLANK(datasets!B174),"",datasets!B174)</f>
        <v/>
      </c>
      <c r="C174" t="str">
        <f t="shared" si="4"/>
        <v/>
      </c>
      <c r="D174" t="str">
        <f t="shared" si="5"/>
        <v/>
      </c>
    </row>
    <row r="175" spans="2:4" x14ac:dyDescent="0.3">
      <c r="B175" t="str">
        <f>IF(ISBLANK(datasets!B175),"",datasets!B175)</f>
        <v/>
      </c>
      <c r="C175" t="str">
        <f t="shared" si="4"/>
        <v/>
      </c>
      <c r="D175" t="str">
        <f t="shared" si="5"/>
        <v/>
      </c>
    </row>
    <row r="176" spans="2:4" x14ac:dyDescent="0.3">
      <c r="B176" t="str">
        <f>IF(ISBLANK(datasets!B176),"",datasets!B176)</f>
        <v/>
      </c>
      <c r="C176" t="str">
        <f t="shared" si="4"/>
        <v/>
      </c>
      <c r="D176" t="str">
        <f t="shared" si="5"/>
        <v/>
      </c>
    </row>
    <row r="177" spans="2:4" x14ac:dyDescent="0.3">
      <c r="B177" t="str">
        <f>IF(ISBLANK(datasets!B177),"",datasets!B177)</f>
        <v/>
      </c>
      <c r="C177" t="str">
        <f t="shared" si="4"/>
        <v/>
      </c>
      <c r="D177" t="str">
        <f t="shared" si="5"/>
        <v/>
      </c>
    </row>
    <row r="178" spans="2:4" x14ac:dyDescent="0.3">
      <c r="B178" t="str">
        <f>IF(ISBLANK(datasets!B178),"",datasets!B178)</f>
        <v/>
      </c>
      <c r="C178" t="str">
        <f t="shared" si="4"/>
        <v/>
      </c>
      <c r="D178" t="str">
        <f t="shared" si="5"/>
        <v/>
      </c>
    </row>
    <row r="179" spans="2:4" x14ac:dyDescent="0.3">
      <c r="B179" t="str">
        <f>IF(ISBLANK(datasets!B179),"",datasets!B179)</f>
        <v/>
      </c>
      <c r="C179" t="str">
        <f t="shared" si="4"/>
        <v/>
      </c>
      <c r="D179" t="str">
        <f t="shared" si="5"/>
        <v/>
      </c>
    </row>
    <row r="180" spans="2:4" x14ac:dyDescent="0.3">
      <c r="B180" t="str">
        <f>IF(ISBLANK(datasets!B180),"",datasets!B180)</f>
        <v/>
      </c>
      <c r="C180" t="str">
        <f t="shared" si="4"/>
        <v/>
      </c>
      <c r="D180" t="str">
        <f t="shared" si="5"/>
        <v/>
      </c>
    </row>
    <row r="181" spans="2:4" x14ac:dyDescent="0.3">
      <c r="B181" t="str">
        <f>IF(ISBLANK(datasets!B181),"",datasets!B181)</f>
        <v/>
      </c>
      <c r="C181" t="str">
        <f t="shared" si="4"/>
        <v/>
      </c>
      <c r="D181" t="str">
        <f t="shared" si="5"/>
        <v/>
      </c>
    </row>
    <row r="182" spans="2:4" x14ac:dyDescent="0.3">
      <c r="B182" t="str">
        <f>IF(ISBLANK(datasets!B182),"",datasets!B182)</f>
        <v/>
      </c>
      <c r="C182" t="str">
        <f t="shared" si="4"/>
        <v/>
      </c>
      <c r="D182" t="str">
        <f t="shared" si="5"/>
        <v/>
      </c>
    </row>
    <row r="183" spans="2:4" x14ac:dyDescent="0.3">
      <c r="B183" t="str">
        <f>IF(ISBLANK(datasets!B183),"",datasets!B183)</f>
        <v/>
      </c>
      <c r="C183" t="str">
        <f t="shared" si="4"/>
        <v/>
      </c>
      <c r="D183" t="str">
        <f t="shared" si="5"/>
        <v/>
      </c>
    </row>
    <row r="184" spans="2:4" x14ac:dyDescent="0.3">
      <c r="B184" t="str">
        <f>IF(ISBLANK(datasets!B184),"",datasets!B184)</f>
        <v/>
      </c>
      <c r="C184" t="str">
        <f t="shared" si="4"/>
        <v/>
      </c>
      <c r="D184" t="str">
        <f t="shared" si="5"/>
        <v/>
      </c>
    </row>
    <row r="185" spans="2:4" x14ac:dyDescent="0.3">
      <c r="B185" t="str">
        <f>IF(ISBLANK(datasets!B185),"",datasets!B185)</f>
        <v/>
      </c>
      <c r="C185" t="str">
        <f t="shared" si="4"/>
        <v/>
      </c>
      <c r="D185" t="str">
        <f t="shared" si="5"/>
        <v/>
      </c>
    </row>
    <row r="186" spans="2:4" x14ac:dyDescent="0.3">
      <c r="B186" t="str">
        <f>IF(ISBLANK(datasets!B186),"",datasets!B186)</f>
        <v/>
      </c>
      <c r="C186" t="str">
        <f t="shared" si="4"/>
        <v/>
      </c>
      <c r="D186" t="str">
        <f t="shared" si="5"/>
        <v/>
      </c>
    </row>
    <row r="187" spans="2:4" x14ac:dyDescent="0.3">
      <c r="B187" t="str">
        <f>IF(ISBLANK(datasets!B187),"",datasets!B187)</f>
        <v/>
      </c>
      <c r="C187" t="str">
        <f t="shared" si="4"/>
        <v/>
      </c>
      <c r="D187" t="str">
        <f t="shared" si="5"/>
        <v/>
      </c>
    </row>
    <row r="188" spans="2:4" x14ac:dyDescent="0.3">
      <c r="B188" t="str">
        <f>IF(ISBLANK(datasets!B188),"",datasets!B188)</f>
        <v/>
      </c>
      <c r="C188" t="str">
        <f t="shared" si="4"/>
        <v/>
      </c>
      <c r="D188" t="str">
        <f t="shared" si="5"/>
        <v/>
      </c>
    </row>
    <row r="189" spans="2:4" x14ac:dyDescent="0.3">
      <c r="B189" t="str">
        <f>IF(ISBLANK(datasets!B189),"",datasets!B189)</f>
        <v/>
      </c>
      <c r="C189" t="str">
        <f t="shared" si="4"/>
        <v/>
      </c>
      <c r="D189" t="str">
        <f t="shared" si="5"/>
        <v/>
      </c>
    </row>
    <row r="190" spans="2:4" x14ac:dyDescent="0.3">
      <c r="B190" t="str">
        <f>IF(ISBLANK(datasets!B190),"",datasets!B190)</f>
        <v/>
      </c>
      <c r="C190" t="str">
        <f t="shared" si="4"/>
        <v/>
      </c>
      <c r="D190" t="str">
        <f t="shared" si="5"/>
        <v/>
      </c>
    </row>
    <row r="191" spans="2:4" x14ac:dyDescent="0.3">
      <c r="B191" t="str">
        <f>IF(ISBLANK(datasets!B191),"",datasets!B191)</f>
        <v/>
      </c>
      <c r="C191" t="str">
        <f t="shared" si="4"/>
        <v/>
      </c>
      <c r="D191" t="str">
        <f t="shared" si="5"/>
        <v/>
      </c>
    </row>
    <row r="192" spans="2:4" x14ac:dyDescent="0.3">
      <c r="B192" t="str">
        <f>IF(ISBLANK(datasets!B192),"",datasets!B192)</f>
        <v/>
      </c>
      <c r="C192" t="str">
        <f t="shared" si="4"/>
        <v/>
      </c>
      <c r="D192" t="str">
        <f t="shared" si="5"/>
        <v/>
      </c>
    </row>
    <row r="193" spans="2:4" x14ac:dyDescent="0.3">
      <c r="B193" t="str">
        <f>IF(ISBLANK(datasets!B193),"",datasets!B193)</f>
        <v/>
      </c>
      <c r="C193" t="str">
        <f t="shared" si="4"/>
        <v/>
      </c>
      <c r="D193" t="str">
        <f t="shared" si="5"/>
        <v/>
      </c>
    </row>
    <row r="194" spans="2:4" x14ac:dyDescent="0.3">
      <c r="B194" t="str">
        <f>IF(ISBLANK(datasets!B194),"",datasets!B194)</f>
        <v/>
      </c>
      <c r="C194" t="str">
        <f t="shared" si="4"/>
        <v/>
      </c>
      <c r="D194" t="str">
        <f t="shared" si="5"/>
        <v/>
      </c>
    </row>
    <row r="195" spans="2:4" x14ac:dyDescent="0.3">
      <c r="B195" t="str">
        <f>IF(ISBLANK(datasets!B195),"",datasets!B195)</f>
        <v/>
      </c>
      <c r="C195" t="str">
        <f t="shared" si="4"/>
        <v/>
      </c>
      <c r="D195" t="str">
        <f t="shared" si="5"/>
        <v/>
      </c>
    </row>
    <row r="196" spans="2:4" x14ac:dyDescent="0.3">
      <c r="B196" t="str">
        <f>IF(ISBLANK(datasets!B196),"",datasets!B196)</f>
        <v/>
      </c>
      <c r="C196" t="str">
        <f t="shared" si="4"/>
        <v/>
      </c>
      <c r="D196" t="str">
        <f t="shared" si="5"/>
        <v/>
      </c>
    </row>
    <row r="197" spans="2:4" x14ac:dyDescent="0.3">
      <c r="B197" t="str">
        <f>IF(ISBLANK(datasets!B197),"",datasets!B197)</f>
        <v/>
      </c>
      <c r="C197" t="str">
        <f t="shared" si="4"/>
        <v/>
      </c>
      <c r="D197" t="str">
        <f t="shared" si="5"/>
        <v/>
      </c>
    </row>
    <row r="198" spans="2:4" x14ac:dyDescent="0.3">
      <c r="B198" t="str">
        <f>IF(ISBLANK(datasets!B198),"",datasets!B198)</f>
        <v/>
      </c>
      <c r="C198" t="str">
        <f t="shared" si="4"/>
        <v/>
      </c>
      <c r="D198" t="str">
        <f t="shared" si="5"/>
        <v/>
      </c>
    </row>
    <row r="199" spans="2:4" x14ac:dyDescent="0.3">
      <c r="B199" t="str">
        <f>IF(ISBLANK(datasets!B199),"",datasets!B199)</f>
        <v/>
      </c>
      <c r="C199" t="str">
        <f t="shared" si="4"/>
        <v/>
      </c>
      <c r="D199" t="str">
        <f t="shared" si="5"/>
        <v/>
      </c>
    </row>
    <row r="200" spans="2:4" x14ac:dyDescent="0.3">
      <c r="B200" t="str">
        <f>IF(ISBLANK(datasets!B200),"",datasets!B200)</f>
        <v/>
      </c>
      <c r="C200" t="str">
        <f t="shared" si="4"/>
        <v/>
      </c>
      <c r="D200" t="str">
        <f t="shared" si="5"/>
        <v/>
      </c>
    </row>
    <row r="201" spans="2:4" x14ac:dyDescent="0.3">
      <c r="B201" t="str">
        <f>IF(ISBLANK(datasets!B201),"",datasets!B201)</f>
        <v/>
      </c>
      <c r="C201" t="str">
        <f t="shared" ref="C201:C264" si="6">IF(B201="","","https://docs.riskdatalibrary.org/en/0__2__0/rdls_schema.json")</f>
        <v/>
      </c>
      <c r="D201" t="str">
        <f t="shared" ref="D201:D264" si="7">IF(B201="","","describedby")</f>
        <v/>
      </c>
    </row>
    <row r="202" spans="2:4" x14ac:dyDescent="0.3">
      <c r="B202" t="str">
        <f>IF(ISBLANK(datasets!B202),"",datasets!B202)</f>
        <v/>
      </c>
      <c r="C202" t="str">
        <f t="shared" si="6"/>
        <v/>
      </c>
      <c r="D202" t="str">
        <f t="shared" si="7"/>
        <v/>
      </c>
    </row>
    <row r="203" spans="2:4" x14ac:dyDescent="0.3">
      <c r="B203" t="str">
        <f>IF(ISBLANK(datasets!B203),"",datasets!B203)</f>
        <v/>
      </c>
      <c r="C203" t="str">
        <f t="shared" si="6"/>
        <v/>
      </c>
      <c r="D203" t="str">
        <f t="shared" si="7"/>
        <v/>
      </c>
    </row>
    <row r="204" spans="2:4" x14ac:dyDescent="0.3">
      <c r="B204" t="str">
        <f>IF(ISBLANK(datasets!B204),"",datasets!B204)</f>
        <v/>
      </c>
      <c r="C204" t="str">
        <f t="shared" si="6"/>
        <v/>
      </c>
      <c r="D204" t="str">
        <f t="shared" si="7"/>
        <v/>
      </c>
    </row>
    <row r="205" spans="2:4" x14ac:dyDescent="0.3">
      <c r="B205" t="str">
        <f>IF(ISBLANK(datasets!B205),"",datasets!B205)</f>
        <v/>
      </c>
      <c r="C205" t="str">
        <f t="shared" si="6"/>
        <v/>
      </c>
      <c r="D205" t="str">
        <f t="shared" si="7"/>
        <v/>
      </c>
    </row>
    <row r="206" spans="2:4" x14ac:dyDescent="0.3">
      <c r="B206" t="str">
        <f>IF(ISBLANK(datasets!B206),"",datasets!B206)</f>
        <v/>
      </c>
      <c r="C206" t="str">
        <f t="shared" si="6"/>
        <v/>
      </c>
      <c r="D206" t="str">
        <f t="shared" si="7"/>
        <v/>
      </c>
    </row>
    <row r="207" spans="2:4" x14ac:dyDescent="0.3">
      <c r="B207" t="str">
        <f>IF(ISBLANK(datasets!B207),"",datasets!B207)</f>
        <v/>
      </c>
      <c r="C207" t="str">
        <f t="shared" si="6"/>
        <v/>
      </c>
      <c r="D207" t="str">
        <f t="shared" si="7"/>
        <v/>
      </c>
    </row>
    <row r="208" spans="2:4" x14ac:dyDescent="0.3">
      <c r="B208" t="str">
        <f>IF(ISBLANK(datasets!B208),"",datasets!B208)</f>
        <v/>
      </c>
      <c r="C208" t="str">
        <f t="shared" si="6"/>
        <v/>
      </c>
      <c r="D208" t="str">
        <f t="shared" si="7"/>
        <v/>
      </c>
    </row>
    <row r="209" spans="2:4" x14ac:dyDescent="0.3">
      <c r="B209" t="str">
        <f>IF(ISBLANK(datasets!B209),"",datasets!B209)</f>
        <v/>
      </c>
      <c r="C209" t="str">
        <f t="shared" si="6"/>
        <v/>
      </c>
      <c r="D209" t="str">
        <f t="shared" si="7"/>
        <v/>
      </c>
    </row>
    <row r="210" spans="2:4" x14ac:dyDescent="0.3">
      <c r="B210" t="str">
        <f>IF(ISBLANK(datasets!B210),"",datasets!B210)</f>
        <v/>
      </c>
      <c r="C210" t="str">
        <f t="shared" si="6"/>
        <v/>
      </c>
      <c r="D210" t="str">
        <f t="shared" si="7"/>
        <v/>
      </c>
    </row>
    <row r="211" spans="2:4" x14ac:dyDescent="0.3">
      <c r="B211" t="str">
        <f>IF(ISBLANK(datasets!B211),"",datasets!B211)</f>
        <v/>
      </c>
      <c r="C211" t="str">
        <f t="shared" si="6"/>
        <v/>
      </c>
      <c r="D211" t="str">
        <f t="shared" si="7"/>
        <v/>
      </c>
    </row>
    <row r="212" spans="2:4" x14ac:dyDescent="0.3">
      <c r="B212" t="str">
        <f>IF(ISBLANK(datasets!B212),"",datasets!B212)</f>
        <v/>
      </c>
      <c r="C212" t="str">
        <f t="shared" si="6"/>
        <v/>
      </c>
      <c r="D212" t="str">
        <f t="shared" si="7"/>
        <v/>
      </c>
    </row>
    <row r="213" spans="2:4" x14ac:dyDescent="0.3">
      <c r="B213" t="str">
        <f>IF(ISBLANK(datasets!B213),"",datasets!B213)</f>
        <v/>
      </c>
      <c r="C213" t="str">
        <f t="shared" si="6"/>
        <v/>
      </c>
      <c r="D213" t="str">
        <f t="shared" si="7"/>
        <v/>
      </c>
    </row>
    <row r="214" spans="2:4" x14ac:dyDescent="0.3">
      <c r="B214" t="str">
        <f>IF(ISBLANK(datasets!B214),"",datasets!B214)</f>
        <v/>
      </c>
      <c r="C214" t="str">
        <f t="shared" si="6"/>
        <v/>
      </c>
      <c r="D214" t="str">
        <f t="shared" si="7"/>
        <v/>
      </c>
    </row>
    <row r="215" spans="2:4" x14ac:dyDescent="0.3">
      <c r="B215" t="str">
        <f>IF(ISBLANK(datasets!B215),"",datasets!B215)</f>
        <v/>
      </c>
      <c r="C215" t="str">
        <f t="shared" si="6"/>
        <v/>
      </c>
      <c r="D215" t="str">
        <f t="shared" si="7"/>
        <v/>
      </c>
    </row>
    <row r="216" spans="2:4" x14ac:dyDescent="0.3">
      <c r="B216" t="str">
        <f>IF(ISBLANK(datasets!B216),"",datasets!B216)</f>
        <v/>
      </c>
      <c r="C216" t="str">
        <f t="shared" si="6"/>
        <v/>
      </c>
      <c r="D216" t="str">
        <f t="shared" si="7"/>
        <v/>
      </c>
    </row>
    <row r="217" spans="2:4" x14ac:dyDescent="0.3">
      <c r="B217" t="str">
        <f>IF(ISBLANK(datasets!B217),"",datasets!B217)</f>
        <v/>
      </c>
      <c r="C217" t="str">
        <f t="shared" si="6"/>
        <v/>
      </c>
      <c r="D217" t="str">
        <f t="shared" si="7"/>
        <v/>
      </c>
    </row>
    <row r="218" spans="2:4" x14ac:dyDescent="0.3">
      <c r="B218" t="str">
        <f>IF(ISBLANK(datasets!B218),"",datasets!B218)</f>
        <v/>
      </c>
      <c r="C218" t="str">
        <f t="shared" si="6"/>
        <v/>
      </c>
      <c r="D218" t="str">
        <f t="shared" si="7"/>
        <v/>
      </c>
    </row>
    <row r="219" spans="2:4" x14ac:dyDescent="0.3">
      <c r="B219" t="str">
        <f>IF(ISBLANK(datasets!B219),"",datasets!B219)</f>
        <v/>
      </c>
      <c r="C219" t="str">
        <f t="shared" si="6"/>
        <v/>
      </c>
      <c r="D219" t="str">
        <f t="shared" si="7"/>
        <v/>
      </c>
    </row>
    <row r="220" spans="2:4" x14ac:dyDescent="0.3">
      <c r="B220" t="str">
        <f>IF(ISBLANK(datasets!B220),"",datasets!B220)</f>
        <v/>
      </c>
      <c r="C220" t="str">
        <f t="shared" si="6"/>
        <v/>
      </c>
      <c r="D220" t="str">
        <f t="shared" si="7"/>
        <v/>
      </c>
    </row>
    <row r="221" spans="2:4" x14ac:dyDescent="0.3">
      <c r="B221" t="str">
        <f>IF(ISBLANK(datasets!B221),"",datasets!B221)</f>
        <v/>
      </c>
      <c r="C221" t="str">
        <f t="shared" si="6"/>
        <v/>
      </c>
      <c r="D221" t="str">
        <f t="shared" si="7"/>
        <v/>
      </c>
    </row>
    <row r="222" spans="2:4" x14ac:dyDescent="0.3">
      <c r="B222" t="str">
        <f>IF(ISBLANK(datasets!B222),"",datasets!B222)</f>
        <v/>
      </c>
      <c r="C222" t="str">
        <f t="shared" si="6"/>
        <v/>
      </c>
      <c r="D222" t="str">
        <f t="shared" si="7"/>
        <v/>
      </c>
    </row>
    <row r="223" spans="2:4" x14ac:dyDescent="0.3">
      <c r="B223" t="str">
        <f>IF(ISBLANK(datasets!B223),"",datasets!B223)</f>
        <v/>
      </c>
      <c r="C223" t="str">
        <f t="shared" si="6"/>
        <v/>
      </c>
      <c r="D223" t="str">
        <f t="shared" si="7"/>
        <v/>
      </c>
    </row>
    <row r="224" spans="2:4" x14ac:dyDescent="0.3">
      <c r="B224" t="str">
        <f>IF(ISBLANK(datasets!B224),"",datasets!B224)</f>
        <v/>
      </c>
      <c r="C224" t="str">
        <f t="shared" si="6"/>
        <v/>
      </c>
      <c r="D224" t="str">
        <f t="shared" si="7"/>
        <v/>
      </c>
    </row>
    <row r="225" spans="2:4" x14ac:dyDescent="0.3">
      <c r="B225" t="str">
        <f>IF(ISBLANK(datasets!B225),"",datasets!B225)</f>
        <v/>
      </c>
      <c r="C225" t="str">
        <f t="shared" si="6"/>
        <v/>
      </c>
      <c r="D225" t="str">
        <f t="shared" si="7"/>
        <v/>
      </c>
    </row>
    <row r="226" spans="2:4" x14ac:dyDescent="0.3">
      <c r="B226" t="str">
        <f>IF(ISBLANK(datasets!B226),"",datasets!B226)</f>
        <v/>
      </c>
      <c r="C226" t="str">
        <f t="shared" si="6"/>
        <v/>
      </c>
      <c r="D226" t="str">
        <f t="shared" si="7"/>
        <v/>
      </c>
    </row>
    <row r="227" spans="2:4" x14ac:dyDescent="0.3">
      <c r="B227" t="str">
        <f>IF(ISBLANK(datasets!B227),"",datasets!B227)</f>
        <v/>
      </c>
      <c r="C227" t="str">
        <f t="shared" si="6"/>
        <v/>
      </c>
      <c r="D227" t="str">
        <f t="shared" si="7"/>
        <v/>
      </c>
    </row>
    <row r="228" spans="2:4" x14ac:dyDescent="0.3">
      <c r="B228" t="str">
        <f>IF(ISBLANK(datasets!B228),"",datasets!B228)</f>
        <v/>
      </c>
      <c r="C228" t="str">
        <f t="shared" si="6"/>
        <v/>
      </c>
      <c r="D228" t="str">
        <f t="shared" si="7"/>
        <v/>
      </c>
    </row>
    <row r="229" spans="2:4" x14ac:dyDescent="0.3">
      <c r="B229" t="str">
        <f>IF(ISBLANK(datasets!B229),"",datasets!B229)</f>
        <v/>
      </c>
      <c r="C229" t="str">
        <f t="shared" si="6"/>
        <v/>
      </c>
      <c r="D229" t="str">
        <f t="shared" si="7"/>
        <v/>
      </c>
    </row>
    <row r="230" spans="2:4" x14ac:dyDescent="0.3">
      <c r="B230" t="str">
        <f>IF(ISBLANK(datasets!B230),"",datasets!B230)</f>
        <v/>
      </c>
      <c r="C230" t="str">
        <f t="shared" si="6"/>
        <v/>
      </c>
      <c r="D230" t="str">
        <f t="shared" si="7"/>
        <v/>
      </c>
    </row>
    <row r="231" spans="2:4" x14ac:dyDescent="0.3">
      <c r="B231" t="str">
        <f>IF(ISBLANK(datasets!B231),"",datasets!B231)</f>
        <v/>
      </c>
      <c r="C231" t="str">
        <f t="shared" si="6"/>
        <v/>
      </c>
      <c r="D231" t="str">
        <f t="shared" si="7"/>
        <v/>
      </c>
    </row>
    <row r="232" spans="2:4" x14ac:dyDescent="0.3">
      <c r="B232" t="str">
        <f>IF(ISBLANK(datasets!B232),"",datasets!B232)</f>
        <v/>
      </c>
      <c r="C232" t="str">
        <f t="shared" si="6"/>
        <v/>
      </c>
      <c r="D232" t="str">
        <f t="shared" si="7"/>
        <v/>
      </c>
    </row>
    <row r="233" spans="2:4" x14ac:dyDescent="0.3">
      <c r="B233" t="str">
        <f>IF(ISBLANK(datasets!B233),"",datasets!B233)</f>
        <v/>
      </c>
      <c r="C233" t="str">
        <f t="shared" si="6"/>
        <v/>
      </c>
      <c r="D233" t="str">
        <f t="shared" si="7"/>
        <v/>
      </c>
    </row>
    <row r="234" spans="2:4" x14ac:dyDescent="0.3">
      <c r="B234" t="str">
        <f>IF(ISBLANK(datasets!B234),"",datasets!B234)</f>
        <v/>
      </c>
      <c r="C234" t="str">
        <f t="shared" si="6"/>
        <v/>
      </c>
      <c r="D234" t="str">
        <f t="shared" si="7"/>
        <v/>
      </c>
    </row>
    <row r="235" spans="2:4" x14ac:dyDescent="0.3">
      <c r="B235" t="str">
        <f>IF(ISBLANK(datasets!B235),"",datasets!B235)</f>
        <v/>
      </c>
      <c r="C235" t="str">
        <f t="shared" si="6"/>
        <v/>
      </c>
      <c r="D235" t="str">
        <f t="shared" si="7"/>
        <v/>
      </c>
    </row>
    <row r="236" spans="2:4" x14ac:dyDescent="0.3">
      <c r="B236" t="str">
        <f>IF(ISBLANK(datasets!B236),"",datasets!B236)</f>
        <v/>
      </c>
      <c r="C236" t="str">
        <f t="shared" si="6"/>
        <v/>
      </c>
      <c r="D236" t="str">
        <f t="shared" si="7"/>
        <v/>
      </c>
    </row>
    <row r="237" spans="2:4" x14ac:dyDescent="0.3">
      <c r="B237" t="str">
        <f>IF(ISBLANK(datasets!B237),"",datasets!B237)</f>
        <v/>
      </c>
      <c r="C237" t="str">
        <f t="shared" si="6"/>
        <v/>
      </c>
      <c r="D237" t="str">
        <f t="shared" si="7"/>
        <v/>
      </c>
    </row>
    <row r="238" spans="2:4" x14ac:dyDescent="0.3">
      <c r="B238" t="str">
        <f>IF(ISBLANK(datasets!B238),"",datasets!B238)</f>
        <v/>
      </c>
      <c r="C238" t="str">
        <f t="shared" si="6"/>
        <v/>
      </c>
      <c r="D238" t="str">
        <f t="shared" si="7"/>
        <v/>
      </c>
    </row>
    <row r="239" spans="2:4" x14ac:dyDescent="0.3">
      <c r="B239" t="str">
        <f>IF(ISBLANK(datasets!B239),"",datasets!B239)</f>
        <v/>
      </c>
      <c r="C239" t="str">
        <f t="shared" si="6"/>
        <v/>
      </c>
      <c r="D239" t="str">
        <f t="shared" si="7"/>
        <v/>
      </c>
    </row>
    <row r="240" spans="2:4" x14ac:dyDescent="0.3">
      <c r="B240" t="str">
        <f>IF(ISBLANK(datasets!B240),"",datasets!B240)</f>
        <v/>
      </c>
      <c r="C240" t="str">
        <f t="shared" si="6"/>
        <v/>
      </c>
      <c r="D240" t="str">
        <f t="shared" si="7"/>
        <v/>
      </c>
    </row>
    <row r="241" spans="2:4" x14ac:dyDescent="0.3">
      <c r="B241" t="str">
        <f>IF(ISBLANK(datasets!B241),"",datasets!B241)</f>
        <v/>
      </c>
      <c r="C241" t="str">
        <f t="shared" si="6"/>
        <v/>
      </c>
      <c r="D241" t="str">
        <f t="shared" si="7"/>
        <v/>
      </c>
    </row>
    <row r="242" spans="2:4" x14ac:dyDescent="0.3">
      <c r="B242" t="str">
        <f>IF(ISBLANK(datasets!B242),"",datasets!B242)</f>
        <v/>
      </c>
      <c r="C242" t="str">
        <f t="shared" si="6"/>
        <v/>
      </c>
      <c r="D242" t="str">
        <f t="shared" si="7"/>
        <v/>
      </c>
    </row>
    <row r="243" spans="2:4" x14ac:dyDescent="0.3">
      <c r="B243" t="str">
        <f>IF(ISBLANK(datasets!B243),"",datasets!B243)</f>
        <v/>
      </c>
      <c r="C243" t="str">
        <f t="shared" si="6"/>
        <v/>
      </c>
      <c r="D243" t="str">
        <f t="shared" si="7"/>
        <v/>
      </c>
    </row>
    <row r="244" spans="2:4" x14ac:dyDescent="0.3">
      <c r="B244" t="str">
        <f>IF(ISBLANK(datasets!B244),"",datasets!B244)</f>
        <v/>
      </c>
      <c r="C244" t="str">
        <f t="shared" si="6"/>
        <v/>
      </c>
      <c r="D244" t="str">
        <f t="shared" si="7"/>
        <v/>
      </c>
    </row>
    <row r="245" spans="2:4" x14ac:dyDescent="0.3">
      <c r="B245" t="str">
        <f>IF(ISBLANK(datasets!B245),"",datasets!B245)</f>
        <v/>
      </c>
      <c r="C245" t="str">
        <f t="shared" si="6"/>
        <v/>
      </c>
      <c r="D245" t="str">
        <f t="shared" si="7"/>
        <v/>
      </c>
    </row>
    <row r="246" spans="2:4" x14ac:dyDescent="0.3">
      <c r="B246" t="str">
        <f>IF(ISBLANK(datasets!B246),"",datasets!B246)</f>
        <v/>
      </c>
      <c r="C246" t="str">
        <f t="shared" si="6"/>
        <v/>
      </c>
      <c r="D246" t="str">
        <f t="shared" si="7"/>
        <v/>
      </c>
    </row>
    <row r="247" spans="2:4" x14ac:dyDescent="0.3">
      <c r="B247" t="str">
        <f>IF(ISBLANK(datasets!B247),"",datasets!B247)</f>
        <v/>
      </c>
      <c r="C247" t="str">
        <f t="shared" si="6"/>
        <v/>
      </c>
      <c r="D247" t="str">
        <f t="shared" si="7"/>
        <v/>
      </c>
    </row>
    <row r="248" spans="2:4" x14ac:dyDescent="0.3">
      <c r="B248" t="str">
        <f>IF(ISBLANK(datasets!B248),"",datasets!B248)</f>
        <v/>
      </c>
      <c r="C248" t="str">
        <f t="shared" si="6"/>
        <v/>
      </c>
      <c r="D248" t="str">
        <f t="shared" si="7"/>
        <v/>
      </c>
    </row>
    <row r="249" spans="2:4" x14ac:dyDescent="0.3">
      <c r="B249" t="str">
        <f>IF(ISBLANK(datasets!B249),"",datasets!B249)</f>
        <v/>
      </c>
      <c r="C249" t="str">
        <f t="shared" si="6"/>
        <v/>
      </c>
      <c r="D249" t="str">
        <f t="shared" si="7"/>
        <v/>
      </c>
    </row>
    <row r="250" spans="2:4" x14ac:dyDescent="0.3">
      <c r="B250" t="str">
        <f>IF(ISBLANK(datasets!B250),"",datasets!B250)</f>
        <v/>
      </c>
      <c r="C250" t="str">
        <f t="shared" si="6"/>
        <v/>
      </c>
      <c r="D250" t="str">
        <f t="shared" si="7"/>
        <v/>
      </c>
    </row>
    <row r="251" spans="2:4" x14ac:dyDescent="0.3">
      <c r="B251" t="str">
        <f>IF(ISBLANK(datasets!B251),"",datasets!B251)</f>
        <v/>
      </c>
      <c r="C251" t="str">
        <f t="shared" si="6"/>
        <v/>
      </c>
      <c r="D251" t="str">
        <f t="shared" si="7"/>
        <v/>
      </c>
    </row>
    <row r="252" spans="2:4" x14ac:dyDescent="0.3">
      <c r="B252" t="str">
        <f>IF(ISBLANK(datasets!B252),"",datasets!B252)</f>
        <v/>
      </c>
      <c r="C252" t="str">
        <f t="shared" si="6"/>
        <v/>
      </c>
      <c r="D252" t="str">
        <f t="shared" si="7"/>
        <v/>
      </c>
    </row>
    <row r="253" spans="2:4" x14ac:dyDescent="0.3">
      <c r="B253" t="str">
        <f>IF(ISBLANK(datasets!B253),"",datasets!B253)</f>
        <v/>
      </c>
      <c r="C253" t="str">
        <f t="shared" si="6"/>
        <v/>
      </c>
      <c r="D253" t="str">
        <f t="shared" si="7"/>
        <v/>
      </c>
    </row>
    <row r="254" spans="2:4" x14ac:dyDescent="0.3">
      <c r="B254" t="str">
        <f>IF(ISBLANK(datasets!B254),"",datasets!B254)</f>
        <v/>
      </c>
      <c r="C254" t="str">
        <f t="shared" si="6"/>
        <v/>
      </c>
      <c r="D254" t="str">
        <f t="shared" si="7"/>
        <v/>
      </c>
    </row>
    <row r="255" spans="2:4" x14ac:dyDescent="0.3">
      <c r="B255" t="str">
        <f>IF(ISBLANK(datasets!B255),"",datasets!B255)</f>
        <v/>
      </c>
      <c r="C255" t="str">
        <f t="shared" si="6"/>
        <v/>
      </c>
      <c r="D255" t="str">
        <f t="shared" si="7"/>
        <v/>
      </c>
    </row>
    <row r="256" spans="2:4" x14ac:dyDescent="0.3">
      <c r="B256" t="str">
        <f>IF(ISBLANK(datasets!B256),"",datasets!B256)</f>
        <v/>
      </c>
      <c r="C256" t="str">
        <f t="shared" si="6"/>
        <v/>
      </c>
      <c r="D256" t="str">
        <f t="shared" si="7"/>
        <v/>
      </c>
    </row>
    <row r="257" spans="2:4" x14ac:dyDescent="0.3">
      <c r="B257" t="str">
        <f>IF(ISBLANK(datasets!B257),"",datasets!B257)</f>
        <v/>
      </c>
      <c r="C257" t="str">
        <f t="shared" si="6"/>
        <v/>
      </c>
      <c r="D257" t="str">
        <f t="shared" si="7"/>
        <v/>
      </c>
    </row>
    <row r="258" spans="2:4" x14ac:dyDescent="0.3">
      <c r="B258" t="str">
        <f>IF(ISBLANK(datasets!B258),"",datasets!B258)</f>
        <v/>
      </c>
      <c r="C258" t="str">
        <f t="shared" si="6"/>
        <v/>
      </c>
      <c r="D258" t="str">
        <f t="shared" si="7"/>
        <v/>
      </c>
    </row>
    <row r="259" spans="2:4" x14ac:dyDescent="0.3">
      <c r="B259" t="str">
        <f>IF(ISBLANK(datasets!B259),"",datasets!B259)</f>
        <v/>
      </c>
      <c r="C259" t="str">
        <f t="shared" si="6"/>
        <v/>
      </c>
      <c r="D259" t="str">
        <f t="shared" si="7"/>
        <v/>
      </c>
    </row>
    <row r="260" spans="2:4" x14ac:dyDescent="0.3">
      <c r="B260" t="str">
        <f>IF(ISBLANK(datasets!B260),"",datasets!B260)</f>
        <v/>
      </c>
      <c r="C260" t="str">
        <f t="shared" si="6"/>
        <v/>
      </c>
      <c r="D260" t="str">
        <f t="shared" si="7"/>
        <v/>
      </c>
    </row>
    <row r="261" spans="2:4" x14ac:dyDescent="0.3">
      <c r="B261" t="str">
        <f>IF(ISBLANK(datasets!B261),"",datasets!B261)</f>
        <v/>
      </c>
      <c r="C261" t="str">
        <f t="shared" si="6"/>
        <v/>
      </c>
      <c r="D261" t="str">
        <f t="shared" si="7"/>
        <v/>
      </c>
    </row>
    <row r="262" spans="2:4" x14ac:dyDescent="0.3">
      <c r="B262" t="str">
        <f>IF(ISBLANK(datasets!B262),"",datasets!B262)</f>
        <v/>
      </c>
      <c r="C262" t="str">
        <f t="shared" si="6"/>
        <v/>
      </c>
      <c r="D262" t="str">
        <f t="shared" si="7"/>
        <v/>
      </c>
    </row>
    <row r="263" spans="2:4" x14ac:dyDescent="0.3">
      <c r="B263" t="str">
        <f>IF(ISBLANK(datasets!B263),"",datasets!B263)</f>
        <v/>
      </c>
      <c r="C263" t="str">
        <f t="shared" si="6"/>
        <v/>
      </c>
      <c r="D263" t="str">
        <f t="shared" si="7"/>
        <v/>
      </c>
    </row>
    <row r="264" spans="2:4" x14ac:dyDescent="0.3">
      <c r="B264" t="str">
        <f>IF(ISBLANK(datasets!B264),"",datasets!B264)</f>
        <v/>
      </c>
      <c r="C264" t="str">
        <f t="shared" si="6"/>
        <v/>
      </c>
      <c r="D264" t="str">
        <f t="shared" si="7"/>
        <v/>
      </c>
    </row>
    <row r="265" spans="2:4" x14ac:dyDescent="0.3">
      <c r="B265" t="str">
        <f>IF(ISBLANK(datasets!B265),"",datasets!B265)</f>
        <v/>
      </c>
      <c r="C265" t="str">
        <f t="shared" ref="C265:C328" si="8">IF(B265="","","https://docs.riskdatalibrary.org/en/0__2__0/rdls_schema.json")</f>
        <v/>
      </c>
      <c r="D265" t="str">
        <f t="shared" ref="D265:D328" si="9">IF(B265="","","describedby")</f>
        <v/>
      </c>
    </row>
    <row r="266" spans="2:4" x14ac:dyDescent="0.3">
      <c r="B266" t="str">
        <f>IF(ISBLANK(datasets!B266),"",datasets!B266)</f>
        <v/>
      </c>
      <c r="C266" t="str">
        <f t="shared" si="8"/>
        <v/>
      </c>
      <c r="D266" t="str">
        <f t="shared" si="9"/>
        <v/>
      </c>
    </row>
    <row r="267" spans="2:4" x14ac:dyDescent="0.3">
      <c r="B267" t="str">
        <f>IF(ISBLANK(datasets!B267),"",datasets!B267)</f>
        <v/>
      </c>
      <c r="C267" t="str">
        <f t="shared" si="8"/>
        <v/>
      </c>
      <c r="D267" t="str">
        <f t="shared" si="9"/>
        <v/>
      </c>
    </row>
    <row r="268" spans="2:4" x14ac:dyDescent="0.3">
      <c r="B268" t="str">
        <f>IF(ISBLANK(datasets!B268),"",datasets!B268)</f>
        <v/>
      </c>
      <c r="C268" t="str">
        <f t="shared" si="8"/>
        <v/>
      </c>
      <c r="D268" t="str">
        <f t="shared" si="9"/>
        <v/>
      </c>
    </row>
    <row r="269" spans="2:4" x14ac:dyDescent="0.3">
      <c r="B269" t="str">
        <f>IF(ISBLANK(datasets!B269),"",datasets!B269)</f>
        <v/>
      </c>
      <c r="C269" t="str">
        <f t="shared" si="8"/>
        <v/>
      </c>
      <c r="D269" t="str">
        <f t="shared" si="9"/>
        <v/>
      </c>
    </row>
    <row r="270" spans="2:4" x14ac:dyDescent="0.3">
      <c r="B270" t="str">
        <f>IF(ISBLANK(datasets!B270),"",datasets!B270)</f>
        <v/>
      </c>
      <c r="C270" t="str">
        <f t="shared" si="8"/>
        <v/>
      </c>
      <c r="D270" t="str">
        <f t="shared" si="9"/>
        <v/>
      </c>
    </row>
    <row r="271" spans="2:4" x14ac:dyDescent="0.3">
      <c r="B271" t="str">
        <f>IF(ISBLANK(datasets!B271),"",datasets!B271)</f>
        <v/>
      </c>
      <c r="C271" t="str">
        <f t="shared" si="8"/>
        <v/>
      </c>
      <c r="D271" t="str">
        <f t="shared" si="9"/>
        <v/>
      </c>
    </row>
    <row r="272" spans="2:4" x14ac:dyDescent="0.3">
      <c r="B272" t="str">
        <f>IF(ISBLANK(datasets!B272),"",datasets!B272)</f>
        <v/>
      </c>
      <c r="C272" t="str">
        <f t="shared" si="8"/>
        <v/>
      </c>
      <c r="D272" t="str">
        <f t="shared" si="9"/>
        <v/>
      </c>
    </row>
    <row r="273" spans="2:4" x14ac:dyDescent="0.3">
      <c r="B273" t="str">
        <f>IF(ISBLANK(datasets!B273),"",datasets!B273)</f>
        <v/>
      </c>
      <c r="C273" t="str">
        <f t="shared" si="8"/>
        <v/>
      </c>
      <c r="D273" t="str">
        <f t="shared" si="9"/>
        <v/>
      </c>
    </row>
    <row r="274" spans="2:4" x14ac:dyDescent="0.3">
      <c r="B274" t="str">
        <f>IF(ISBLANK(datasets!B274),"",datasets!B274)</f>
        <v/>
      </c>
      <c r="C274" t="str">
        <f t="shared" si="8"/>
        <v/>
      </c>
      <c r="D274" t="str">
        <f t="shared" si="9"/>
        <v/>
      </c>
    </row>
    <row r="275" spans="2:4" x14ac:dyDescent="0.3">
      <c r="B275" t="str">
        <f>IF(ISBLANK(datasets!B275),"",datasets!B275)</f>
        <v/>
      </c>
      <c r="C275" t="str">
        <f t="shared" si="8"/>
        <v/>
      </c>
      <c r="D275" t="str">
        <f t="shared" si="9"/>
        <v/>
      </c>
    </row>
    <row r="276" spans="2:4" x14ac:dyDescent="0.3">
      <c r="B276" t="str">
        <f>IF(ISBLANK(datasets!B276),"",datasets!B276)</f>
        <v/>
      </c>
      <c r="C276" t="str">
        <f t="shared" si="8"/>
        <v/>
      </c>
      <c r="D276" t="str">
        <f t="shared" si="9"/>
        <v/>
      </c>
    </row>
    <row r="277" spans="2:4" x14ac:dyDescent="0.3">
      <c r="B277" t="str">
        <f>IF(ISBLANK(datasets!B277),"",datasets!B277)</f>
        <v/>
      </c>
      <c r="C277" t="str">
        <f t="shared" si="8"/>
        <v/>
      </c>
      <c r="D277" t="str">
        <f t="shared" si="9"/>
        <v/>
      </c>
    </row>
    <row r="278" spans="2:4" x14ac:dyDescent="0.3">
      <c r="B278" t="str">
        <f>IF(ISBLANK(datasets!B278),"",datasets!B278)</f>
        <v/>
      </c>
      <c r="C278" t="str">
        <f t="shared" si="8"/>
        <v/>
      </c>
      <c r="D278" t="str">
        <f t="shared" si="9"/>
        <v/>
      </c>
    </row>
    <row r="279" spans="2:4" x14ac:dyDescent="0.3">
      <c r="B279" t="str">
        <f>IF(ISBLANK(datasets!B279),"",datasets!B279)</f>
        <v/>
      </c>
      <c r="C279" t="str">
        <f t="shared" si="8"/>
        <v/>
      </c>
      <c r="D279" t="str">
        <f t="shared" si="9"/>
        <v/>
      </c>
    </row>
    <row r="280" spans="2:4" x14ac:dyDescent="0.3">
      <c r="B280" t="str">
        <f>IF(ISBLANK(datasets!B280),"",datasets!B280)</f>
        <v/>
      </c>
      <c r="C280" t="str">
        <f t="shared" si="8"/>
        <v/>
      </c>
      <c r="D280" t="str">
        <f t="shared" si="9"/>
        <v/>
      </c>
    </row>
    <row r="281" spans="2:4" x14ac:dyDescent="0.3">
      <c r="B281" t="str">
        <f>IF(ISBLANK(datasets!B281),"",datasets!B281)</f>
        <v/>
      </c>
      <c r="C281" t="str">
        <f t="shared" si="8"/>
        <v/>
      </c>
      <c r="D281" t="str">
        <f t="shared" si="9"/>
        <v/>
      </c>
    </row>
    <row r="282" spans="2:4" x14ac:dyDescent="0.3">
      <c r="B282" t="str">
        <f>IF(ISBLANK(datasets!B282),"",datasets!B282)</f>
        <v/>
      </c>
      <c r="C282" t="str">
        <f t="shared" si="8"/>
        <v/>
      </c>
      <c r="D282" t="str">
        <f t="shared" si="9"/>
        <v/>
      </c>
    </row>
    <row r="283" spans="2:4" x14ac:dyDescent="0.3">
      <c r="B283" t="str">
        <f>IF(ISBLANK(datasets!B283),"",datasets!B283)</f>
        <v/>
      </c>
      <c r="C283" t="str">
        <f t="shared" si="8"/>
        <v/>
      </c>
      <c r="D283" t="str">
        <f t="shared" si="9"/>
        <v/>
      </c>
    </row>
    <row r="284" spans="2:4" x14ac:dyDescent="0.3">
      <c r="B284" t="str">
        <f>IF(ISBLANK(datasets!B284),"",datasets!B284)</f>
        <v/>
      </c>
      <c r="C284" t="str">
        <f t="shared" si="8"/>
        <v/>
      </c>
      <c r="D284" t="str">
        <f t="shared" si="9"/>
        <v/>
      </c>
    </row>
    <row r="285" spans="2:4" x14ac:dyDescent="0.3">
      <c r="B285" t="str">
        <f>IF(ISBLANK(datasets!B285),"",datasets!B285)</f>
        <v/>
      </c>
      <c r="C285" t="str">
        <f t="shared" si="8"/>
        <v/>
      </c>
      <c r="D285" t="str">
        <f t="shared" si="9"/>
        <v/>
      </c>
    </row>
    <row r="286" spans="2:4" x14ac:dyDescent="0.3">
      <c r="B286" t="str">
        <f>IF(ISBLANK(datasets!B286),"",datasets!B286)</f>
        <v/>
      </c>
      <c r="C286" t="str">
        <f t="shared" si="8"/>
        <v/>
      </c>
      <c r="D286" t="str">
        <f t="shared" si="9"/>
        <v/>
      </c>
    </row>
    <row r="287" spans="2:4" x14ac:dyDescent="0.3">
      <c r="B287" t="str">
        <f>IF(ISBLANK(datasets!B287),"",datasets!B287)</f>
        <v/>
      </c>
      <c r="C287" t="str">
        <f t="shared" si="8"/>
        <v/>
      </c>
      <c r="D287" t="str">
        <f t="shared" si="9"/>
        <v/>
      </c>
    </row>
    <row r="288" spans="2:4" x14ac:dyDescent="0.3">
      <c r="B288" t="str">
        <f>IF(ISBLANK(datasets!B288),"",datasets!B288)</f>
        <v/>
      </c>
      <c r="C288" t="str">
        <f t="shared" si="8"/>
        <v/>
      </c>
      <c r="D288" t="str">
        <f t="shared" si="9"/>
        <v/>
      </c>
    </row>
    <row r="289" spans="2:4" x14ac:dyDescent="0.3">
      <c r="B289" t="str">
        <f>IF(ISBLANK(datasets!B289),"",datasets!B289)</f>
        <v/>
      </c>
      <c r="C289" t="str">
        <f t="shared" si="8"/>
        <v/>
      </c>
      <c r="D289" t="str">
        <f t="shared" si="9"/>
        <v/>
      </c>
    </row>
    <row r="290" spans="2:4" x14ac:dyDescent="0.3">
      <c r="B290" t="str">
        <f>IF(ISBLANK(datasets!B290),"",datasets!B290)</f>
        <v/>
      </c>
      <c r="C290" t="str">
        <f t="shared" si="8"/>
        <v/>
      </c>
      <c r="D290" t="str">
        <f t="shared" si="9"/>
        <v/>
      </c>
    </row>
    <row r="291" spans="2:4" x14ac:dyDescent="0.3">
      <c r="B291" t="str">
        <f>IF(ISBLANK(datasets!B291),"",datasets!B291)</f>
        <v/>
      </c>
      <c r="C291" t="str">
        <f t="shared" si="8"/>
        <v/>
      </c>
      <c r="D291" t="str">
        <f t="shared" si="9"/>
        <v/>
      </c>
    </row>
    <row r="292" spans="2:4" x14ac:dyDescent="0.3">
      <c r="B292" t="str">
        <f>IF(ISBLANK(datasets!B292),"",datasets!B292)</f>
        <v/>
      </c>
      <c r="C292" t="str">
        <f t="shared" si="8"/>
        <v/>
      </c>
      <c r="D292" t="str">
        <f t="shared" si="9"/>
        <v/>
      </c>
    </row>
    <row r="293" spans="2:4" x14ac:dyDescent="0.3">
      <c r="B293" t="str">
        <f>IF(ISBLANK(datasets!B293),"",datasets!B293)</f>
        <v/>
      </c>
      <c r="C293" t="str">
        <f t="shared" si="8"/>
        <v/>
      </c>
      <c r="D293" t="str">
        <f t="shared" si="9"/>
        <v/>
      </c>
    </row>
    <row r="294" spans="2:4" x14ac:dyDescent="0.3">
      <c r="B294" t="str">
        <f>IF(ISBLANK(datasets!B294),"",datasets!B294)</f>
        <v/>
      </c>
      <c r="C294" t="str">
        <f t="shared" si="8"/>
        <v/>
      </c>
      <c r="D294" t="str">
        <f t="shared" si="9"/>
        <v/>
      </c>
    </row>
    <row r="295" spans="2:4" x14ac:dyDescent="0.3">
      <c r="B295" t="str">
        <f>IF(ISBLANK(datasets!B295),"",datasets!B295)</f>
        <v/>
      </c>
      <c r="C295" t="str">
        <f t="shared" si="8"/>
        <v/>
      </c>
      <c r="D295" t="str">
        <f t="shared" si="9"/>
        <v/>
      </c>
    </row>
    <row r="296" spans="2:4" x14ac:dyDescent="0.3">
      <c r="B296" t="str">
        <f>IF(ISBLANK(datasets!B296),"",datasets!B296)</f>
        <v/>
      </c>
      <c r="C296" t="str">
        <f t="shared" si="8"/>
        <v/>
      </c>
      <c r="D296" t="str">
        <f t="shared" si="9"/>
        <v/>
      </c>
    </row>
    <row r="297" spans="2:4" x14ac:dyDescent="0.3">
      <c r="B297" t="str">
        <f>IF(ISBLANK(datasets!B297),"",datasets!B297)</f>
        <v/>
      </c>
      <c r="C297" t="str">
        <f t="shared" si="8"/>
        <v/>
      </c>
      <c r="D297" t="str">
        <f t="shared" si="9"/>
        <v/>
      </c>
    </row>
    <row r="298" spans="2:4" x14ac:dyDescent="0.3">
      <c r="B298" t="str">
        <f>IF(ISBLANK(datasets!B298),"",datasets!B298)</f>
        <v/>
      </c>
      <c r="C298" t="str">
        <f t="shared" si="8"/>
        <v/>
      </c>
      <c r="D298" t="str">
        <f t="shared" si="9"/>
        <v/>
      </c>
    </row>
    <row r="299" spans="2:4" x14ac:dyDescent="0.3">
      <c r="B299" t="str">
        <f>IF(ISBLANK(datasets!B299),"",datasets!B299)</f>
        <v/>
      </c>
      <c r="C299" t="str">
        <f t="shared" si="8"/>
        <v/>
      </c>
      <c r="D299" t="str">
        <f t="shared" si="9"/>
        <v/>
      </c>
    </row>
    <row r="300" spans="2:4" x14ac:dyDescent="0.3">
      <c r="B300" t="str">
        <f>IF(ISBLANK(datasets!B300),"",datasets!B300)</f>
        <v/>
      </c>
      <c r="C300" t="str">
        <f t="shared" si="8"/>
        <v/>
      </c>
      <c r="D300" t="str">
        <f t="shared" si="9"/>
        <v/>
      </c>
    </row>
    <row r="301" spans="2:4" x14ac:dyDescent="0.3">
      <c r="B301" t="str">
        <f>IF(ISBLANK(datasets!B301),"",datasets!B301)</f>
        <v/>
      </c>
      <c r="C301" t="str">
        <f t="shared" si="8"/>
        <v/>
      </c>
      <c r="D301" t="str">
        <f t="shared" si="9"/>
        <v/>
      </c>
    </row>
    <row r="302" spans="2:4" x14ac:dyDescent="0.3">
      <c r="B302" t="str">
        <f>IF(ISBLANK(datasets!B302),"",datasets!B302)</f>
        <v/>
      </c>
      <c r="C302" t="str">
        <f t="shared" si="8"/>
        <v/>
      </c>
      <c r="D302" t="str">
        <f t="shared" si="9"/>
        <v/>
      </c>
    </row>
    <row r="303" spans="2:4" x14ac:dyDescent="0.3">
      <c r="B303" t="str">
        <f>IF(ISBLANK(datasets!B303),"",datasets!B303)</f>
        <v/>
      </c>
      <c r="C303" t="str">
        <f t="shared" si="8"/>
        <v/>
      </c>
      <c r="D303" t="str">
        <f t="shared" si="9"/>
        <v/>
      </c>
    </row>
    <row r="304" spans="2:4" x14ac:dyDescent="0.3">
      <c r="B304" t="str">
        <f>IF(ISBLANK(datasets!B304),"",datasets!B304)</f>
        <v/>
      </c>
      <c r="C304" t="str">
        <f t="shared" si="8"/>
        <v/>
      </c>
      <c r="D304" t="str">
        <f t="shared" si="9"/>
        <v/>
      </c>
    </row>
    <row r="305" spans="2:4" x14ac:dyDescent="0.3">
      <c r="B305" t="str">
        <f>IF(ISBLANK(datasets!B305),"",datasets!B305)</f>
        <v/>
      </c>
      <c r="C305" t="str">
        <f t="shared" si="8"/>
        <v/>
      </c>
      <c r="D305" t="str">
        <f t="shared" si="9"/>
        <v/>
      </c>
    </row>
    <row r="306" spans="2:4" x14ac:dyDescent="0.3">
      <c r="B306" t="str">
        <f>IF(ISBLANK(datasets!B306),"",datasets!B306)</f>
        <v/>
      </c>
      <c r="C306" t="str">
        <f t="shared" si="8"/>
        <v/>
      </c>
      <c r="D306" t="str">
        <f t="shared" si="9"/>
        <v/>
      </c>
    </row>
    <row r="307" spans="2:4" x14ac:dyDescent="0.3">
      <c r="B307" t="str">
        <f>IF(ISBLANK(datasets!B307),"",datasets!B307)</f>
        <v/>
      </c>
      <c r="C307" t="str">
        <f t="shared" si="8"/>
        <v/>
      </c>
      <c r="D307" t="str">
        <f t="shared" si="9"/>
        <v/>
      </c>
    </row>
    <row r="308" spans="2:4" x14ac:dyDescent="0.3">
      <c r="B308" t="str">
        <f>IF(ISBLANK(datasets!B308),"",datasets!B308)</f>
        <v/>
      </c>
      <c r="C308" t="str">
        <f t="shared" si="8"/>
        <v/>
      </c>
      <c r="D308" t="str">
        <f t="shared" si="9"/>
        <v/>
      </c>
    </row>
    <row r="309" spans="2:4" x14ac:dyDescent="0.3">
      <c r="B309" t="str">
        <f>IF(ISBLANK(datasets!B309),"",datasets!B309)</f>
        <v/>
      </c>
      <c r="C309" t="str">
        <f t="shared" si="8"/>
        <v/>
      </c>
      <c r="D309" t="str">
        <f t="shared" si="9"/>
        <v/>
      </c>
    </row>
    <row r="310" spans="2:4" x14ac:dyDescent="0.3">
      <c r="B310" t="str">
        <f>IF(ISBLANK(datasets!B310),"",datasets!B310)</f>
        <v/>
      </c>
      <c r="C310" t="str">
        <f t="shared" si="8"/>
        <v/>
      </c>
      <c r="D310" t="str">
        <f t="shared" si="9"/>
        <v/>
      </c>
    </row>
    <row r="311" spans="2:4" x14ac:dyDescent="0.3">
      <c r="B311" t="str">
        <f>IF(ISBLANK(datasets!B311),"",datasets!B311)</f>
        <v/>
      </c>
      <c r="C311" t="str">
        <f t="shared" si="8"/>
        <v/>
      </c>
      <c r="D311" t="str">
        <f t="shared" si="9"/>
        <v/>
      </c>
    </row>
    <row r="312" spans="2:4" x14ac:dyDescent="0.3">
      <c r="B312" t="str">
        <f>IF(ISBLANK(datasets!B312),"",datasets!B312)</f>
        <v/>
      </c>
      <c r="C312" t="str">
        <f t="shared" si="8"/>
        <v/>
      </c>
      <c r="D312" t="str">
        <f t="shared" si="9"/>
        <v/>
      </c>
    </row>
    <row r="313" spans="2:4" x14ac:dyDescent="0.3">
      <c r="B313" t="str">
        <f>IF(ISBLANK(datasets!B313),"",datasets!B313)</f>
        <v/>
      </c>
      <c r="C313" t="str">
        <f t="shared" si="8"/>
        <v/>
      </c>
      <c r="D313" t="str">
        <f t="shared" si="9"/>
        <v/>
      </c>
    </row>
    <row r="314" spans="2:4" x14ac:dyDescent="0.3">
      <c r="B314" t="str">
        <f>IF(ISBLANK(datasets!B314),"",datasets!B314)</f>
        <v/>
      </c>
      <c r="C314" t="str">
        <f t="shared" si="8"/>
        <v/>
      </c>
      <c r="D314" t="str">
        <f t="shared" si="9"/>
        <v/>
      </c>
    </row>
    <row r="315" spans="2:4" x14ac:dyDescent="0.3">
      <c r="B315" t="str">
        <f>IF(ISBLANK(datasets!B315),"",datasets!B315)</f>
        <v/>
      </c>
      <c r="C315" t="str">
        <f t="shared" si="8"/>
        <v/>
      </c>
      <c r="D315" t="str">
        <f t="shared" si="9"/>
        <v/>
      </c>
    </row>
    <row r="316" spans="2:4" x14ac:dyDescent="0.3">
      <c r="B316" t="str">
        <f>IF(ISBLANK(datasets!B316),"",datasets!B316)</f>
        <v/>
      </c>
      <c r="C316" t="str">
        <f t="shared" si="8"/>
        <v/>
      </c>
      <c r="D316" t="str">
        <f t="shared" si="9"/>
        <v/>
      </c>
    </row>
    <row r="317" spans="2:4" x14ac:dyDescent="0.3">
      <c r="B317" t="str">
        <f>IF(ISBLANK(datasets!B317),"",datasets!B317)</f>
        <v/>
      </c>
      <c r="C317" t="str">
        <f t="shared" si="8"/>
        <v/>
      </c>
      <c r="D317" t="str">
        <f t="shared" si="9"/>
        <v/>
      </c>
    </row>
    <row r="318" spans="2:4" x14ac:dyDescent="0.3">
      <c r="B318" t="str">
        <f>IF(ISBLANK(datasets!B318),"",datasets!B318)</f>
        <v/>
      </c>
      <c r="C318" t="str">
        <f t="shared" si="8"/>
        <v/>
      </c>
      <c r="D318" t="str">
        <f t="shared" si="9"/>
        <v/>
      </c>
    </row>
    <row r="319" spans="2:4" x14ac:dyDescent="0.3">
      <c r="B319" t="str">
        <f>IF(ISBLANK(datasets!B319),"",datasets!B319)</f>
        <v/>
      </c>
      <c r="C319" t="str">
        <f t="shared" si="8"/>
        <v/>
      </c>
      <c r="D319" t="str">
        <f t="shared" si="9"/>
        <v/>
      </c>
    </row>
    <row r="320" spans="2:4" x14ac:dyDescent="0.3">
      <c r="B320" t="str">
        <f>IF(ISBLANK(datasets!B320),"",datasets!B320)</f>
        <v/>
      </c>
      <c r="C320" t="str">
        <f t="shared" si="8"/>
        <v/>
      </c>
      <c r="D320" t="str">
        <f t="shared" si="9"/>
        <v/>
      </c>
    </row>
    <row r="321" spans="2:4" x14ac:dyDescent="0.3">
      <c r="B321" t="str">
        <f>IF(ISBLANK(datasets!B321),"",datasets!B321)</f>
        <v/>
      </c>
      <c r="C321" t="str">
        <f t="shared" si="8"/>
        <v/>
      </c>
      <c r="D321" t="str">
        <f t="shared" si="9"/>
        <v/>
      </c>
    </row>
    <row r="322" spans="2:4" x14ac:dyDescent="0.3">
      <c r="B322" t="str">
        <f>IF(ISBLANK(datasets!B322),"",datasets!B322)</f>
        <v/>
      </c>
      <c r="C322" t="str">
        <f t="shared" si="8"/>
        <v/>
      </c>
      <c r="D322" t="str">
        <f t="shared" si="9"/>
        <v/>
      </c>
    </row>
    <row r="323" spans="2:4" x14ac:dyDescent="0.3">
      <c r="B323" t="str">
        <f>IF(ISBLANK(datasets!B323),"",datasets!B323)</f>
        <v/>
      </c>
      <c r="C323" t="str">
        <f t="shared" si="8"/>
        <v/>
      </c>
      <c r="D323" t="str">
        <f t="shared" si="9"/>
        <v/>
      </c>
    </row>
    <row r="324" spans="2:4" x14ac:dyDescent="0.3">
      <c r="B324" t="str">
        <f>IF(ISBLANK(datasets!B324),"",datasets!B324)</f>
        <v/>
      </c>
      <c r="C324" t="str">
        <f t="shared" si="8"/>
        <v/>
      </c>
      <c r="D324" t="str">
        <f t="shared" si="9"/>
        <v/>
      </c>
    </row>
    <row r="325" spans="2:4" x14ac:dyDescent="0.3">
      <c r="B325" t="str">
        <f>IF(ISBLANK(datasets!B325),"",datasets!B325)</f>
        <v/>
      </c>
      <c r="C325" t="str">
        <f t="shared" si="8"/>
        <v/>
      </c>
      <c r="D325" t="str">
        <f t="shared" si="9"/>
        <v/>
      </c>
    </row>
    <row r="326" spans="2:4" x14ac:dyDescent="0.3">
      <c r="B326" t="str">
        <f>IF(ISBLANK(datasets!B326),"",datasets!B326)</f>
        <v/>
      </c>
      <c r="C326" t="str">
        <f t="shared" si="8"/>
        <v/>
      </c>
      <c r="D326" t="str">
        <f t="shared" si="9"/>
        <v/>
      </c>
    </row>
    <row r="327" spans="2:4" x14ac:dyDescent="0.3">
      <c r="B327" t="str">
        <f>IF(ISBLANK(datasets!B327),"",datasets!B327)</f>
        <v/>
      </c>
      <c r="C327" t="str">
        <f t="shared" si="8"/>
        <v/>
      </c>
      <c r="D327" t="str">
        <f t="shared" si="9"/>
        <v/>
      </c>
    </row>
    <row r="328" spans="2:4" x14ac:dyDescent="0.3">
      <c r="B328" t="str">
        <f>IF(ISBLANK(datasets!B328),"",datasets!B328)</f>
        <v/>
      </c>
      <c r="C328" t="str">
        <f t="shared" si="8"/>
        <v/>
      </c>
      <c r="D328" t="str">
        <f t="shared" si="9"/>
        <v/>
      </c>
    </row>
    <row r="329" spans="2:4" x14ac:dyDescent="0.3">
      <c r="B329" t="str">
        <f>IF(ISBLANK(datasets!B329),"",datasets!B329)</f>
        <v/>
      </c>
      <c r="C329" t="str">
        <f t="shared" ref="C329:C392" si="10">IF(B329="","","https://docs.riskdatalibrary.org/en/0__2__0/rdls_schema.json")</f>
        <v/>
      </c>
      <c r="D329" t="str">
        <f t="shared" ref="D329:D392" si="11">IF(B329="","","describedby")</f>
        <v/>
      </c>
    </row>
    <row r="330" spans="2:4" x14ac:dyDescent="0.3">
      <c r="B330" t="str">
        <f>IF(ISBLANK(datasets!B330),"",datasets!B330)</f>
        <v/>
      </c>
      <c r="C330" t="str">
        <f t="shared" si="10"/>
        <v/>
      </c>
      <c r="D330" t="str">
        <f t="shared" si="11"/>
        <v/>
      </c>
    </row>
    <row r="331" spans="2:4" x14ac:dyDescent="0.3">
      <c r="B331" t="str">
        <f>IF(ISBLANK(datasets!B331),"",datasets!B331)</f>
        <v/>
      </c>
      <c r="C331" t="str">
        <f t="shared" si="10"/>
        <v/>
      </c>
      <c r="D331" t="str">
        <f t="shared" si="11"/>
        <v/>
      </c>
    </row>
    <row r="332" spans="2:4" x14ac:dyDescent="0.3">
      <c r="B332" t="str">
        <f>IF(ISBLANK(datasets!B332),"",datasets!B332)</f>
        <v/>
      </c>
      <c r="C332" t="str">
        <f t="shared" si="10"/>
        <v/>
      </c>
      <c r="D332" t="str">
        <f t="shared" si="11"/>
        <v/>
      </c>
    </row>
    <row r="333" spans="2:4" x14ac:dyDescent="0.3">
      <c r="B333" t="str">
        <f>IF(ISBLANK(datasets!B333),"",datasets!B333)</f>
        <v/>
      </c>
      <c r="C333" t="str">
        <f t="shared" si="10"/>
        <v/>
      </c>
      <c r="D333" t="str">
        <f t="shared" si="11"/>
        <v/>
      </c>
    </row>
    <row r="334" spans="2:4" x14ac:dyDescent="0.3">
      <c r="B334" t="str">
        <f>IF(ISBLANK(datasets!B334),"",datasets!B334)</f>
        <v/>
      </c>
      <c r="C334" t="str">
        <f t="shared" si="10"/>
        <v/>
      </c>
      <c r="D334" t="str">
        <f t="shared" si="11"/>
        <v/>
      </c>
    </row>
    <row r="335" spans="2:4" x14ac:dyDescent="0.3">
      <c r="B335" t="str">
        <f>IF(ISBLANK(datasets!B335),"",datasets!B335)</f>
        <v/>
      </c>
      <c r="C335" t="str">
        <f t="shared" si="10"/>
        <v/>
      </c>
      <c r="D335" t="str">
        <f t="shared" si="11"/>
        <v/>
      </c>
    </row>
    <row r="336" spans="2:4" x14ac:dyDescent="0.3">
      <c r="B336" t="str">
        <f>IF(ISBLANK(datasets!B336),"",datasets!B336)</f>
        <v/>
      </c>
      <c r="C336" t="str">
        <f t="shared" si="10"/>
        <v/>
      </c>
      <c r="D336" t="str">
        <f t="shared" si="11"/>
        <v/>
      </c>
    </row>
    <row r="337" spans="2:4" x14ac:dyDescent="0.3">
      <c r="B337" t="str">
        <f>IF(ISBLANK(datasets!B337),"",datasets!B337)</f>
        <v/>
      </c>
      <c r="C337" t="str">
        <f t="shared" si="10"/>
        <v/>
      </c>
      <c r="D337" t="str">
        <f t="shared" si="11"/>
        <v/>
      </c>
    </row>
    <row r="338" spans="2:4" x14ac:dyDescent="0.3">
      <c r="B338" t="str">
        <f>IF(ISBLANK(datasets!B338),"",datasets!B338)</f>
        <v/>
      </c>
      <c r="C338" t="str">
        <f t="shared" si="10"/>
        <v/>
      </c>
      <c r="D338" t="str">
        <f t="shared" si="11"/>
        <v/>
      </c>
    </row>
    <row r="339" spans="2:4" x14ac:dyDescent="0.3">
      <c r="B339" t="str">
        <f>IF(ISBLANK(datasets!B339),"",datasets!B339)</f>
        <v/>
      </c>
      <c r="C339" t="str">
        <f t="shared" si="10"/>
        <v/>
      </c>
      <c r="D339" t="str">
        <f t="shared" si="11"/>
        <v/>
      </c>
    </row>
    <row r="340" spans="2:4" x14ac:dyDescent="0.3">
      <c r="B340" t="str">
        <f>IF(ISBLANK(datasets!B340),"",datasets!B340)</f>
        <v/>
      </c>
      <c r="C340" t="str">
        <f t="shared" si="10"/>
        <v/>
      </c>
      <c r="D340" t="str">
        <f t="shared" si="11"/>
        <v/>
      </c>
    </row>
    <row r="341" spans="2:4" x14ac:dyDescent="0.3">
      <c r="B341" t="str">
        <f>IF(ISBLANK(datasets!B341),"",datasets!B341)</f>
        <v/>
      </c>
      <c r="C341" t="str">
        <f t="shared" si="10"/>
        <v/>
      </c>
      <c r="D341" t="str">
        <f t="shared" si="11"/>
        <v/>
      </c>
    </row>
    <row r="342" spans="2:4" x14ac:dyDescent="0.3">
      <c r="B342" t="str">
        <f>IF(ISBLANK(datasets!B342),"",datasets!B342)</f>
        <v/>
      </c>
      <c r="C342" t="str">
        <f t="shared" si="10"/>
        <v/>
      </c>
      <c r="D342" t="str">
        <f t="shared" si="11"/>
        <v/>
      </c>
    </row>
    <row r="343" spans="2:4" x14ac:dyDescent="0.3">
      <c r="B343" t="str">
        <f>IF(ISBLANK(datasets!B343),"",datasets!B343)</f>
        <v/>
      </c>
      <c r="C343" t="str">
        <f t="shared" si="10"/>
        <v/>
      </c>
      <c r="D343" t="str">
        <f t="shared" si="11"/>
        <v/>
      </c>
    </row>
    <row r="344" spans="2:4" x14ac:dyDescent="0.3">
      <c r="B344" t="str">
        <f>IF(ISBLANK(datasets!B344),"",datasets!B344)</f>
        <v/>
      </c>
      <c r="C344" t="str">
        <f t="shared" si="10"/>
        <v/>
      </c>
      <c r="D344" t="str">
        <f t="shared" si="11"/>
        <v/>
      </c>
    </row>
    <row r="345" spans="2:4" x14ac:dyDescent="0.3">
      <c r="B345" t="str">
        <f>IF(ISBLANK(datasets!B345),"",datasets!B345)</f>
        <v/>
      </c>
      <c r="C345" t="str">
        <f t="shared" si="10"/>
        <v/>
      </c>
      <c r="D345" t="str">
        <f t="shared" si="11"/>
        <v/>
      </c>
    </row>
    <row r="346" spans="2:4" x14ac:dyDescent="0.3">
      <c r="B346" t="str">
        <f>IF(ISBLANK(datasets!B346),"",datasets!B346)</f>
        <v/>
      </c>
      <c r="C346" t="str">
        <f t="shared" si="10"/>
        <v/>
      </c>
      <c r="D346" t="str">
        <f t="shared" si="11"/>
        <v/>
      </c>
    </row>
    <row r="347" spans="2:4" x14ac:dyDescent="0.3">
      <c r="B347" t="str">
        <f>IF(ISBLANK(datasets!B347),"",datasets!B347)</f>
        <v/>
      </c>
      <c r="C347" t="str">
        <f t="shared" si="10"/>
        <v/>
      </c>
      <c r="D347" t="str">
        <f t="shared" si="11"/>
        <v/>
      </c>
    </row>
    <row r="348" spans="2:4" x14ac:dyDescent="0.3">
      <c r="B348" t="str">
        <f>IF(ISBLANK(datasets!B348),"",datasets!B348)</f>
        <v/>
      </c>
      <c r="C348" t="str">
        <f t="shared" si="10"/>
        <v/>
      </c>
      <c r="D348" t="str">
        <f t="shared" si="11"/>
        <v/>
      </c>
    </row>
    <row r="349" spans="2:4" x14ac:dyDescent="0.3">
      <c r="B349" t="str">
        <f>IF(ISBLANK(datasets!B349),"",datasets!B349)</f>
        <v/>
      </c>
      <c r="C349" t="str">
        <f t="shared" si="10"/>
        <v/>
      </c>
      <c r="D349" t="str">
        <f t="shared" si="11"/>
        <v/>
      </c>
    </row>
    <row r="350" spans="2:4" x14ac:dyDescent="0.3">
      <c r="B350" t="str">
        <f>IF(ISBLANK(datasets!B350),"",datasets!B350)</f>
        <v/>
      </c>
      <c r="C350" t="str">
        <f t="shared" si="10"/>
        <v/>
      </c>
      <c r="D350" t="str">
        <f t="shared" si="11"/>
        <v/>
      </c>
    </row>
    <row r="351" spans="2:4" x14ac:dyDescent="0.3">
      <c r="B351" t="str">
        <f>IF(ISBLANK(datasets!B351),"",datasets!B351)</f>
        <v/>
      </c>
      <c r="C351" t="str">
        <f t="shared" si="10"/>
        <v/>
      </c>
      <c r="D351" t="str">
        <f t="shared" si="11"/>
        <v/>
      </c>
    </row>
    <row r="352" spans="2:4" x14ac:dyDescent="0.3">
      <c r="B352" t="str">
        <f>IF(ISBLANK(datasets!B352),"",datasets!B352)</f>
        <v/>
      </c>
      <c r="C352" t="str">
        <f t="shared" si="10"/>
        <v/>
      </c>
      <c r="D352" t="str">
        <f t="shared" si="11"/>
        <v/>
      </c>
    </row>
    <row r="353" spans="2:4" x14ac:dyDescent="0.3">
      <c r="B353" t="str">
        <f>IF(ISBLANK(datasets!B353),"",datasets!B353)</f>
        <v/>
      </c>
      <c r="C353" t="str">
        <f t="shared" si="10"/>
        <v/>
      </c>
      <c r="D353" t="str">
        <f t="shared" si="11"/>
        <v/>
      </c>
    </row>
    <row r="354" spans="2:4" x14ac:dyDescent="0.3">
      <c r="B354" t="str">
        <f>IF(ISBLANK(datasets!B354),"",datasets!B354)</f>
        <v/>
      </c>
      <c r="C354" t="str">
        <f t="shared" si="10"/>
        <v/>
      </c>
      <c r="D354" t="str">
        <f t="shared" si="11"/>
        <v/>
      </c>
    </row>
    <row r="355" spans="2:4" x14ac:dyDescent="0.3">
      <c r="B355" t="str">
        <f>IF(ISBLANK(datasets!B355),"",datasets!B355)</f>
        <v/>
      </c>
      <c r="C355" t="str">
        <f t="shared" si="10"/>
        <v/>
      </c>
      <c r="D355" t="str">
        <f t="shared" si="11"/>
        <v/>
      </c>
    </row>
    <row r="356" spans="2:4" x14ac:dyDescent="0.3">
      <c r="B356" t="str">
        <f>IF(ISBLANK(datasets!B356),"",datasets!B356)</f>
        <v/>
      </c>
      <c r="C356" t="str">
        <f t="shared" si="10"/>
        <v/>
      </c>
      <c r="D356" t="str">
        <f t="shared" si="11"/>
        <v/>
      </c>
    </row>
    <row r="357" spans="2:4" x14ac:dyDescent="0.3">
      <c r="B357" t="str">
        <f>IF(ISBLANK(datasets!B357),"",datasets!B357)</f>
        <v/>
      </c>
      <c r="C357" t="str">
        <f t="shared" si="10"/>
        <v/>
      </c>
      <c r="D357" t="str">
        <f t="shared" si="11"/>
        <v/>
      </c>
    </row>
    <row r="358" spans="2:4" x14ac:dyDescent="0.3">
      <c r="B358" t="str">
        <f>IF(ISBLANK(datasets!B358),"",datasets!B358)</f>
        <v/>
      </c>
      <c r="C358" t="str">
        <f t="shared" si="10"/>
        <v/>
      </c>
      <c r="D358" t="str">
        <f t="shared" si="11"/>
        <v/>
      </c>
    </row>
    <row r="359" spans="2:4" x14ac:dyDescent="0.3">
      <c r="B359" t="str">
        <f>IF(ISBLANK(datasets!B359),"",datasets!B359)</f>
        <v/>
      </c>
      <c r="C359" t="str">
        <f t="shared" si="10"/>
        <v/>
      </c>
      <c r="D359" t="str">
        <f t="shared" si="11"/>
        <v/>
      </c>
    </row>
    <row r="360" spans="2:4" x14ac:dyDescent="0.3">
      <c r="B360" t="str">
        <f>IF(ISBLANK(datasets!B360),"",datasets!B360)</f>
        <v/>
      </c>
      <c r="C360" t="str">
        <f t="shared" si="10"/>
        <v/>
      </c>
      <c r="D360" t="str">
        <f t="shared" si="11"/>
        <v/>
      </c>
    </row>
    <row r="361" spans="2:4" x14ac:dyDescent="0.3">
      <c r="B361" t="str">
        <f>IF(ISBLANK(datasets!B361),"",datasets!B361)</f>
        <v/>
      </c>
      <c r="C361" t="str">
        <f t="shared" si="10"/>
        <v/>
      </c>
      <c r="D361" t="str">
        <f t="shared" si="11"/>
        <v/>
      </c>
    </row>
    <row r="362" spans="2:4" x14ac:dyDescent="0.3">
      <c r="B362" t="str">
        <f>IF(ISBLANK(datasets!B362),"",datasets!B362)</f>
        <v/>
      </c>
      <c r="C362" t="str">
        <f t="shared" si="10"/>
        <v/>
      </c>
      <c r="D362" t="str">
        <f t="shared" si="11"/>
        <v/>
      </c>
    </row>
    <row r="363" spans="2:4" x14ac:dyDescent="0.3">
      <c r="B363" t="str">
        <f>IF(ISBLANK(datasets!B363),"",datasets!B363)</f>
        <v/>
      </c>
      <c r="C363" t="str">
        <f t="shared" si="10"/>
        <v/>
      </c>
      <c r="D363" t="str">
        <f t="shared" si="11"/>
        <v/>
      </c>
    </row>
    <row r="364" spans="2:4" x14ac:dyDescent="0.3">
      <c r="B364" t="str">
        <f>IF(ISBLANK(datasets!B364),"",datasets!B364)</f>
        <v/>
      </c>
      <c r="C364" t="str">
        <f t="shared" si="10"/>
        <v/>
      </c>
      <c r="D364" t="str">
        <f t="shared" si="11"/>
        <v/>
      </c>
    </row>
    <row r="365" spans="2:4" x14ac:dyDescent="0.3">
      <c r="B365" t="str">
        <f>IF(ISBLANK(datasets!B365),"",datasets!B365)</f>
        <v/>
      </c>
      <c r="C365" t="str">
        <f t="shared" si="10"/>
        <v/>
      </c>
      <c r="D365" t="str">
        <f t="shared" si="11"/>
        <v/>
      </c>
    </row>
    <row r="366" spans="2:4" x14ac:dyDescent="0.3">
      <c r="B366" t="str">
        <f>IF(ISBLANK(datasets!B366),"",datasets!B366)</f>
        <v/>
      </c>
      <c r="C366" t="str">
        <f t="shared" si="10"/>
        <v/>
      </c>
      <c r="D366" t="str">
        <f t="shared" si="11"/>
        <v/>
      </c>
    </row>
    <row r="367" spans="2:4" x14ac:dyDescent="0.3">
      <c r="B367" t="str">
        <f>IF(ISBLANK(datasets!B367),"",datasets!B367)</f>
        <v/>
      </c>
      <c r="C367" t="str">
        <f t="shared" si="10"/>
        <v/>
      </c>
      <c r="D367" t="str">
        <f t="shared" si="11"/>
        <v/>
      </c>
    </row>
    <row r="368" spans="2:4" x14ac:dyDescent="0.3">
      <c r="B368" t="str">
        <f>IF(ISBLANK(datasets!B368),"",datasets!B368)</f>
        <v/>
      </c>
      <c r="C368" t="str">
        <f t="shared" si="10"/>
        <v/>
      </c>
      <c r="D368" t="str">
        <f t="shared" si="11"/>
        <v/>
      </c>
    </row>
    <row r="369" spans="2:4" x14ac:dyDescent="0.3">
      <c r="B369" t="str">
        <f>IF(ISBLANK(datasets!B369),"",datasets!B369)</f>
        <v/>
      </c>
      <c r="C369" t="str">
        <f t="shared" si="10"/>
        <v/>
      </c>
      <c r="D369" t="str">
        <f t="shared" si="11"/>
        <v/>
      </c>
    </row>
    <row r="370" spans="2:4" x14ac:dyDescent="0.3">
      <c r="B370" t="str">
        <f>IF(ISBLANK(datasets!B370),"",datasets!B370)</f>
        <v/>
      </c>
      <c r="C370" t="str">
        <f t="shared" si="10"/>
        <v/>
      </c>
      <c r="D370" t="str">
        <f t="shared" si="11"/>
        <v/>
      </c>
    </row>
    <row r="371" spans="2:4" x14ac:dyDescent="0.3">
      <c r="B371" t="str">
        <f>IF(ISBLANK(datasets!B371),"",datasets!B371)</f>
        <v/>
      </c>
      <c r="C371" t="str">
        <f t="shared" si="10"/>
        <v/>
      </c>
      <c r="D371" t="str">
        <f t="shared" si="11"/>
        <v/>
      </c>
    </row>
    <row r="372" spans="2:4" x14ac:dyDescent="0.3">
      <c r="B372" t="str">
        <f>IF(ISBLANK(datasets!B372),"",datasets!B372)</f>
        <v/>
      </c>
      <c r="C372" t="str">
        <f t="shared" si="10"/>
        <v/>
      </c>
      <c r="D372" t="str">
        <f t="shared" si="11"/>
        <v/>
      </c>
    </row>
    <row r="373" spans="2:4" x14ac:dyDescent="0.3">
      <c r="B373" t="str">
        <f>IF(ISBLANK(datasets!B373),"",datasets!B373)</f>
        <v/>
      </c>
      <c r="C373" t="str">
        <f t="shared" si="10"/>
        <v/>
      </c>
      <c r="D373" t="str">
        <f t="shared" si="11"/>
        <v/>
      </c>
    </row>
    <row r="374" spans="2:4" x14ac:dyDescent="0.3">
      <c r="B374" t="str">
        <f>IF(ISBLANK(datasets!B374),"",datasets!B374)</f>
        <v/>
      </c>
      <c r="C374" t="str">
        <f t="shared" si="10"/>
        <v/>
      </c>
      <c r="D374" t="str">
        <f t="shared" si="11"/>
        <v/>
      </c>
    </row>
    <row r="375" spans="2:4" x14ac:dyDescent="0.3">
      <c r="B375" t="str">
        <f>IF(ISBLANK(datasets!B375),"",datasets!B375)</f>
        <v/>
      </c>
      <c r="C375" t="str">
        <f t="shared" si="10"/>
        <v/>
      </c>
      <c r="D375" t="str">
        <f t="shared" si="11"/>
        <v/>
      </c>
    </row>
    <row r="376" spans="2:4" x14ac:dyDescent="0.3">
      <c r="B376" t="str">
        <f>IF(ISBLANK(datasets!B376),"",datasets!B376)</f>
        <v/>
      </c>
      <c r="C376" t="str">
        <f t="shared" si="10"/>
        <v/>
      </c>
      <c r="D376" t="str">
        <f t="shared" si="11"/>
        <v/>
      </c>
    </row>
    <row r="377" spans="2:4" x14ac:dyDescent="0.3">
      <c r="B377" t="str">
        <f>IF(ISBLANK(datasets!B377),"",datasets!B377)</f>
        <v/>
      </c>
      <c r="C377" t="str">
        <f t="shared" si="10"/>
        <v/>
      </c>
      <c r="D377" t="str">
        <f t="shared" si="11"/>
        <v/>
      </c>
    </row>
    <row r="378" spans="2:4" x14ac:dyDescent="0.3">
      <c r="B378" t="str">
        <f>IF(ISBLANK(datasets!B378),"",datasets!B378)</f>
        <v/>
      </c>
      <c r="C378" t="str">
        <f t="shared" si="10"/>
        <v/>
      </c>
      <c r="D378" t="str">
        <f t="shared" si="11"/>
        <v/>
      </c>
    </row>
    <row r="379" spans="2:4" x14ac:dyDescent="0.3">
      <c r="B379" t="str">
        <f>IF(ISBLANK(datasets!B379),"",datasets!B379)</f>
        <v/>
      </c>
      <c r="C379" t="str">
        <f t="shared" si="10"/>
        <v/>
      </c>
      <c r="D379" t="str">
        <f t="shared" si="11"/>
        <v/>
      </c>
    </row>
    <row r="380" spans="2:4" x14ac:dyDescent="0.3">
      <c r="B380" t="str">
        <f>IF(ISBLANK(datasets!B380),"",datasets!B380)</f>
        <v/>
      </c>
      <c r="C380" t="str">
        <f t="shared" si="10"/>
        <v/>
      </c>
      <c r="D380" t="str">
        <f t="shared" si="11"/>
        <v/>
      </c>
    </row>
    <row r="381" spans="2:4" x14ac:dyDescent="0.3">
      <c r="B381" t="str">
        <f>IF(ISBLANK(datasets!B381),"",datasets!B381)</f>
        <v/>
      </c>
      <c r="C381" t="str">
        <f t="shared" si="10"/>
        <v/>
      </c>
      <c r="D381" t="str">
        <f t="shared" si="11"/>
        <v/>
      </c>
    </row>
    <row r="382" spans="2:4" x14ac:dyDescent="0.3">
      <c r="B382" t="str">
        <f>IF(ISBLANK(datasets!B382),"",datasets!B382)</f>
        <v/>
      </c>
      <c r="C382" t="str">
        <f t="shared" si="10"/>
        <v/>
      </c>
      <c r="D382" t="str">
        <f t="shared" si="11"/>
        <v/>
      </c>
    </row>
    <row r="383" spans="2:4" x14ac:dyDescent="0.3">
      <c r="B383" t="str">
        <f>IF(ISBLANK(datasets!B383),"",datasets!B383)</f>
        <v/>
      </c>
      <c r="C383" t="str">
        <f t="shared" si="10"/>
        <v/>
      </c>
      <c r="D383" t="str">
        <f t="shared" si="11"/>
        <v/>
      </c>
    </row>
    <row r="384" spans="2:4" x14ac:dyDescent="0.3">
      <c r="B384" t="str">
        <f>IF(ISBLANK(datasets!B384),"",datasets!B384)</f>
        <v/>
      </c>
      <c r="C384" t="str">
        <f t="shared" si="10"/>
        <v/>
      </c>
      <c r="D384" t="str">
        <f t="shared" si="11"/>
        <v/>
      </c>
    </row>
    <row r="385" spans="2:4" x14ac:dyDescent="0.3">
      <c r="B385" t="str">
        <f>IF(ISBLANK(datasets!B385),"",datasets!B385)</f>
        <v/>
      </c>
      <c r="C385" t="str">
        <f t="shared" si="10"/>
        <v/>
      </c>
      <c r="D385" t="str">
        <f t="shared" si="11"/>
        <v/>
      </c>
    </row>
    <row r="386" spans="2:4" x14ac:dyDescent="0.3">
      <c r="B386" t="str">
        <f>IF(ISBLANK(datasets!B386),"",datasets!B386)</f>
        <v/>
      </c>
      <c r="C386" t="str">
        <f t="shared" si="10"/>
        <v/>
      </c>
      <c r="D386" t="str">
        <f t="shared" si="11"/>
        <v/>
      </c>
    </row>
    <row r="387" spans="2:4" x14ac:dyDescent="0.3">
      <c r="B387" t="str">
        <f>IF(ISBLANK(datasets!B387),"",datasets!B387)</f>
        <v/>
      </c>
      <c r="C387" t="str">
        <f t="shared" si="10"/>
        <v/>
      </c>
      <c r="D387" t="str">
        <f t="shared" si="11"/>
        <v/>
      </c>
    </row>
    <row r="388" spans="2:4" x14ac:dyDescent="0.3">
      <c r="B388" t="str">
        <f>IF(ISBLANK(datasets!B388),"",datasets!B388)</f>
        <v/>
      </c>
      <c r="C388" t="str">
        <f t="shared" si="10"/>
        <v/>
      </c>
      <c r="D388" t="str">
        <f t="shared" si="11"/>
        <v/>
      </c>
    </row>
    <row r="389" spans="2:4" x14ac:dyDescent="0.3">
      <c r="B389" t="str">
        <f>IF(ISBLANK(datasets!B389),"",datasets!B389)</f>
        <v/>
      </c>
      <c r="C389" t="str">
        <f t="shared" si="10"/>
        <v/>
      </c>
      <c r="D389" t="str">
        <f t="shared" si="11"/>
        <v/>
      </c>
    </row>
    <row r="390" spans="2:4" x14ac:dyDescent="0.3">
      <c r="B390" t="str">
        <f>IF(ISBLANK(datasets!B390),"",datasets!B390)</f>
        <v/>
      </c>
      <c r="C390" t="str">
        <f t="shared" si="10"/>
        <v/>
      </c>
      <c r="D390" t="str">
        <f t="shared" si="11"/>
        <v/>
      </c>
    </row>
    <row r="391" spans="2:4" x14ac:dyDescent="0.3">
      <c r="B391" t="str">
        <f>IF(ISBLANK(datasets!B391),"",datasets!B391)</f>
        <v/>
      </c>
      <c r="C391" t="str">
        <f t="shared" si="10"/>
        <v/>
      </c>
      <c r="D391" t="str">
        <f t="shared" si="11"/>
        <v/>
      </c>
    </row>
    <row r="392" spans="2:4" x14ac:dyDescent="0.3">
      <c r="B392" t="str">
        <f>IF(ISBLANK(datasets!B392),"",datasets!B392)</f>
        <v/>
      </c>
      <c r="C392" t="str">
        <f t="shared" si="10"/>
        <v/>
      </c>
      <c r="D392" t="str">
        <f t="shared" si="11"/>
        <v/>
      </c>
    </row>
    <row r="393" spans="2:4" x14ac:dyDescent="0.3">
      <c r="B393" t="str">
        <f>IF(ISBLANK(datasets!B393),"",datasets!B393)</f>
        <v/>
      </c>
      <c r="C393" t="str">
        <f t="shared" ref="C393:C456" si="12">IF(B393="","","https://docs.riskdatalibrary.org/en/0__2__0/rdls_schema.json")</f>
        <v/>
      </c>
      <c r="D393" t="str">
        <f t="shared" ref="D393:D456" si="13">IF(B393="","","describedby")</f>
        <v/>
      </c>
    </row>
    <row r="394" spans="2:4" x14ac:dyDescent="0.3">
      <c r="B394" t="str">
        <f>IF(ISBLANK(datasets!B394),"",datasets!B394)</f>
        <v/>
      </c>
      <c r="C394" t="str">
        <f t="shared" si="12"/>
        <v/>
      </c>
      <c r="D394" t="str">
        <f t="shared" si="13"/>
        <v/>
      </c>
    </row>
    <row r="395" spans="2:4" x14ac:dyDescent="0.3">
      <c r="B395" t="str">
        <f>IF(ISBLANK(datasets!B395),"",datasets!B395)</f>
        <v/>
      </c>
      <c r="C395" t="str">
        <f t="shared" si="12"/>
        <v/>
      </c>
      <c r="D395" t="str">
        <f t="shared" si="13"/>
        <v/>
      </c>
    </row>
    <row r="396" spans="2:4" x14ac:dyDescent="0.3">
      <c r="B396" t="str">
        <f>IF(ISBLANK(datasets!B396),"",datasets!B396)</f>
        <v/>
      </c>
      <c r="C396" t="str">
        <f t="shared" si="12"/>
        <v/>
      </c>
      <c r="D396" t="str">
        <f t="shared" si="13"/>
        <v/>
      </c>
    </row>
    <row r="397" spans="2:4" x14ac:dyDescent="0.3">
      <c r="B397" t="str">
        <f>IF(ISBLANK(datasets!B397),"",datasets!B397)</f>
        <v/>
      </c>
      <c r="C397" t="str">
        <f t="shared" si="12"/>
        <v/>
      </c>
      <c r="D397" t="str">
        <f t="shared" si="13"/>
        <v/>
      </c>
    </row>
    <row r="398" spans="2:4" x14ac:dyDescent="0.3">
      <c r="B398" t="str">
        <f>IF(ISBLANK(datasets!B398),"",datasets!B398)</f>
        <v/>
      </c>
      <c r="C398" t="str">
        <f t="shared" si="12"/>
        <v/>
      </c>
      <c r="D398" t="str">
        <f t="shared" si="13"/>
        <v/>
      </c>
    </row>
    <row r="399" spans="2:4" x14ac:dyDescent="0.3">
      <c r="B399" t="str">
        <f>IF(ISBLANK(datasets!B399),"",datasets!B399)</f>
        <v/>
      </c>
      <c r="C399" t="str">
        <f t="shared" si="12"/>
        <v/>
      </c>
      <c r="D399" t="str">
        <f t="shared" si="13"/>
        <v/>
      </c>
    </row>
    <row r="400" spans="2:4" x14ac:dyDescent="0.3">
      <c r="B400" t="str">
        <f>IF(ISBLANK(datasets!B400),"",datasets!B400)</f>
        <v/>
      </c>
      <c r="C400" t="str">
        <f t="shared" si="12"/>
        <v/>
      </c>
      <c r="D400" t="str">
        <f t="shared" si="13"/>
        <v/>
      </c>
    </row>
    <row r="401" spans="2:4" x14ac:dyDescent="0.3">
      <c r="B401" t="str">
        <f>IF(ISBLANK(datasets!B401),"",datasets!B401)</f>
        <v/>
      </c>
      <c r="C401" t="str">
        <f t="shared" si="12"/>
        <v/>
      </c>
      <c r="D401" t="str">
        <f t="shared" si="13"/>
        <v/>
      </c>
    </row>
    <row r="402" spans="2:4" x14ac:dyDescent="0.3">
      <c r="B402" t="str">
        <f>IF(ISBLANK(datasets!B402),"",datasets!B402)</f>
        <v/>
      </c>
      <c r="C402" t="str">
        <f t="shared" si="12"/>
        <v/>
      </c>
      <c r="D402" t="str">
        <f t="shared" si="13"/>
        <v/>
      </c>
    </row>
    <row r="403" spans="2:4" x14ac:dyDescent="0.3">
      <c r="B403" t="str">
        <f>IF(ISBLANK(datasets!B403),"",datasets!B403)</f>
        <v/>
      </c>
      <c r="C403" t="str">
        <f t="shared" si="12"/>
        <v/>
      </c>
      <c r="D403" t="str">
        <f t="shared" si="13"/>
        <v/>
      </c>
    </row>
    <row r="404" spans="2:4" x14ac:dyDescent="0.3">
      <c r="B404" t="str">
        <f>IF(ISBLANK(datasets!B404),"",datasets!B404)</f>
        <v/>
      </c>
      <c r="C404" t="str">
        <f t="shared" si="12"/>
        <v/>
      </c>
      <c r="D404" t="str">
        <f t="shared" si="13"/>
        <v/>
      </c>
    </row>
    <row r="405" spans="2:4" x14ac:dyDescent="0.3">
      <c r="B405" t="str">
        <f>IF(ISBLANK(datasets!B405),"",datasets!B405)</f>
        <v/>
      </c>
      <c r="C405" t="str">
        <f t="shared" si="12"/>
        <v/>
      </c>
      <c r="D405" t="str">
        <f t="shared" si="13"/>
        <v/>
      </c>
    </row>
    <row r="406" spans="2:4" x14ac:dyDescent="0.3">
      <c r="B406" t="str">
        <f>IF(ISBLANK(datasets!B406),"",datasets!B406)</f>
        <v/>
      </c>
      <c r="C406" t="str">
        <f t="shared" si="12"/>
        <v/>
      </c>
      <c r="D406" t="str">
        <f t="shared" si="13"/>
        <v/>
      </c>
    </row>
    <row r="407" spans="2:4" x14ac:dyDescent="0.3">
      <c r="B407" t="str">
        <f>IF(ISBLANK(datasets!B407),"",datasets!B407)</f>
        <v/>
      </c>
      <c r="C407" t="str">
        <f t="shared" si="12"/>
        <v/>
      </c>
      <c r="D407" t="str">
        <f t="shared" si="13"/>
        <v/>
      </c>
    </row>
    <row r="408" spans="2:4" x14ac:dyDescent="0.3">
      <c r="B408" t="str">
        <f>IF(ISBLANK(datasets!B408),"",datasets!B408)</f>
        <v/>
      </c>
      <c r="C408" t="str">
        <f t="shared" si="12"/>
        <v/>
      </c>
      <c r="D408" t="str">
        <f t="shared" si="13"/>
        <v/>
      </c>
    </row>
    <row r="409" spans="2:4" x14ac:dyDescent="0.3">
      <c r="B409" t="str">
        <f>IF(ISBLANK(datasets!B409),"",datasets!B409)</f>
        <v/>
      </c>
      <c r="C409" t="str">
        <f t="shared" si="12"/>
        <v/>
      </c>
      <c r="D409" t="str">
        <f t="shared" si="13"/>
        <v/>
      </c>
    </row>
    <row r="410" spans="2:4" x14ac:dyDescent="0.3">
      <c r="B410" t="str">
        <f>IF(ISBLANK(datasets!B410),"",datasets!B410)</f>
        <v/>
      </c>
      <c r="C410" t="str">
        <f t="shared" si="12"/>
        <v/>
      </c>
      <c r="D410" t="str">
        <f t="shared" si="13"/>
        <v/>
      </c>
    </row>
    <row r="411" spans="2:4" x14ac:dyDescent="0.3">
      <c r="B411" t="str">
        <f>IF(ISBLANK(datasets!B411),"",datasets!B411)</f>
        <v/>
      </c>
      <c r="C411" t="str">
        <f t="shared" si="12"/>
        <v/>
      </c>
      <c r="D411" t="str">
        <f t="shared" si="13"/>
        <v/>
      </c>
    </row>
    <row r="412" spans="2:4" x14ac:dyDescent="0.3">
      <c r="B412" t="str">
        <f>IF(ISBLANK(datasets!B412),"",datasets!B412)</f>
        <v/>
      </c>
      <c r="C412" t="str">
        <f t="shared" si="12"/>
        <v/>
      </c>
      <c r="D412" t="str">
        <f t="shared" si="13"/>
        <v/>
      </c>
    </row>
    <row r="413" spans="2:4" x14ac:dyDescent="0.3">
      <c r="B413" t="str">
        <f>IF(ISBLANK(datasets!B413),"",datasets!B413)</f>
        <v/>
      </c>
      <c r="C413" t="str">
        <f t="shared" si="12"/>
        <v/>
      </c>
      <c r="D413" t="str">
        <f t="shared" si="13"/>
        <v/>
      </c>
    </row>
    <row r="414" spans="2:4" x14ac:dyDescent="0.3">
      <c r="B414" t="str">
        <f>IF(ISBLANK(datasets!B414),"",datasets!B414)</f>
        <v/>
      </c>
      <c r="C414" t="str">
        <f t="shared" si="12"/>
        <v/>
      </c>
      <c r="D414" t="str">
        <f t="shared" si="13"/>
        <v/>
      </c>
    </row>
    <row r="415" spans="2:4" x14ac:dyDescent="0.3">
      <c r="B415" t="str">
        <f>IF(ISBLANK(datasets!B415),"",datasets!B415)</f>
        <v/>
      </c>
      <c r="C415" t="str">
        <f t="shared" si="12"/>
        <v/>
      </c>
      <c r="D415" t="str">
        <f t="shared" si="13"/>
        <v/>
      </c>
    </row>
    <row r="416" spans="2:4" x14ac:dyDescent="0.3">
      <c r="B416" t="str">
        <f>IF(ISBLANK(datasets!B416),"",datasets!B416)</f>
        <v/>
      </c>
      <c r="C416" t="str">
        <f t="shared" si="12"/>
        <v/>
      </c>
      <c r="D416" t="str">
        <f t="shared" si="13"/>
        <v/>
      </c>
    </row>
    <row r="417" spans="2:4" x14ac:dyDescent="0.3">
      <c r="B417" t="str">
        <f>IF(ISBLANK(datasets!B417),"",datasets!B417)</f>
        <v/>
      </c>
      <c r="C417" t="str">
        <f t="shared" si="12"/>
        <v/>
      </c>
      <c r="D417" t="str">
        <f t="shared" si="13"/>
        <v/>
      </c>
    </row>
    <row r="418" spans="2:4" x14ac:dyDescent="0.3">
      <c r="B418" t="str">
        <f>IF(ISBLANK(datasets!B418),"",datasets!B418)</f>
        <v/>
      </c>
      <c r="C418" t="str">
        <f t="shared" si="12"/>
        <v/>
      </c>
      <c r="D418" t="str">
        <f t="shared" si="13"/>
        <v/>
      </c>
    </row>
    <row r="419" spans="2:4" x14ac:dyDescent="0.3">
      <c r="B419" t="str">
        <f>IF(ISBLANK(datasets!B419),"",datasets!B419)</f>
        <v/>
      </c>
      <c r="C419" t="str">
        <f t="shared" si="12"/>
        <v/>
      </c>
      <c r="D419" t="str">
        <f t="shared" si="13"/>
        <v/>
      </c>
    </row>
    <row r="420" spans="2:4" x14ac:dyDescent="0.3">
      <c r="B420" t="str">
        <f>IF(ISBLANK(datasets!B420),"",datasets!B420)</f>
        <v/>
      </c>
      <c r="C420" t="str">
        <f t="shared" si="12"/>
        <v/>
      </c>
      <c r="D420" t="str">
        <f t="shared" si="13"/>
        <v/>
      </c>
    </row>
    <row r="421" spans="2:4" x14ac:dyDescent="0.3">
      <c r="B421" t="str">
        <f>IF(ISBLANK(datasets!B421),"",datasets!B421)</f>
        <v/>
      </c>
      <c r="C421" t="str">
        <f t="shared" si="12"/>
        <v/>
      </c>
      <c r="D421" t="str">
        <f t="shared" si="13"/>
        <v/>
      </c>
    </row>
    <row r="422" spans="2:4" x14ac:dyDescent="0.3">
      <c r="B422" t="str">
        <f>IF(ISBLANK(datasets!B422),"",datasets!B422)</f>
        <v/>
      </c>
      <c r="C422" t="str">
        <f t="shared" si="12"/>
        <v/>
      </c>
      <c r="D422" t="str">
        <f t="shared" si="13"/>
        <v/>
      </c>
    </row>
    <row r="423" spans="2:4" x14ac:dyDescent="0.3">
      <c r="B423" t="str">
        <f>IF(ISBLANK(datasets!B423),"",datasets!B423)</f>
        <v/>
      </c>
      <c r="C423" t="str">
        <f t="shared" si="12"/>
        <v/>
      </c>
      <c r="D423" t="str">
        <f t="shared" si="13"/>
        <v/>
      </c>
    </row>
    <row r="424" spans="2:4" x14ac:dyDescent="0.3">
      <c r="B424" t="str">
        <f>IF(ISBLANK(datasets!B424),"",datasets!B424)</f>
        <v/>
      </c>
      <c r="C424" t="str">
        <f t="shared" si="12"/>
        <v/>
      </c>
      <c r="D424" t="str">
        <f t="shared" si="13"/>
        <v/>
      </c>
    </row>
    <row r="425" spans="2:4" x14ac:dyDescent="0.3">
      <c r="B425" t="str">
        <f>IF(ISBLANK(datasets!B425),"",datasets!B425)</f>
        <v/>
      </c>
      <c r="C425" t="str">
        <f t="shared" si="12"/>
        <v/>
      </c>
      <c r="D425" t="str">
        <f t="shared" si="13"/>
        <v/>
      </c>
    </row>
    <row r="426" spans="2:4" x14ac:dyDescent="0.3">
      <c r="B426" t="str">
        <f>IF(ISBLANK(datasets!B426),"",datasets!B426)</f>
        <v/>
      </c>
      <c r="C426" t="str">
        <f t="shared" si="12"/>
        <v/>
      </c>
      <c r="D426" t="str">
        <f t="shared" si="13"/>
        <v/>
      </c>
    </row>
    <row r="427" spans="2:4" x14ac:dyDescent="0.3">
      <c r="B427" t="str">
        <f>IF(ISBLANK(datasets!B427),"",datasets!B427)</f>
        <v/>
      </c>
      <c r="C427" t="str">
        <f t="shared" si="12"/>
        <v/>
      </c>
      <c r="D427" t="str">
        <f t="shared" si="13"/>
        <v/>
      </c>
    </row>
    <row r="428" spans="2:4" x14ac:dyDescent="0.3">
      <c r="B428" t="str">
        <f>IF(ISBLANK(datasets!B428),"",datasets!B428)</f>
        <v/>
      </c>
      <c r="C428" t="str">
        <f t="shared" si="12"/>
        <v/>
      </c>
      <c r="D428" t="str">
        <f t="shared" si="13"/>
        <v/>
      </c>
    </row>
    <row r="429" spans="2:4" x14ac:dyDescent="0.3">
      <c r="B429" t="str">
        <f>IF(ISBLANK(datasets!B429),"",datasets!B429)</f>
        <v/>
      </c>
      <c r="C429" t="str">
        <f t="shared" si="12"/>
        <v/>
      </c>
      <c r="D429" t="str">
        <f t="shared" si="13"/>
        <v/>
      </c>
    </row>
    <row r="430" spans="2:4" x14ac:dyDescent="0.3">
      <c r="B430" t="str">
        <f>IF(ISBLANK(datasets!B430),"",datasets!B430)</f>
        <v/>
      </c>
      <c r="C430" t="str">
        <f t="shared" si="12"/>
        <v/>
      </c>
      <c r="D430" t="str">
        <f t="shared" si="13"/>
        <v/>
      </c>
    </row>
    <row r="431" spans="2:4" x14ac:dyDescent="0.3">
      <c r="B431" t="str">
        <f>IF(ISBLANK(datasets!B431),"",datasets!B431)</f>
        <v/>
      </c>
      <c r="C431" t="str">
        <f t="shared" si="12"/>
        <v/>
      </c>
      <c r="D431" t="str">
        <f t="shared" si="13"/>
        <v/>
      </c>
    </row>
    <row r="432" spans="2:4" x14ac:dyDescent="0.3">
      <c r="B432" t="str">
        <f>IF(ISBLANK(datasets!B432),"",datasets!B432)</f>
        <v/>
      </c>
      <c r="C432" t="str">
        <f t="shared" si="12"/>
        <v/>
      </c>
      <c r="D432" t="str">
        <f t="shared" si="13"/>
        <v/>
      </c>
    </row>
    <row r="433" spans="2:4" x14ac:dyDescent="0.3">
      <c r="B433" t="str">
        <f>IF(ISBLANK(datasets!B433),"",datasets!B433)</f>
        <v/>
      </c>
      <c r="C433" t="str">
        <f t="shared" si="12"/>
        <v/>
      </c>
      <c r="D433" t="str">
        <f t="shared" si="13"/>
        <v/>
      </c>
    </row>
    <row r="434" spans="2:4" x14ac:dyDescent="0.3">
      <c r="B434" t="str">
        <f>IF(ISBLANK(datasets!B434),"",datasets!B434)</f>
        <v/>
      </c>
      <c r="C434" t="str">
        <f t="shared" si="12"/>
        <v/>
      </c>
      <c r="D434" t="str">
        <f t="shared" si="13"/>
        <v/>
      </c>
    </row>
    <row r="435" spans="2:4" x14ac:dyDescent="0.3">
      <c r="B435" t="str">
        <f>IF(ISBLANK(datasets!B435),"",datasets!B435)</f>
        <v/>
      </c>
      <c r="C435" t="str">
        <f t="shared" si="12"/>
        <v/>
      </c>
      <c r="D435" t="str">
        <f t="shared" si="13"/>
        <v/>
      </c>
    </row>
    <row r="436" spans="2:4" x14ac:dyDescent="0.3">
      <c r="B436" t="str">
        <f>IF(ISBLANK(datasets!B436),"",datasets!B436)</f>
        <v/>
      </c>
      <c r="C436" t="str">
        <f t="shared" si="12"/>
        <v/>
      </c>
      <c r="D436" t="str">
        <f t="shared" si="13"/>
        <v/>
      </c>
    </row>
    <row r="437" spans="2:4" x14ac:dyDescent="0.3">
      <c r="B437" t="str">
        <f>IF(ISBLANK(datasets!B437),"",datasets!B437)</f>
        <v/>
      </c>
      <c r="C437" t="str">
        <f t="shared" si="12"/>
        <v/>
      </c>
      <c r="D437" t="str">
        <f t="shared" si="13"/>
        <v/>
      </c>
    </row>
    <row r="438" spans="2:4" x14ac:dyDescent="0.3">
      <c r="B438" t="str">
        <f>IF(ISBLANK(datasets!B438),"",datasets!B438)</f>
        <v/>
      </c>
      <c r="C438" t="str">
        <f t="shared" si="12"/>
        <v/>
      </c>
      <c r="D438" t="str">
        <f t="shared" si="13"/>
        <v/>
      </c>
    </row>
    <row r="439" spans="2:4" x14ac:dyDescent="0.3">
      <c r="B439" t="str">
        <f>IF(ISBLANK(datasets!B439),"",datasets!B439)</f>
        <v/>
      </c>
      <c r="C439" t="str">
        <f t="shared" si="12"/>
        <v/>
      </c>
      <c r="D439" t="str">
        <f t="shared" si="13"/>
        <v/>
      </c>
    </row>
    <row r="440" spans="2:4" x14ac:dyDescent="0.3">
      <c r="B440" t="str">
        <f>IF(ISBLANK(datasets!B440),"",datasets!B440)</f>
        <v/>
      </c>
      <c r="C440" t="str">
        <f t="shared" si="12"/>
        <v/>
      </c>
      <c r="D440" t="str">
        <f t="shared" si="13"/>
        <v/>
      </c>
    </row>
    <row r="441" spans="2:4" x14ac:dyDescent="0.3">
      <c r="B441" t="str">
        <f>IF(ISBLANK(datasets!B441),"",datasets!B441)</f>
        <v/>
      </c>
      <c r="C441" t="str">
        <f t="shared" si="12"/>
        <v/>
      </c>
      <c r="D441" t="str">
        <f t="shared" si="13"/>
        <v/>
      </c>
    </row>
    <row r="442" spans="2:4" x14ac:dyDescent="0.3">
      <c r="B442" t="str">
        <f>IF(ISBLANK(datasets!B442),"",datasets!B442)</f>
        <v/>
      </c>
      <c r="C442" t="str">
        <f t="shared" si="12"/>
        <v/>
      </c>
      <c r="D442" t="str">
        <f t="shared" si="13"/>
        <v/>
      </c>
    </row>
    <row r="443" spans="2:4" x14ac:dyDescent="0.3">
      <c r="B443" t="str">
        <f>IF(ISBLANK(datasets!B443),"",datasets!B443)</f>
        <v/>
      </c>
      <c r="C443" t="str">
        <f t="shared" si="12"/>
        <v/>
      </c>
      <c r="D443" t="str">
        <f t="shared" si="13"/>
        <v/>
      </c>
    </row>
    <row r="444" spans="2:4" x14ac:dyDescent="0.3">
      <c r="B444" t="str">
        <f>IF(ISBLANK(datasets!B444),"",datasets!B444)</f>
        <v/>
      </c>
      <c r="C444" t="str">
        <f t="shared" si="12"/>
        <v/>
      </c>
      <c r="D444" t="str">
        <f t="shared" si="13"/>
        <v/>
      </c>
    </row>
    <row r="445" spans="2:4" x14ac:dyDescent="0.3">
      <c r="B445" t="str">
        <f>IF(ISBLANK(datasets!B445),"",datasets!B445)</f>
        <v/>
      </c>
      <c r="C445" t="str">
        <f t="shared" si="12"/>
        <v/>
      </c>
      <c r="D445" t="str">
        <f t="shared" si="13"/>
        <v/>
      </c>
    </row>
    <row r="446" spans="2:4" x14ac:dyDescent="0.3">
      <c r="B446" t="str">
        <f>IF(ISBLANK(datasets!B446),"",datasets!B446)</f>
        <v/>
      </c>
      <c r="C446" t="str">
        <f t="shared" si="12"/>
        <v/>
      </c>
      <c r="D446" t="str">
        <f t="shared" si="13"/>
        <v/>
      </c>
    </row>
    <row r="447" spans="2:4" x14ac:dyDescent="0.3">
      <c r="B447" t="str">
        <f>IF(ISBLANK(datasets!B447),"",datasets!B447)</f>
        <v/>
      </c>
      <c r="C447" t="str">
        <f t="shared" si="12"/>
        <v/>
      </c>
      <c r="D447" t="str">
        <f t="shared" si="13"/>
        <v/>
      </c>
    </row>
    <row r="448" spans="2:4" x14ac:dyDescent="0.3">
      <c r="B448" t="str">
        <f>IF(ISBLANK(datasets!B448),"",datasets!B448)</f>
        <v/>
      </c>
      <c r="C448" t="str">
        <f t="shared" si="12"/>
        <v/>
      </c>
      <c r="D448" t="str">
        <f t="shared" si="13"/>
        <v/>
      </c>
    </row>
    <row r="449" spans="2:4" x14ac:dyDescent="0.3">
      <c r="B449" t="str">
        <f>IF(ISBLANK(datasets!B449),"",datasets!B449)</f>
        <v/>
      </c>
      <c r="C449" t="str">
        <f t="shared" si="12"/>
        <v/>
      </c>
      <c r="D449" t="str">
        <f t="shared" si="13"/>
        <v/>
      </c>
    </row>
    <row r="450" spans="2:4" x14ac:dyDescent="0.3">
      <c r="B450" t="str">
        <f>IF(ISBLANK(datasets!B450),"",datasets!B450)</f>
        <v/>
      </c>
      <c r="C450" t="str">
        <f t="shared" si="12"/>
        <v/>
      </c>
      <c r="D450" t="str">
        <f t="shared" si="13"/>
        <v/>
      </c>
    </row>
    <row r="451" spans="2:4" x14ac:dyDescent="0.3">
      <c r="B451" t="str">
        <f>IF(ISBLANK(datasets!B451),"",datasets!B451)</f>
        <v/>
      </c>
      <c r="C451" t="str">
        <f t="shared" si="12"/>
        <v/>
      </c>
      <c r="D451" t="str">
        <f t="shared" si="13"/>
        <v/>
      </c>
    </row>
    <row r="452" spans="2:4" x14ac:dyDescent="0.3">
      <c r="B452" t="str">
        <f>IF(ISBLANK(datasets!B452),"",datasets!B452)</f>
        <v/>
      </c>
      <c r="C452" t="str">
        <f t="shared" si="12"/>
        <v/>
      </c>
      <c r="D452" t="str">
        <f t="shared" si="13"/>
        <v/>
      </c>
    </row>
    <row r="453" spans="2:4" x14ac:dyDescent="0.3">
      <c r="B453" t="str">
        <f>IF(ISBLANK(datasets!B453),"",datasets!B453)</f>
        <v/>
      </c>
      <c r="C453" t="str">
        <f t="shared" si="12"/>
        <v/>
      </c>
      <c r="D453" t="str">
        <f t="shared" si="13"/>
        <v/>
      </c>
    </row>
    <row r="454" spans="2:4" x14ac:dyDescent="0.3">
      <c r="B454" t="str">
        <f>IF(ISBLANK(datasets!B454),"",datasets!B454)</f>
        <v/>
      </c>
      <c r="C454" t="str">
        <f t="shared" si="12"/>
        <v/>
      </c>
      <c r="D454" t="str">
        <f t="shared" si="13"/>
        <v/>
      </c>
    </row>
    <row r="455" spans="2:4" x14ac:dyDescent="0.3">
      <c r="B455" t="str">
        <f>IF(ISBLANK(datasets!B455),"",datasets!B455)</f>
        <v/>
      </c>
      <c r="C455" t="str">
        <f t="shared" si="12"/>
        <v/>
      </c>
      <c r="D455" t="str">
        <f t="shared" si="13"/>
        <v/>
      </c>
    </row>
    <row r="456" spans="2:4" x14ac:dyDescent="0.3">
      <c r="B456" t="str">
        <f>IF(ISBLANK(datasets!B456),"",datasets!B456)</f>
        <v/>
      </c>
      <c r="C456" t="str">
        <f t="shared" si="12"/>
        <v/>
      </c>
      <c r="D456" t="str">
        <f t="shared" si="13"/>
        <v/>
      </c>
    </row>
    <row r="457" spans="2:4" x14ac:dyDescent="0.3">
      <c r="B457" t="str">
        <f>IF(ISBLANK(datasets!B457),"",datasets!B457)</f>
        <v/>
      </c>
      <c r="C457" t="str">
        <f t="shared" ref="C457:C520" si="14">IF(B457="","","https://docs.riskdatalibrary.org/en/0__2__0/rdls_schema.json")</f>
        <v/>
      </c>
      <c r="D457" t="str">
        <f t="shared" ref="D457:D520" si="15">IF(B457="","","describedby")</f>
        <v/>
      </c>
    </row>
    <row r="458" spans="2:4" x14ac:dyDescent="0.3">
      <c r="B458" t="str">
        <f>IF(ISBLANK(datasets!B458),"",datasets!B458)</f>
        <v/>
      </c>
      <c r="C458" t="str">
        <f t="shared" si="14"/>
        <v/>
      </c>
      <c r="D458" t="str">
        <f t="shared" si="15"/>
        <v/>
      </c>
    </row>
    <row r="459" spans="2:4" x14ac:dyDescent="0.3">
      <c r="B459" t="str">
        <f>IF(ISBLANK(datasets!B459),"",datasets!B459)</f>
        <v/>
      </c>
      <c r="C459" t="str">
        <f t="shared" si="14"/>
        <v/>
      </c>
      <c r="D459" t="str">
        <f t="shared" si="15"/>
        <v/>
      </c>
    </row>
    <row r="460" spans="2:4" x14ac:dyDescent="0.3">
      <c r="B460" t="str">
        <f>IF(ISBLANK(datasets!B460),"",datasets!B460)</f>
        <v/>
      </c>
      <c r="C460" t="str">
        <f t="shared" si="14"/>
        <v/>
      </c>
      <c r="D460" t="str">
        <f t="shared" si="15"/>
        <v/>
      </c>
    </row>
    <row r="461" spans="2:4" x14ac:dyDescent="0.3">
      <c r="B461" t="str">
        <f>IF(ISBLANK(datasets!B461),"",datasets!B461)</f>
        <v/>
      </c>
      <c r="C461" t="str">
        <f t="shared" si="14"/>
        <v/>
      </c>
      <c r="D461" t="str">
        <f t="shared" si="15"/>
        <v/>
      </c>
    </row>
    <row r="462" spans="2:4" x14ac:dyDescent="0.3">
      <c r="B462" t="str">
        <f>IF(ISBLANK(datasets!B462),"",datasets!B462)</f>
        <v/>
      </c>
      <c r="C462" t="str">
        <f t="shared" si="14"/>
        <v/>
      </c>
      <c r="D462" t="str">
        <f t="shared" si="15"/>
        <v/>
      </c>
    </row>
    <row r="463" spans="2:4" x14ac:dyDescent="0.3">
      <c r="B463" t="str">
        <f>IF(ISBLANK(datasets!B463),"",datasets!B463)</f>
        <v/>
      </c>
      <c r="C463" t="str">
        <f t="shared" si="14"/>
        <v/>
      </c>
      <c r="D463" t="str">
        <f t="shared" si="15"/>
        <v/>
      </c>
    </row>
    <row r="464" spans="2:4" x14ac:dyDescent="0.3">
      <c r="B464" t="str">
        <f>IF(ISBLANK(datasets!B464),"",datasets!B464)</f>
        <v/>
      </c>
      <c r="C464" t="str">
        <f t="shared" si="14"/>
        <v/>
      </c>
      <c r="D464" t="str">
        <f t="shared" si="15"/>
        <v/>
      </c>
    </row>
    <row r="465" spans="2:4" x14ac:dyDescent="0.3">
      <c r="B465" t="str">
        <f>IF(ISBLANK(datasets!B465),"",datasets!B465)</f>
        <v/>
      </c>
      <c r="C465" t="str">
        <f t="shared" si="14"/>
        <v/>
      </c>
      <c r="D465" t="str">
        <f t="shared" si="15"/>
        <v/>
      </c>
    </row>
    <row r="466" spans="2:4" x14ac:dyDescent="0.3">
      <c r="B466" t="str">
        <f>IF(ISBLANK(datasets!B466),"",datasets!B466)</f>
        <v/>
      </c>
      <c r="C466" t="str">
        <f t="shared" si="14"/>
        <v/>
      </c>
      <c r="D466" t="str">
        <f t="shared" si="15"/>
        <v/>
      </c>
    </row>
    <row r="467" spans="2:4" x14ac:dyDescent="0.3">
      <c r="B467" t="str">
        <f>IF(ISBLANK(datasets!B467),"",datasets!B467)</f>
        <v/>
      </c>
      <c r="C467" t="str">
        <f t="shared" si="14"/>
        <v/>
      </c>
      <c r="D467" t="str">
        <f t="shared" si="15"/>
        <v/>
      </c>
    </row>
    <row r="468" spans="2:4" x14ac:dyDescent="0.3">
      <c r="B468" t="str">
        <f>IF(ISBLANK(datasets!B468),"",datasets!B468)</f>
        <v/>
      </c>
      <c r="C468" t="str">
        <f t="shared" si="14"/>
        <v/>
      </c>
      <c r="D468" t="str">
        <f t="shared" si="15"/>
        <v/>
      </c>
    </row>
    <row r="469" spans="2:4" x14ac:dyDescent="0.3">
      <c r="B469" t="str">
        <f>IF(ISBLANK(datasets!B469),"",datasets!B469)</f>
        <v/>
      </c>
      <c r="C469" t="str">
        <f t="shared" si="14"/>
        <v/>
      </c>
      <c r="D469" t="str">
        <f t="shared" si="15"/>
        <v/>
      </c>
    </row>
    <row r="470" spans="2:4" x14ac:dyDescent="0.3">
      <c r="B470" t="str">
        <f>IF(ISBLANK(datasets!B470),"",datasets!B470)</f>
        <v/>
      </c>
      <c r="C470" t="str">
        <f t="shared" si="14"/>
        <v/>
      </c>
      <c r="D470" t="str">
        <f t="shared" si="15"/>
        <v/>
      </c>
    </row>
    <row r="471" spans="2:4" x14ac:dyDescent="0.3">
      <c r="B471" t="str">
        <f>IF(ISBLANK(datasets!B471),"",datasets!B471)</f>
        <v/>
      </c>
      <c r="C471" t="str">
        <f t="shared" si="14"/>
        <v/>
      </c>
      <c r="D471" t="str">
        <f t="shared" si="15"/>
        <v/>
      </c>
    </row>
    <row r="472" spans="2:4" x14ac:dyDescent="0.3">
      <c r="B472" t="str">
        <f>IF(ISBLANK(datasets!B472),"",datasets!B472)</f>
        <v/>
      </c>
      <c r="C472" t="str">
        <f t="shared" si="14"/>
        <v/>
      </c>
      <c r="D472" t="str">
        <f t="shared" si="15"/>
        <v/>
      </c>
    </row>
    <row r="473" spans="2:4" x14ac:dyDescent="0.3">
      <c r="B473" t="str">
        <f>IF(ISBLANK(datasets!B473),"",datasets!B473)</f>
        <v/>
      </c>
      <c r="C473" t="str">
        <f t="shared" si="14"/>
        <v/>
      </c>
      <c r="D473" t="str">
        <f t="shared" si="15"/>
        <v/>
      </c>
    </row>
    <row r="474" spans="2:4" x14ac:dyDescent="0.3">
      <c r="B474" t="str">
        <f>IF(ISBLANK(datasets!B474),"",datasets!B474)</f>
        <v/>
      </c>
      <c r="C474" t="str">
        <f t="shared" si="14"/>
        <v/>
      </c>
      <c r="D474" t="str">
        <f t="shared" si="15"/>
        <v/>
      </c>
    </row>
    <row r="475" spans="2:4" x14ac:dyDescent="0.3">
      <c r="B475" t="str">
        <f>IF(ISBLANK(datasets!B475),"",datasets!B475)</f>
        <v/>
      </c>
      <c r="C475" t="str">
        <f t="shared" si="14"/>
        <v/>
      </c>
      <c r="D475" t="str">
        <f t="shared" si="15"/>
        <v/>
      </c>
    </row>
    <row r="476" spans="2:4" x14ac:dyDescent="0.3">
      <c r="B476" t="str">
        <f>IF(ISBLANK(datasets!B476),"",datasets!B476)</f>
        <v/>
      </c>
      <c r="C476" t="str">
        <f t="shared" si="14"/>
        <v/>
      </c>
      <c r="D476" t="str">
        <f t="shared" si="15"/>
        <v/>
      </c>
    </row>
    <row r="477" spans="2:4" x14ac:dyDescent="0.3">
      <c r="B477" t="str">
        <f>IF(ISBLANK(datasets!B477),"",datasets!B477)</f>
        <v/>
      </c>
      <c r="C477" t="str">
        <f t="shared" si="14"/>
        <v/>
      </c>
      <c r="D477" t="str">
        <f t="shared" si="15"/>
        <v/>
      </c>
    </row>
    <row r="478" spans="2:4" x14ac:dyDescent="0.3">
      <c r="B478" t="str">
        <f>IF(ISBLANK(datasets!B478),"",datasets!B478)</f>
        <v/>
      </c>
      <c r="C478" t="str">
        <f t="shared" si="14"/>
        <v/>
      </c>
      <c r="D478" t="str">
        <f t="shared" si="15"/>
        <v/>
      </c>
    </row>
    <row r="479" spans="2:4" x14ac:dyDescent="0.3">
      <c r="B479" t="str">
        <f>IF(ISBLANK(datasets!B479),"",datasets!B479)</f>
        <v/>
      </c>
      <c r="C479" t="str">
        <f t="shared" si="14"/>
        <v/>
      </c>
      <c r="D479" t="str">
        <f t="shared" si="15"/>
        <v/>
      </c>
    </row>
    <row r="480" spans="2:4" x14ac:dyDescent="0.3">
      <c r="B480" t="str">
        <f>IF(ISBLANK(datasets!B480),"",datasets!B480)</f>
        <v/>
      </c>
      <c r="C480" t="str">
        <f t="shared" si="14"/>
        <v/>
      </c>
      <c r="D480" t="str">
        <f t="shared" si="15"/>
        <v/>
      </c>
    </row>
    <row r="481" spans="2:4" x14ac:dyDescent="0.3">
      <c r="B481" t="str">
        <f>IF(ISBLANK(datasets!B481),"",datasets!B481)</f>
        <v/>
      </c>
      <c r="C481" t="str">
        <f t="shared" si="14"/>
        <v/>
      </c>
      <c r="D481" t="str">
        <f t="shared" si="15"/>
        <v/>
      </c>
    </row>
    <row r="482" spans="2:4" x14ac:dyDescent="0.3">
      <c r="B482" t="str">
        <f>IF(ISBLANK(datasets!B482),"",datasets!B482)</f>
        <v/>
      </c>
      <c r="C482" t="str">
        <f t="shared" si="14"/>
        <v/>
      </c>
      <c r="D482" t="str">
        <f t="shared" si="15"/>
        <v/>
      </c>
    </row>
    <row r="483" spans="2:4" x14ac:dyDescent="0.3">
      <c r="B483" t="str">
        <f>IF(ISBLANK(datasets!B483),"",datasets!B483)</f>
        <v/>
      </c>
      <c r="C483" t="str">
        <f t="shared" si="14"/>
        <v/>
      </c>
      <c r="D483" t="str">
        <f t="shared" si="15"/>
        <v/>
      </c>
    </row>
    <row r="484" spans="2:4" x14ac:dyDescent="0.3">
      <c r="B484" t="str">
        <f>IF(ISBLANK(datasets!B484),"",datasets!B484)</f>
        <v/>
      </c>
      <c r="C484" t="str">
        <f t="shared" si="14"/>
        <v/>
      </c>
      <c r="D484" t="str">
        <f t="shared" si="15"/>
        <v/>
      </c>
    </row>
    <row r="485" spans="2:4" x14ac:dyDescent="0.3">
      <c r="B485" t="str">
        <f>IF(ISBLANK(datasets!B485),"",datasets!B485)</f>
        <v/>
      </c>
      <c r="C485" t="str">
        <f t="shared" si="14"/>
        <v/>
      </c>
      <c r="D485" t="str">
        <f t="shared" si="15"/>
        <v/>
      </c>
    </row>
    <row r="486" spans="2:4" x14ac:dyDescent="0.3">
      <c r="B486" t="str">
        <f>IF(ISBLANK(datasets!B486),"",datasets!B486)</f>
        <v/>
      </c>
      <c r="C486" t="str">
        <f t="shared" si="14"/>
        <v/>
      </c>
      <c r="D486" t="str">
        <f t="shared" si="15"/>
        <v/>
      </c>
    </row>
    <row r="487" spans="2:4" x14ac:dyDescent="0.3">
      <c r="B487" t="str">
        <f>IF(ISBLANK(datasets!B487),"",datasets!B487)</f>
        <v/>
      </c>
      <c r="C487" t="str">
        <f t="shared" si="14"/>
        <v/>
      </c>
      <c r="D487" t="str">
        <f t="shared" si="15"/>
        <v/>
      </c>
    </row>
    <row r="488" spans="2:4" x14ac:dyDescent="0.3">
      <c r="B488" t="str">
        <f>IF(ISBLANK(datasets!B488),"",datasets!B488)</f>
        <v/>
      </c>
      <c r="C488" t="str">
        <f t="shared" si="14"/>
        <v/>
      </c>
      <c r="D488" t="str">
        <f t="shared" si="15"/>
        <v/>
      </c>
    </row>
    <row r="489" spans="2:4" x14ac:dyDescent="0.3">
      <c r="B489" t="str">
        <f>IF(ISBLANK(datasets!B489),"",datasets!B489)</f>
        <v/>
      </c>
      <c r="C489" t="str">
        <f t="shared" si="14"/>
        <v/>
      </c>
      <c r="D489" t="str">
        <f t="shared" si="15"/>
        <v/>
      </c>
    </row>
    <row r="490" spans="2:4" x14ac:dyDescent="0.3">
      <c r="B490" t="str">
        <f>IF(ISBLANK(datasets!B490),"",datasets!B490)</f>
        <v/>
      </c>
      <c r="C490" t="str">
        <f t="shared" si="14"/>
        <v/>
      </c>
      <c r="D490" t="str">
        <f t="shared" si="15"/>
        <v/>
      </c>
    </row>
    <row r="491" spans="2:4" x14ac:dyDescent="0.3">
      <c r="B491" t="str">
        <f>IF(ISBLANK(datasets!B491),"",datasets!B491)</f>
        <v/>
      </c>
      <c r="C491" t="str">
        <f t="shared" si="14"/>
        <v/>
      </c>
      <c r="D491" t="str">
        <f t="shared" si="15"/>
        <v/>
      </c>
    </row>
    <row r="492" spans="2:4" x14ac:dyDescent="0.3">
      <c r="B492" t="str">
        <f>IF(ISBLANK(datasets!B492),"",datasets!B492)</f>
        <v/>
      </c>
      <c r="C492" t="str">
        <f t="shared" si="14"/>
        <v/>
      </c>
      <c r="D492" t="str">
        <f t="shared" si="15"/>
        <v/>
      </c>
    </row>
    <row r="493" spans="2:4" x14ac:dyDescent="0.3">
      <c r="B493" t="str">
        <f>IF(ISBLANK(datasets!B493),"",datasets!B493)</f>
        <v/>
      </c>
      <c r="C493" t="str">
        <f t="shared" si="14"/>
        <v/>
      </c>
      <c r="D493" t="str">
        <f t="shared" si="15"/>
        <v/>
      </c>
    </row>
    <row r="494" spans="2:4" x14ac:dyDescent="0.3">
      <c r="B494" t="str">
        <f>IF(ISBLANK(datasets!B494),"",datasets!B494)</f>
        <v/>
      </c>
      <c r="C494" t="str">
        <f t="shared" si="14"/>
        <v/>
      </c>
      <c r="D494" t="str">
        <f t="shared" si="15"/>
        <v/>
      </c>
    </row>
    <row r="495" spans="2:4" x14ac:dyDescent="0.3">
      <c r="B495" t="str">
        <f>IF(ISBLANK(datasets!B495),"",datasets!B495)</f>
        <v/>
      </c>
      <c r="C495" t="str">
        <f t="shared" si="14"/>
        <v/>
      </c>
      <c r="D495" t="str">
        <f t="shared" si="15"/>
        <v/>
      </c>
    </row>
    <row r="496" spans="2:4" x14ac:dyDescent="0.3">
      <c r="B496" t="str">
        <f>IF(ISBLANK(datasets!B496),"",datasets!B496)</f>
        <v/>
      </c>
      <c r="C496" t="str">
        <f t="shared" si="14"/>
        <v/>
      </c>
      <c r="D496" t="str">
        <f t="shared" si="15"/>
        <v/>
      </c>
    </row>
    <row r="497" spans="2:4" x14ac:dyDescent="0.3">
      <c r="B497" t="str">
        <f>IF(ISBLANK(datasets!B497),"",datasets!B497)</f>
        <v/>
      </c>
      <c r="C497" t="str">
        <f t="shared" si="14"/>
        <v/>
      </c>
      <c r="D497" t="str">
        <f t="shared" si="15"/>
        <v/>
      </c>
    </row>
    <row r="498" spans="2:4" x14ac:dyDescent="0.3">
      <c r="B498" t="str">
        <f>IF(ISBLANK(datasets!B498),"",datasets!B498)</f>
        <v/>
      </c>
      <c r="C498" t="str">
        <f t="shared" si="14"/>
        <v/>
      </c>
      <c r="D498" t="str">
        <f t="shared" si="15"/>
        <v/>
      </c>
    </row>
    <row r="499" spans="2:4" x14ac:dyDescent="0.3">
      <c r="B499" t="str">
        <f>IF(ISBLANK(datasets!B499),"",datasets!B499)</f>
        <v/>
      </c>
      <c r="C499" t="str">
        <f t="shared" si="14"/>
        <v/>
      </c>
      <c r="D499" t="str">
        <f t="shared" si="15"/>
        <v/>
      </c>
    </row>
    <row r="500" spans="2:4" x14ac:dyDescent="0.3">
      <c r="B500" t="str">
        <f>IF(ISBLANK(datasets!B500),"",datasets!B500)</f>
        <v/>
      </c>
      <c r="C500" t="str">
        <f t="shared" si="14"/>
        <v/>
      </c>
      <c r="D500" t="str">
        <f t="shared" si="15"/>
        <v/>
      </c>
    </row>
    <row r="501" spans="2:4" x14ac:dyDescent="0.3">
      <c r="B501" t="str">
        <f>IF(ISBLANK(datasets!B501),"",datasets!B501)</f>
        <v/>
      </c>
      <c r="C501" t="str">
        <f t="shared" si="14"/>
        <v/>
      </c>
      <c r="D501" t="str">
        <f t="shared" si="15"/>
        <v/>
      </c>
    </row>
    <row r="502" spans="2:4" x14ac:dyDescent="0.3">
      <c r="B502" t="str">
        <f>IF(ISBLANK(datasets!B502),"",datasets!B502)</f>
        <v/>
      </c>
      <c r="C502" t="str">
        <f t="shared" si="14"/>
        <v/>
      </c>
      <c r="D502" t="str">
        <f t="shared" si="15"/>
        <v/>
      </c>
    </row>
    <row r="503" spans="2:4" x14ac:dyDescent="0.3">
      <c r="B503" t="str">
        <f>IF(ISBLANK(datasets!B503),"",datasets!B503)</f>
        <v/>
      </c>
      <c r="C503" t="str">
        <f t="shared" si="14"/>
        <v/>
      </c>
      <c r="D503" t="str">
        <f t="shared" si="15"/>
        <v/>
      </c>
    </row>
    <row r="504" spans="2:4" x14ac:dyDescent="0.3">
      <c r="B504" t="str">
        <f>IF(ISBLANK(datasets!B504),"",datasets!B504)</f>
        <v/>
      </c>
      <c r="C504" t="str">
        <f t="shared" si="14"/>
        <v/>
      </c>
      <c r="D504" t="str">
        <f t="shared" si="15"/>
        <v/>
      </c>
    </row>
    <row r="505" spans="2:4" x14ac:dyDescent="0.3">
      <c r="B505" t="str">
        <f>IF(ISBLANK(datasets!B505),"",datasets!B505)</f>
        <v/>
      </c>
      <c r="C505" t="str">
        <f t="shared" si="14"/>
        <v/>
      </c>
      <c r="D505" t="str">
        <f t="shared" si="15"/>
        <v/>
      </c>
    </row>
    <row r="506" spans="2:4" x14ac:dyDescent="0.3">
      <c r="B506" t="str">
        <f>IF(ISBLANK(datasets!B506),"",datasets!B506)</f>
        <v/>
      </c>
      <c r="C506" t="str">
        <f t="shared" si="14"/>
        <v/>
      </c>
      <c r="D506" t="str">
        <f t="shared" si="15"/>
        <v/>
      </c>
    </row>
    <row r="507" spans="2:4" x14ac:dyDescent="0.3">
      <c r="B507" t="str">
        <f>IF(ISBLANK(datasets!B507),"",datasets!B507)</f>
        <v/>
      </c>
      <c r="C507" t="str">
        <f t="shared" si="14"/>
        <v/>
      </c>
      <c r="D507" t="str">
        <f t="shared" si="15"/>
        <v/>
      </c>
    </row>
    <row r="508" spans="2:4" x14ac:dyDescent="0.3">
      <c r="B508" t="str">
        <f>IF(ISBLANK(datasets!B508),"",datasets!B508)</f>
        <v/>
      </c>
      <c r="C508" t="str">
        <f t="shared" si="14"/>
        <v/>
      </c>
      <c r="D508" t="str">
        <f t="shared" si="15"/>
        <v/>
      </c>
    </row>
    <row r="509" spans="2:4" x14ac:dyDescent="0.3">
      <c r="B509" t="str">
        <f>IF(ISBLANK(datasets!B509),"",datasets!B509)</f>
        <v/>
      </c>
      <c r="C509" t="str">
        <f t="shared" si="14"/>
        <v/>
      </c>
      <c r="D509" t="str">
        <f t="shared" si="15"/>
        <v/>
      </c>
    </row>
    <row r="510" spans="2:4" x14ac:dyDescent="0.3">
      <c r="B510" t="str">
        <f>IF(ISBLANK(datasets!B510),"",datasets!B510)</f>
        <v/>
      </c>
      <c r="C510" t="str">
        <f t="shared" si="14"/>
        <v/>
      </c>
      <c r="D510" t="str">
        <f t="shared" si="15"/>
        <v/>
      </c>
    </row>
    <row r="511" spans="2:4" x14ac:dyDescent="0.3">
      <c r="B511" t="str">
        <f>IF(ISBLANK(datasets!B511),"",datasets!B511)</f>
        <v/>
      </c>
      <c r="C511" t="str">
        <f t="shared" si="14"/>
        <v/>
      </c>
      <c r="D511" t="str">
        <f t="shared" si="15"/>
        <v/>
      </c>
    </row>
    <row r="512" spans="2:4" x14ac:dyDescent="0.3">
      <c r="B512" t="str">
        <f>IF(ISBLANK(datasets!B512),"",datasets!B512)</f>
        <v/>
      </c>
      <c r="C512" t="str">
        <f t="shared" si="14"/>
        <v/>
      </c>
      <c r="D512" t="str">
        <f t="shared" si="15"/>
        <v/>
      </c>
    </row>
    <row r="513" spans="2:4" x14ac:dyDescent="0.3">
      <c r="B513" t="str">
        <f>IF(ISBLANK(datasets!B513),"",datasets!B513)</f>
        <v/>
      </c>
      <c r="C513" t="str">
        <f t="shared" si="14"/>
        <v/>
      </c>
      <c r="D513" t="str">
        <f t="shared" si="15"/>
        <v/>
      </c>
    </row>
    <row r="514" spans="2:4" x14ac:dyDescent="0.3">
      <c r="B514" t="str">
        <f>IF(ISBLANK(datasets!B514),"",datasets!B514)</f>
        <v/>
      </c>
      <c r="C514" t="str">
        <f t="shared" si="14"/>
        <v/>
      </c>
      <c r="D514" t="str">
        <f t="shared" si="15"/>
        <v/>
      </c>
    </row>
    <row r="515" spans="2:4" x14ac:dyDescent="0.3">
      <c r="B515" t="str">
        <f>IF(ISBLANK(datasets!B515),"",datasets!B515)</f>
        <v/>
      </c>
      <c r="C515" t="str">
        <f t="shared" si="14"/>
        <v/>
      </c>
      <c r="D515" t="str">
        <f t="shared" si="15"/>
        <v/>
      </c>
    </row>
    <row r="516" spans="2:4" x14ac:dyDescent="0.3">
      <c r="B516" t="str">
        <f>IF(ISBLANK(datasets!B516),"",datasets!B516)</f>
        <v/>
      </c>
      <c r="C516" t="str">
        <f t="shared" si="14"/>
        <v/>
      </c>
      <c r="D516" t="str">
        <f t="shared" si="15"/>
        <v/>
      </c>
    </row>
    <row r="517" spans="2:4" x14ac:dyDescent="0.3">
      <c r="B517" t="str">
        <f>IF(ISBLANK(datasets!B517),"",datasets!B517)</f>
        <v/>
      </c>
      <c r="C517" t="str">
        <f t="shared" si="14"/>
        <v/>
      </c>
      <c r="D517" t="str">
        <f t="shared" si="15"/>
        <v/>
      </c>
    </row>
    <row r="518" spans="2:4" x14ac:dyDescent="0.3">
      <c r="B518" t="str">
        <f>IF(ISBLANK(datasets!B518),"",datasets!B518)</f>
        <v/>
      </c>
      <c r="C518" t="str">
        <f t="shared" si="14"/>
        <v/>
      </c>
      <c r="D518" t="str">
        <f t="shared" si="15"/>
        <v/>
      </c>
    </row>
    <row r="519" spans="2:4" x14ac:dyDescent="0.3">
      <c r="B519" t="str">
        <f>IF(ISBLANK(datasets!B519),"",datasets!B519)</f>
        <v/>
      </c>
      <c r="C519" t="str">
        <f t="shared" si="14"/>
        <v/>
      </c>
      <c r="D519" t="str">
        <f t="shared" si="15"/>
        <v/>
      </c>
    </row>
    <row r="520" spans="2:4" x14ac:dyDescent="0.3">
      <c r="B520" t="str">
        <f>IF(ISBLANK(datasets!B520),"",datasets!B520)</f>
        <v/>
      </c>
      <c r="C520" t="str">
        <f t="shared" si="14"/>
        <v/>
      </c>
      <c r="D520" t="str">
        <f t="shared" si="15"/>
        <v/>
      </c>
    </row>
    <row r="521" spans="2:4" x14ac:dyDescent="0.3">
      <c r="B521" t="str">
        <f>IF(ISBLANK(datasets!B521),"",datasets!B521)</f>
        <v/>
      </c>
      <c r="C521" t="str">
        <f t="shared" ref="C521:C584" si="16">IF(B521="","","https://docs.riskdatalibrary.org/en/0__2__0/rdls_schema.json")</f>
        <v/>
      </c>
      <c r="D521" t="str">
        <f t="shared" ref="D521:D584" si="17">IF(B521="","","describedby")</f>
        <v/>
      </c>
    </row>
    <row r="522" spans="2:4" x14ac:dyDescent="0.3">
      <c r="B522" t="str">
        <f>IF(ISBLANK(datasets!B522),"",datasets!B522)</f>
        <v/>
      </c>
      <c r="C522" t="str">
        <f t="shared" si="16"/>
        <v/>
      </c>
      <c r="D522" t="str">
        <f t="shared" si="17"/>
        <v/>
      </c>
    </row>
    <row r="523" spans="2:4" x14ac:dyDescent="0.3">
      <c r="B523" t="str">
        <f>IF(ISBLANK(datasets!B523),"",datasets!B523)</f>
        <v/>
      </c>
      <c r="C523" t="str">
        <f t="shared" si="16"/>
        <v/>
      </c>
      <c r="D523" t="str">
        <f t="shared" si="17"/>
        <v/>
      </c>
    </row>
    <row r="524" spans="2:4" x14ac:dyDescent="0.3">
      <c r="B524" t="str">
        <f>IF(ISBLANK(datasets!B524),"",datasets!B524)</f>
        <v/>
      </c>
      <c r="C524" t="str">
        <f t="shared" si="16"/>
        <v/>
      </c>
      <c r="D524" t="str">
        <f t="shared" si="17"/>
        <v/>
      </c>
    </row>
    <row r="525" spans="2:4" x14ac:dyDescent="0.3">
      <c r="B525" t="str">
        <f>IF(ISBLANK(datasets!B525),"",datasets!B525)</f>
        <v/>
      </c>
      <c r="C525" t="str">
        <f t="shared" si="16"/>
        <v/>
      </c>
      <c r="D525" t="str">
        <f t="shared" si="17"/>
        <v/>
      </c>
    </row>
    <row r="526" spans="2:4" x14ac:dyDescent="0.3">
      <c r="B526" t="str">
        <f>IF(ISBLANK(datasets!B526),"",datasets!B526)</f>
        <v/>
      </c>
      <c r="C526" t="str">
        <f t="shared" si="16"/>
        <v/>
      </c>
      <c r="D526" t="str">
        <f t="shared" si="17"/>
        <v/>
      </c>
    </row>
    <row r="527" spans="2:4" x14ac:dyDescent="0.3">
      <c r="B527" t="str">
        <f>IF(ISBLANK(datasets!B527),"",datasets!B527)</f>
        <v/>
      </c>
      <c r="C527" t="str">
        <f t="shared" si="16"/>
        <v/>
      </c>
      <c r="D527" t="str">
        <f t="shared" si="17"/>
        <v/>
      </c>
    </row>
    <row r="528" spans="2:4" x14ac:dyDescent="0.3">
      <c r="B528" t="str">
        <f>IF(ISBLANK(datasets!B528),"",datasets!B528)</f>
        <v/>
      </c>
      <c r="C528" t="str">
        <f t="shared" si="16"/>
        <v/>
      </c>
      <c r="D528" t="str">
        <f t="shared" si="17"/>
        <v/>
      </c>
    </row>
    <row r="529" spans="2:4" x14ac:dyDescent="0.3">
      <c r="B529" t="str">
        <f>IF(ISBLANK(datasets!B529),"",datasets!B529)</f>
        <v/>
      </c>
      <c r="C529" t="str">
        <f t="shared" si="16"/>
        <v/>
      </c>
      <c r="D529" t="str">
        <f t="shared" si="17"/>
        <v/>
      </c>
    </row>
    <row r="530" spans="2:4" x14ac:dyDescent="0.3">
      <c r="B530" t="str">
        <f>IF(ISBLANK(datasets!B530),"",datasets!B530)</f>
        <v/>
      </c>
      <c r="C530" t="str">
        <f t="shared" si="16"/>
        <v/>
      </c>
      <c r="D530" t="str">
        <f t="shared" si="17"/>
        <v/>
      </c>
    </row>
    <row r="531" spans="2:4" x14ac:dyDescent="0.3">
      <c r="B531" t="str">
        <f>IF(ISBLANK(datasets!B531),"",datasets!B531)</f>
        <v/>
      </c>
      <c r="C531" t="str">
        <f t="shared" si="16"/>
        <v/>
      </c>
      <c r="D531" t="str">
        <f t="shared" si="17"/>
        <v/>
      </c>
    </row>
    <row r="532" spans="2:4" x14ac:dyDescent="0.3">
      <c r="B532" t="str">
        <f>IF(ISBLANK(datasets!B532),"",datasets!B532)</f>
        <v/>
      </c>
      <c r="C532" t="str">
        <f t="shared" si="16"/>
        <v/>
      </c>
      <c r="D532" t="str">
        <f t="shared" si="17"/>
        <v/>
      </c>
    </row>
    <row r="533" spans="2:4" x14ac:dyDescent="0.3">
      <c r="B533" t="str">
        <f>IF(ISBLANK(datasets!B533),"",datasets!B533)</f>
        <v/>
      </c>
      <c r="C533" t="str">
        <f t="shared" si="16"/>
        <v/>
      </c>
      <c r="D533" t="str">
        <f t="shared" si="17"/>
        <v/>
      </c>
    </row>
    <row r="534" spans="2:4" x14ac:dyDescent="0.3">
      <c r="B534" t="str">
        <f>IF(ISBLANK(datasets!B534),"",datasets!B534)</f>
        <v/>
      </c>
      <c r="C534" t="str">
        <f t="shared" si="16"/>
        <v/>
      </c>
      <c r="D534" t="str">
        <f t="shared" si="17"/>
        <v/>
      </c>
    </row>
    <row r="535" spans="2:4" x14ac:dyDescent="0.3">
      <c r="B535" t="str">
        <f>IF(ISBLANK(datasets!B535),"",datasets!B535)</f>
        <v/>
      </c>
      <c r="C535" t="str">
        <f t="shared" si="16"/>
        <v/>
      </c>
      <c r="D535" t="str">
        <f t="shared" si="17"/>
        <v/>
      </c>
    </row>
    <row r="536" spans="2:4" x14ac:dyDescent="0.3">
      <c r="B536" t="str">
        <f>IF(ISBLANK(datasets!B536),"",datasets!B536)</f>
        <v/>
      </c>
      <c r="C536" t="str">
        <f t="shared" si="16"/>
        <v/>
      </c>
      <c r="D536" t="str">
        <f t="shared" si="17"/>
        <v/>
      </c>
    </row>
    <row r="537" spans="2:4" x14ac:dyDescent="0.3">
      <c r="B537" t="str">
        <f>IF(ISBLANK(datasets!B537),"",datasets!B537)</f>
        <v/>
      </c>
      <c r="C537" t="str">
        <f t="shared" si="16"/>
        <v/>
      </c>
      <c r="D537" t="str">
        <f t="shared" si="17"/>
        <v/>
      </c>
    </row>
    <row r="538" spans="2:4" x14ac:dyDescent="0.3">
      <c r="B538" t="str">
        <f>IF(ISBLANK(datasets!B538),"",datasets!B538)</f>
        <v/>
      </c>
      <c r="C538" t="str">
        <f t="shared" si="16"/>
        <v/>
      </c>
      <c r="D538" t="str">
        <f t="shared" si="17"/>
        <v/>
      </c>
    </row>
    <row r="539" spans="2:4" x14ac:dyDescent="0.3">
      <c r="B539" t="str">
        <f>IF(ISBLANK(datasets!B539),"",datasets!B539)</f>
        <v/>
      </c>
      <c r="C539" t="str">
        <f t="shared" si="16"/>
        <v/>
      </c>
      <c r="D539" t="str">
        <f t="shared" si="17"/>
        <v/>
      </c>
    </row>
    <row r="540" spans="2:4" x14ac:dyDescent="0.3">
      <c r="B540" t="str">
        <f>IF(ISBLANK(datasets!B540),"",datasets!B540)</f>
        <v/>
      </c>
      <c r="C540" t="str">
        <f t="shared" si="16"/>
        <v/>
      </c>
      <c r="D540" t="str">
        <f t="shared" si="17"/>
        <v/>
      </c>
    </row>
    <row r="541" spans="2:4" x14ac:dyDescent="0.3">
      <c r="B541" t="str">
        <f>IF(ISBLANK(datasets!B541),"",datasets!B541)</f>
        <v/>
      </c>
      <c r="C541" t="str">
        <f t="shared" si="16"/>
        <v/>
      </c>
      <c r="D541" t="str">
        <f t="shared" si="17"/>
        <v/>
      </c>
    </row>
    <row r="542" spans="2:4" x14ac:dyDescent="0.3">
      <c r="B542" t="str">
        <f>IF(ISBLANK(datasets!B542),"",datasets!B542)</f>
        <v/>
      </c>
      <c r="C542" t="str">
        <f t="shared" si="16"/>
        <v/>
      </c>
      <c r="D542" t="str">
        <f t="shared" si="17"/>
        <v/>
      </c>
    </row>
    <row r="543" spans="2:4" x14ac:dyDescent="0.3">
      <c r="B543" t="str">
        <f>IF(ISBLANK(datasets!B543),"",datasets!B543)</f>
        <v/>
      </c>
      <c r="C543" t="str">
        <f t="shared" si="16"/>
        <v/>
      </c>
      <c r="D543" t="str">
        <f t="shared" si="17"/>
        <v/>
      </c>
    </row>
    <row r="544" spans="2:4" x14ac:dyDescent="0.3">
      <c r="B544" t="str">
        <f>IF(ISBLANK(datasets!B544),"",datasets!B544)</f>
        <v/>
      </c>
      <c r="C544" t="str">
        <f t="shared" si="16"/>
        <v/>
      </c>
      <c r="D544" t="str">
        <f t="shared" si="17"/>
        <v/>
      </c>
    </row>
    <row r="545" spans="2:4" x14ac:dyDescent="0.3">
      <c r="B545" t="str">
        <f>IF(ISBLANK(datasets!B545),"",datasets!B545)</f>
        <v/>
      </c>
      <c r="C545" t="str">
        <f t="shared" si="16"/>
        <v/>
      </c>
      <c r="D545" t="str">
        <f t="shared" si="17"/>
        <v/>
      </c>
    </row>
    <row r="546" spans="2:4" x14ac:dyDescent="0.3">
      <c r="B546" t="str">
        <f>IF(ISBLANK(datasets!B546),"",datasets!B546)</f>
        <v/>
      </c>
      <c r="C546" t="str">
        <f t="shared" si="16"/>
        <v/>
      </c>
      <c r="D546" t="str">
        <f t="shared" si="17"/>
        <v/>
      </c>
    </row>
    <row r="547" spans="2:4" x14ac:dyDescent="0.3">
      <c r="B547" t="str">
        <f>IF(ISBLANK(datasets!B547),"",datasets!B547)</f>
        <v/>
      </c>
      <c r="C547" t="str">
        <f t="shared" si="16"/>
        <v/>
      </c>
      <c r="D547" t="str">
        <f t="shared" si="17"/>
        <v/>
      </c>
    </row>
    <row r="548" spans="2:4" x14ac:dyDescent="0.3">
      <c r="B548" t="str">
        <f>IF(ISBLANK(datasets!B548),"",datasets!B548)</f>
        <v/>
      </c>
      <c r="C548" t="str">
        <f t="shared" si="16"/>
        <v/>
      </c>
      <c r="D548" t="str">
        <f t="shared" si="17"/>
        <v/>
      </c>
    </row>
    <row r="549" spans="2:4" x14ac:dyDescent="0.3">
      <c r="B549" t="str">
        <f>IF(ISBLANK(datasets!B549),"",datasets!B549)</f>
        <v/>
      </c>
      <c r="C549" t="str">
        <f t="shared" si="16"/>
        <v/>
      </c>
      <c r="D549" t="str">
        <f t="shared" si="17"/>
        <v/>
      </c>
    </row>
    <row r="550" spans="2:4" x14ac:dyDescent="0.3">
      <c r="B550" t="str">
        <f>IF(ISBLANK(datasets!B550),"",datasets!B550)</f>
        <v/>
      </c>
      <c r="C550" t="str">
        <f t="shared" si="16"/>
        <v/>
      </c>
      <c r="D550" t="str">
        <f t="shared" si="17"/>
        <v/>
      </c>
    </row>
    <row r="551" spans="2:4" x14ac:dyDescent="0.3">
      <c r="B551" t="str">
        <f>IF(ISBLANK(datasets!B551),"",datasets!B551)</f>
        <v/>
      </c>
      <c r="C551" t="str">
        <f t="shared" si="16"/>
        <v/>
      </c>
      <c r="D551" t="str">
        <f t="shared" si="17"/>
        <v/>
      </c>
    </row>
    <row r="552" spans="2:4" x14ac:dyDescent="0.3">
      <c r="B552" t="str">
        <f>IF(ISBLANK(datasets!B552),"",datasets!B552)</f>
        <v/>
      </c>
      <c r="C552" t="str">
        <f t="shared" si="16"/>
        <v/>
      </c>
      <c r="D552" t="str">
        <f t="shared" si="17"/>
        <v/>
      </c>
    </row>
    <row r="553" spans="2:4" x14ac:dyDescent="0.3">
      <c r="B553" t="str">
        <f>IF(ISBLANK(datasets!B553),"",datasets!B553)</f>
        <v/>
      </c>
      <c r="C553" t="str">
        <f t="shared" si="16"/>
        <v/>
      </c>
      <c r="D553" t="str">
        <f t="shared" si="17"/>
        <v/>
      </c>
    </row>
    <row r="554" spans="2:4" x14ac:dyDescent="0.3">
      <c r="B554" t="str">
        <f>IF(ISBLANK(datasets!B554),"",datasets!B554)</f>
        <v/>
      </c>
      <c r="C554" t="str">
        <f t="shared" si="16"/>
        <v/>
      </c>
      <c r="D554" t="str">
        <f t="shared" si="17"/>
        <v/>
      </c>
    </row>
    <row r="555" spans="2:4" x14ac:dyDescent="0.3">
      <c r="B555" t="str">
        <f>IF(ISBLANK(datasets!B555),"",datasets!B555)</f>
        <v/>
      </c>
      <c r="C555" t="str">
        <f t="shared" si="16"/>
        <v/>
      </c>
      <c r="D555" t="str">
        <f t="shared" si="17"/>
        <v/>
      </c>
    </row>
    <row r="556" spans="2:4" x14ac:dyDescent="0.3">
      <c r="B556" t="str">
        <f>IF(ISBLANK(datasets!B556),"",datasets!B556)</f>
        <v/>
      </c>
      <c r="C556" t="str">
        <f t="shared" si="16"/>
        <v/>
      </c>
      <c r="D556" t="str">
        <f t="shared" si="17"/>
        <v/>
      </c>
    </row>
    <row r="557" spans="2:4" x14ac:dyDescent="0.3">
      <c r="B557" t="str">
        <f>IF(ISBLANK(datasets!B557),"",datasets!B557)</f>
        <v/>
      </c>
      <c r="C557" t="str">
        <f t="shared" si="16"/>
        <v/>
      </c>
      <c r="D557" t="str">
        <f t="shared" si="17"/>
        <v/>
      </c>
    </row>
    <row r="558" spans="2:4" x14ac:dyDescent="0.3">
      <c r="B558" t="str">
        <f>IF(ISBLANK(datasets!B558),"",datasets!B558)</f>
        <v/>
      </c>
      <c r="C558" t="str">
        <f t="shared" si="16"/>
        <v/>
      </c>
      <c r="D558" t="str">
        <f t="shared" si="17"/>
        <v/>
      </c>
    </row>
    <row r="559" spans="2:4" x14ac:dyDescent="0.3">
      <c r="B559" t="str">
        <f>IF(ISBLANK(datasets!B559),"",datasets!B559)</f>
        <v/>
      </c>
      <c r="C559" t="str">
        <f t="shared" si="16"/>
        <v/>
      </c>
      <c r="D559" t="str">
        <f t="shared" si="17"/>
        <v/>
      </c>
    </row>
    <row r="560" spans="2:4" x14ac:dyDescent="0.3">
      <c r="B560" t="str">
        <f>IF(ISBLANK(datasets!B560),"",datasets!B560)</f>
        <v/>
      </c>
      <c r="C560" t="str">
        <f t="shared" si="16"/>
        <v/>
      </c>
      <c r="D560" t="str">
        <f t="shared" si="17"/>
        <v/>
      </c>
    </row>
    <row r="561" spans="2:4" x14ac:dyDescent="0.3">
      <c r="B561" t="str">
        <f>IF(ISBLANK(datasets!B561),"",datasets!B561)</f>
        <v/>
      </c>
      <c r="C561" t="str">
        <f t="shared" si="16"/>
        <v/>
      </c>
      <c r="D561" t="str">
        <f t="shared" si="17"/>
        <v/>
      </c>
    </row>
    <row r="562" spans="2:4" x14ac:dyDescent="0.3">
      <c r="B562" t="str">
        <f>IF(ISBLANK(datasets!B562),"",datasets!B562)</f>
        <v/>
      </c>
      <c r="C562" t="str">
        <f t="shared" si="16"/>
        <v/>
      </c>
      <c r="D562" t="str">
        <f t="shared" si="17"/>
        <v/>
      </c>
    </row>
    <row r="563" spans="2:4" x14ac:dyDescent="0.3">
      <c r="B563" t="str">
        <f>IF(ISBLANK(datasets!B563),"",datasets!B563)</f>
        <v/>
      </c>
      <c r="C563" t="str">
        <f t="shared" si="16"/>
        <v/>
      </c>
      <c r="D563" t="str">
        <f t="shared" si="17"/>
        <v/>
      </c>
    </row>
    <row r="564" spans="2:4" x14ac:dyDescent="0.3">
      <c r="B564" t="str">
        <f>IF(ISBLANK(datasets!B564),"",datasets!B564)</f>
        <v/>
      </c>
      <c r="C564" t="str">
        <f t="shared" si="16"/>
        <v/>
      </c>
      <c r="D564" t="str">
        <f t="shared" si="17"/>
        <v/>
      </c>
    </row>
    <row r="565" spans="2:4" x14ac:dyDescent="0.3">
      <c r="B565" t="str">
        <f>IF(ISBLANK(datasets!B565),"",datasets!B565)</f>
        <v/>
      </c>
      <c r="C565" t="str">
        <f t="shared" si="16"/>
        <v/>
      </c>
      <c r="D565" t="str">
        <f t="shared" si="17"/>
        <v/>
      </c>
    </row>
    <row r="566" spans="2:4" x14ac:dyDescent="0.3">
      <c r="B566" t="str">
        <f>IF(ISBLANK(datasets!B566),"",datasets!B566)</f>
        <v/>
      </c>
      <c r="C566" t="str">
        <f t="shared" si="16"/>
        <v/>
      </c>
      <c r="D566" t="str">
        <f t="shared" si="17"/>
        <v/>
      </c>
    </row>
    <row r="567" spans="2:4" x14ac:dyDescent="0.3">
      <c r="B567" t="str">
        <f>IF(ISBLANK(datasets!B567),"",datasets!B567)</f>
        <v/>
      </c>
      <c r="C567" t="str">
        <f t="shared" si="16"/>
        <v/>
      </c>
      <c r="D567" t="str">
        <f t="shared" si="17"/>
        <v/>
      </c>
    </row>
    <row r="568" spans="2:4" x14ac:dyDescent="0.3">
      <c r="B568" t="str">
        <f>IF(ISBLANK(datasets!B568),"",datasets!B568)</f>
        <v/>
      </c>
      <c r="C568" t="str">
        <f t="shared" si="16"/>
        <v/>
      </c>
      <c r="D568" t="str">
        <f t="shared" si="17"/>
        <v/>
      </c>
    </row>
    <row r="569" spans="2:4" x14ac:dyDescent="0.3">
      <c r="B569" t="str">
        <f>IF(ISBLANK(datasets!B569),"",datasets!B569)</f>
        <v/>
      </c>
      <c r="C569" t="str">
        <f t="shared" si="16"/>
        <v/>
      </c>
      <c r="D569" t="str">
        <f t="shared" si="17"/>
        <v/>
      </c>
    </row>
    <row r="570" spans="2:4" x14ac:dyDescent="0.3">
      <c r="B570" t="str">
        <f>IF(ISBLANK(datasets!B570),"",datasets!B570)</f>
        <v/>
      </c>
      <c r="C570" t="str">
        <f t="shared" si="16"/>
        <v/>
      </c>
      <c r="D570" t="str">
        <f t="shared" si="17"/>
        <v/>
      </c>
    </row>
    <row r="571" spans="2:4" x14ac:dyDescent="0.3">
      <c r="B571" t="str">
        <f>IF(ISBLANK(datasets!B571),"",datasets!B571)</f>
        <v/>
      </c>
      <c r="C571" t="str">
        <f t="shared" si="16"/>
        <v/>
      </c>
      <c r="D571" t="str">
        <f t="shared" si="17"/>
        <v/>
      </c>
    </row>
    <row r="572" spans="2:4" x14ac:dyDescent="0.3">
      <c r="B572" t="str">
        <f>IF(ISBLANK(datasets!B572),"",datasets!B572)</f>
        <v/>
      </c>
      <c r="C572" t="str">
        <f t="shared" si="16"/>
        <v/>
      </c>
      <c r="D572" t="str">
        <f t="shared" si="17"/>
        <v/>
      </c>
    </row>
    <row r="573" spans="2:4" x14ac:dyDescent="0.3">
      <c r="B573" t="str">
        <f>IF(ISBLANK(datasets!B573),"",datasets!B573)</f>
        <v/>
      </c>
      <c r="C573" t="str">
        <f t="shared" si="16"/>
        <v/>
      </c>
      <c r="D573" t="str">
        <f t="shared" si="17"/>
        <v/>
      </c>
    </row>
    <row r="574" spans="2:4" x14ac:dyDescent="0.3">
      <c r="B574" t="str">
        <f>IF(ISBLANK(datasets!B574),"",datasets!B574)</f>
        <v/>
      </c>
      <c r="C574" t="str">
        <f t="shared" si="16"/>
        <v/>
      </c>
      <c r="D574" t="str">
        <f t="shared" si="17"/>
        <v/>
      </c>
    </row>
    <row r="575" spans="2:4" x14ac:dyDescent="0.3">
      <c r="B575" t="str">
        <f>IF(ISBLANK(datasets!B575),"",datasets!B575)</f>
        <v/>
      </c>
      <c r="C575" t="str">
        <f t="shared" si="16"/>
        <v/>
      </c>
      <c r="D575" t="str">
        <f t="shared" si="17"/>
        <v/>
      </c>
    </row>
    <row r="576" spans="2:4" x14ac:dyDescent="0.3">
      <c r="B576" t="str">
        <f>IF(ISBLANK(datasets!B576),"",datasets!B576)</f>
        <v/>
      </c>
      <c r="C576" t="str">
        <f t="shared" si="16"/>
        <v/>
      </c>
      <c r="D576" t="str">
        <f t="shared" si="17"/>
        <v/>
      </c>
    </row>
    <row r="577" spans="2:4" x14ac:dyDescent="0.3">
      <c r="B577" t="str">
        <f>IF(ISBLANK(datasets!B577),"",datasets!B577)</f>
        <v/>
      </c>
      <c r="C577" t="str">
        <f t="shared" si="16"/>
        <v/>
      </c>
      <c r="D577" t="str">
        <f t="shared" si="17"/>
        <v/>
      </c>
    </row>
    <row r="578" spans="2:4" x14ac:dyDescent="0.3">
      <c r="B578" t="str">
        <f>IF(ISBLANK(datasets!B578),"",datasets!B578)</f>
        <v/>
      </c>
      <c r="C578" t="str">
        <f t="shared" si="16"/>
        <v/>
      </c>
      <c r="D578" t="str">
        <f t="shared" si="17"/>
        <v/>
      </c>
    </row>
    <row r="579" spans="2:4" x14ac:dyDescent="0.3">
      <c r="B579" t="str">
        <f>IF(ISBLANK(datasets!B579),"",datasets!B579)</f>
        <v/>
      </c>
      <c r="C579" t="str">
        <f t="shared" si="16"/>
        <v/>
      </c>
      <c r="D579" t="str">
        <f t="shared" si="17"/>
        <v/>
      </c>
    </row>
    <row r="580" spans="2:4" x14ac:dyDescent="0.3">
      <c r="B580" t="str">
        <f>IF(ISBLANK(datasets!B580),"",datasets!B580)</f>
        <v/>
      </c>
      <c r="C580" t="str">
        <f t="shared" si="16"/>
        <v/>
      </c>
      <c r="D580" t="str">
        <f t="shared" si="17"/>
        <v/>
      </c>
    </row>
    <row r="581" spans="2:4" x14ac:dyDescent="0.3">
      <c r="B581" t="str">
        <f>IF(ISBLANK(datasets!B581),"",datasets!B581)</f>
        <v/>
      </c>
      <c r="C581" t="str">
        <f t="shared" si="16"/>
        <v/>
      </c>
      <c r="D581" t="str">
        <f t="shared" si="17"/>
        <v/>
      </c>
    </row>
    <row r="582" spans="2:4" x14ac:dyDescent="0.3">
      <c r="B582" t="str">
        <f>IF(ISBLANK(datasets!B582),"",datasets!B582)</f>
        <v/>
      </c>
      <c r="C582" t="str">
        <f t="shared" si="16"/>
        <v/>
      </c>
      <c r="D582" t="str">
        <f t="shared" si="17"/>
        <v/>
      </c>
    </row>
    <row r="583" spans="2:4" x14ac:dyDescent="0.3">
      <c r="B583" t="str">
        <f>IF(ISBLANK(datasets!B583),"",datasets!B583)</f>
        <v/>
      </c>
      <c r="C583" t="str">
        <f t="shared" si="16"/>
        <v/>
      </c>
      <c r="D583" t="str">
        <f t="shared" si="17"/>
        <v/>
      </c>
    </row>
    <row r="584" spans="2:4" x14ac:dyDescent="0.3">
      <c r="B584" t="str">
        <f>IF(ISBLANK(datasets!B584),"",datasets!B584)</f>
        <v/>
      </c>
      <c r="C584" t="str">
        <f t="shared" si="16"/>
        <v/>
      </c>
      <c r="D584" t="str">
        <f t="shared" si="17"/>
        <v/>
      </c>
    </row>
    <row r="585" spans="2:4" x14ac:dyDescent="0.3">
      <c r="B585" t="str">
        <f>IF(ISBLANK(datasets!B585),"",datasets!B585)</f>
        <v/>
      </c>
      <c r="C585" t="str">
        <f t="shared" ref="C585:C648" si="18">IF(B585="","","https://docs.riskdatalibrary.org/en/0__2__0/rdls_schema.json")</f>
        <v/>
      </c>
      <c r="D585" t="str">
        <f t="shared" ref="D585:D648" si="19">IF(B585="","","describedby")</f>
        <v/>
      </c>
    </row>
    <row r="586" spans="2:4" x14ac:dyDescent="0.3">
      <c r="B586" t="str">
        <f>IF(ISBLANK(datasets!B586),"",datasets!B586)</f>
        <v/>
      </c>
      <c r="C586" t="str">
        <f t="shared" si="18"/>
        <v/>
      </c>
      <c r="D586" t="str">
        <f t="shared" si="19"/>
        <v/>
      </c>
    </row>
    <row r="587" spans="2:4" x14ac:dyDescent="0.3">
      <c r="B587" t="str">
        <f>IF(ISBLANK(datasets!B587),"",datasets!B587)</f>
        <v/>
      </c>
      <c r="C587" t="str">
        <f t="shared" si="18"/>
        <v/>
      </c>
      <c r="D587" t="str">
        <f t="shared" si="19"/>
        <v/>
      </c>
    </row>
    <row r="588" spans="2:4" x14ac:dyDescent="0.3">
      <c r="B588" t="str">
        <f>IF(ISBLANK(datasets!B588),"",datasets!B588)</f>
        <v/>
      </c>
      <c r="C588" t="str">
        <f t="shared" si="18"/>
        <v/>
      </c>
      <c r="D588" t="str">
        <f t="shared" si="19"/>
        <v/>
      </c>
    </row>
    <row r="589" spans="2:4" x14ac:dyDescent="0.3">
      <c r="B589" t="str">
        <f>IF(ISBLANK(datasets!B589),"",datasets!B589)</f>
        <v/>
      </c>
      <c r="C589" t="str">
        <f t="shared" si="18"/>
        <v/>
      </c>
      <c r="D589" t="str">
        <f t="shared" si="19"/>
        <v/>
      </c>
    </row>
    <row r="590" spans="2:4" x14ac:dyDescent="0.3">
      <c r="B590" t="str">
        <f>IF(ISBLANK(datasets!B590),"",datasets!B590)</f>
        <v/>
      </c>
      <c r="C590" t="str">
        <f t="shared" si="18"/>
        <v/>
      </c>
      <c r="D590" t="str">
        <f t="shared" si="19"/>
        <v/>
      </c>
    </row>
    <row r="591" spans="2:4" x14ac:dyDescent="0.3">
      <c r="B591" t="str">
        <f>IF(ISBLANK(datasets!B591),"",datasets!B591)</f>
        <v/>
      </c>
      <c r="C591" t="str">
        <f t="shared" si="18"/>
        <v/>
      </c>
      <c r="D591" t="str">
        <f t="shared" si="19"/>
        <v/>
      </c>
    </row>
    <row r="592" spans="2:4" x14ac:dyDescent="0.3">
      <c r="B592" t="str">
        <f>IF(ISBLANK(datasets!B592),"",datasets!B592)</f>
        <v/>
      </c>
      <c r="C592" t="str">
        <f t="shared" si="18"/>
        <v/>
      </c>
      <c r="D592" t="str">
        <f t="shared" si="19"/>
        <v/>
      </c>
    </row>
    <row r="593" spans="2:4" x14ac:dyDescent="0.3">
      <c r="B593" t="str">
        <f>IF(ISBLANK(datasets!B593),"",datasets!B593)</f>
        <v/>
      </c>
      <c r="C593" t="str">
        <f t="shared" si="18"/>
        <v/>
      </c>
      <c r="D593" t="str">
        <f t="shared" si="19"/>
        <v/>
      </c>
    </row>
    <row r="594" spans="2:4" x14ac:dyDescent="0.3">
      <c r="B594" t="str">
        <f>IF(ISBLANK(datasets!B594),"",datasets!B594)</f>
        <v/>
      </c>
      <c r="C594" t="str">
        <f t="shared" si="18"/>
        <v/>
      </c>
      <c r="D594" t="str">
        <f t="shared" si="19"/>
        <v/>
      </c>
    </row>
    <row r="595" spans="2:4" x14ac:dyDescent="0.3">
      <c r="B595" t="str">
        <f>IF(ISBLANK(datasets!B595),"",datasets!B595)</f>
        <v/>
      </c>
      <c r="C595" t="str">
        <f t="shared" si="18"/>
        <v/>
      </c>
      <c r="D595" t="str">
        <f t="shared" si="19"/>
        <v/>
      </c>
    </row>
    <row r="596" spans="2:4" x14ac:dyDescent="0.3">
      <c r="B596" t="str">
        <f>IF(ISBLANK(datasets!B596),"",datasets!B596)</f>
        <v/>
      </c>
      <c r="C596" t="str">
        <f t="shared" si="18"/>
        <v/>
      </c>
      <c r="D596" t="str">
        <f t="shared" si="19"/>
        <v/>
      </c>
    </row>
    <row r="597" spans="2:4" x14ac:dyDescent="0.3">
      <c r="B597" t="str">
        <f>IF(ISBLANK(datasets!B597),"",datasets!B597)</f>
        <v/>
      </c>
      <c r="C597" t="str">
        <f t="shared" si="18"/>
        <v/>
      </c>
      <c r="D597" t="str">
        <f t="shared" si="19"/>
        <v/>
      </c>
    </row>
    <row r="598" spans="2:4" x14ac:dyDescent="0.3">
      <c r="B598" t="str">
        <f>IF(ISBLANK(datasets!B598),"",datasets!B598)</f>
        <v/>
      </c>
      <c r="C598" t="str">
        <f t="shared" si="18"/>
        <v/>
      </c>
      <c r="D598" t="str">
        <f t="shared" si="19"/>
        <v/>
      </c>
    </row>
    <row r="599" spans="2:4" x14ac:dyDescent="0.3">
      <c r="B599" t="str">
        <f>IF(ISBLANK(datasets!B599),"",datasets!B599)</f>
        <v/>
      </c>
      <c r="C599" t="str">
        <f t="shared" si="18"/>
        <v/>
      </c>
      <c r="D599" t="str">
        <f t="shared" si="19"/>
        <v/>
      </c>
    </row>
    <row r="600" spans="2:4" x14ac:dyDescent="0.3">
      <c r="B600" t="str">
        <f>IF(ISBLANK(datasets!B600),"",datasets!B600)</f>
        <v/>
      </c>
      <c r="C600" t="str">
        <f t="shared" si="18"/>
        <v/>
      </c>
      <c r="D600" t="str">
        <f t="shared" si="19"/>
        <v/>
      </c>
    </row>
    <row r="601" spans="2:4" x14ac:dyDescent="0.3">
      <c r="B601" t="str">
        <f>IF(ISBLANK(datasets!B601),"",datasets!B601)</f>
        <v/>
      </c>
      <c r="C601" t="str">
        <f t="shared" si="18"/>
        <v/>
      </c>
      <c r="D601" t="str">
        <f t="shared" si="19"/>
        <v/>
      </c>
    </row>
    <row r="602" spans="2:4" x14ac:dyDescent="0.3">
      <c r="B602" t="str">
        <f>IF(ISBLANK(datasets!B602),"",datasets!B602)</f>
        <v/>
      </c>
      <c r="C602" t="str">
        <f t="shared" si="18"/>
        <v/>
      </c>
      <c r="D602" t="str">
        <f t="shared" si="19"/>
        <v/>
      </c>
    </row>
    <row r="603" spans="2:4" x14ac:dyDescent="0.3">
      <c r="B603" t="str">
        <f>IF(ISBLANK(datasets!B603),"",datasets!B603)</f>
        <v/>
      </c>
      <c r="C603" t="str">
        <f t="shared" si="18"/>
        <v/>
      </c>
      <c r="D603" t="str">
        <f t="shared" si="19"/>
        <v/>
      </c>
    </row>
    <row r="604" spans="2:4" x14ac:dyDescent="0.3">
      <c r="B604" t="str">
        <f>IF(ISBLANK(datasets!B604),"",datasets!B604)</f>
        <v/>
      </c>
      <c r="C604" t="str">
        <f t="shared" si="18"/>
        <v/>
      </c>
      <c r="D604" t="str">
        <f t="shared" si="19"/>
        <v/>
      </c>
    </row>
    <row r="605" spans="2:4" x14ac:dyDescent="0.3">
      <c r="B605" t="str">
        <f>IF(ISBLANK(datasets!B605),"",datasets!B605)</f>
        <v/>
      </c>
      <c r="C605" t="str">
        <f t="shared" si="18"/>
        <v/>
      </c>
      <c r="D605" t="str">
        <f t="shared" si="19"/>
        <v/>
      </c>
    </row>
    <row r="606" spans="2:4" x14ac:dyDescent="0.3">
      <c r="B606" t="str">
        <f>IF(ISBLANK(datasets!B606),"",datasets!B606)</f>
        <v/>
      </c>
      <c r="C606" t="str">
        <f t="shared" si="18"/>
        <v/>
      </c>
      <c r="D606" t="str">
        <f t="shared" si="19"/>
        <v/>
      </c>
    </row>
    <row r="607" spans="2:4" x14ac:dyDescent="0.3">
      <c r="B607" t="str">
        <f>IF(ISBLANK(datasets!B607),"",datasets!B607)</f>
        <v/>
      </c>
      <c r="C607" t="str">
        <f t="shared" si="18"/>
        <v/>
      </c>
      <c r="D607" t="str">
        <f t="shared" si="19"/>
        <v/>
      </c>
    </row>
    <row r="608" spans="2:4" x14ac:dyDescent="0.3">
      <c r="B608" t="str">
        <f>IF(ISBLANK(datasets!B608),"",datasets!B608)</f>
        <v/>
      </c>
      <c r="C608" t="str">
        <f t="shared" si="18"/>
        <v/>
      </c>
      <c r="D608" t="str">
        <f t="shared" si="19"/>
        <v/>
      </c>
    </row>
    <row r="609" spans="2:4" x14ac:dyDescent="0.3">
      <c r="B609" t="str">
        <f>IF(ISBLANK(datasets!B609),"",datasets!B609)</f>
        <v/>
      </c>
      <c r="C609" t="str">
        <f t="shared" si="18"/>
        <v/>
      </c>
      <c r="D609" t="str">
        <f t="shared" si="19"/>
        <v/>
      </c>
    </row>
    <row r="610" spans="2:4" x14ac:dyDescent="0.3">
      <c r="B610" t="str">
        <f>IF(ISBLANK(datasets!B610),"",datasets!B610)</f>
        <v/>
      </c>
      <c r="C610" t="str">
        <f t="shared" si="18"/>
        <v/>
      </c>
      <c r="D610" t="str">
        <f t="shared" si="19"/>
        <v/>
      </c>
    </row>
    <row r="611" spans="2:4" x14ac:dyDescent="0.3">
      <c r="B611" t="str">
        <f>IF(ISBLANK(datasets!B611),"",datasets!B611)</f>
        <v/>
      </c>
      <c r="C611" t="str">
        <f t="shared" si="18"/>
        <v/>
      </c>
      <c r="D611" t="str">
        <f t="shared" si="19"/>
        <v/>
      </c>
    </row>
    <row r="612" spans="2:4" x14ac:dyDescent="0.3">
      <c r="B612" t="str">
        <f>IF(ISBLANK(datasets!B612),"",datasets!B612)</f>
        <v/>
      </c>
      <c r="C612" t="str">
        <f t="shared" si="18"/>
        <v/>
      </c>
      <c r="D612" t="str">
        <f t="shared" si="19"/>
        <v/>
      </c>
    </row>
    <row r="613" spans="2:4" x14ac:dyDescent="0.3">
      <c r="B613" t="str">
        <f>IF(ISBLANK(datasets!B613),"",datasets!B613)</f>
        <v/>
      </c>
      <c r="C613" t="str">
        <f t="shared" si="18"/>
        <v/>
      </c>
      <c r="D613" t="str">
        <f t="shared" si="19"/>
        <v/>
      </c>
    </row>
    <row r="614" spans="2:4" x14ac:dyDescent="0.3">
      <c r="B614" t="str">
        <f>IF(ISBLANK(datasets!B614),"",datasets!B614)</f>
        <v/>
      </c>
      <c r="C614" t="str">
        <f t="shared" si="18"/>
        <v/>
      </c>
      <c r="D614" t="str">
        <f t="shared" si="19"/>
        <v/>
      </c>
    </row>
    <row r="615" spans="2:4" x14ac:dyDescent="0.3">
      <c r="B615" t="str">
        <f>IF(ISBLANK(datasets!B615),"",datasets!B615)</f>
        <v/>
      </c>
      <c r="C615" t="str">
        <f t="shared" si="18"/>
        <v/>
      </c>
      <c r="D615" t="str">
        <f t="shared" si="19"/>
        <v/>
      </c>
    </row>
    <row r="616" spans="2:4" x14ac:dyDescent="0.3">
      <c r="B616" t="str">
        <f>IF(ISBLANK(datasets!B616),"",datasets!B616)</f>
        <v/>
      </c>
      <c r="C616" t="str">
        <f t="shared" si="18"/>
        <v/>
      </c>
      <c r="D616" t="str">
        <f t="shared" si="19"/>
        <v/>
      </c>
    </row>
    <row r="617" spans="2:4" x14ac:dyDescent="0.3">
      <c r="B617" t="str">
        <f>IF(ISBLANK(datasets!B617),"",datasets!B617)</f>
        <v/>
      </c>
      <c r="C617" t="str">
        <f t="shared" si="18"/>
        <v/>
      </c>
      <c r="D617" t="str">
        <f t="shared" si="19"/>
        <v/>
      </c>
    </row>
    <row r="618" spans="2:4" x14ac:dyDescent="0.3">
      <c r="B618" t="str">
        <f>IF(ISBLANK(datasets!B618),"",datasets!B618)</f>
        <v/>
      </c>
      <c r="C618" t="str">
        <f t="shared" si="18"/>
        <v/>
      </c>
      <c r="D618" t="str">
        <f t="shared" si="19"/>
        <v/>
      </c>
    </row>
    <row r="619" spans="2:4" x14ac:dyDescent="0.3">
      <c r="B619" t="str">
        <f>IF(ISBLANK(datasets!B619),"",datasets!B619)</f>
        <v/>
      </c>
      <c r="C619" t="str">
        <f t="shared" si="18"/>
        <v/>
      </c>
      <c r="D619" t="str">
        <f t="shared" si="19"/>
        <v/>
      </c>
    </row>
    <row r="620" spans="2:4" x14ac:dyDescent="0.3">
      <c r="B620" t="str">
        <f>IF(ISBLANK(datasets!B620),"",datasets!B620)</f>
        <v/>
      </c>
      <c r="C620" t="str">
        <f t="shared" si="18"/>
        <v/>
      </c>
      <c r="D620" t="str">
        <f t="shared" si="19"/>
        <v/>
      </c>
    </row>
    <row r="621" spans="2:4" x14ac:dyDescent="0.3">
      <c r="B621" t="str">
        <f>IF(ISBLANK(datasets!B621),"",datasets!B621)</f>
        <v/>
      </c>
      <c r="C621" t="str">
        <f t="shared" si="18"/>
        <v/>
      </c>
      <c r="D621" t="str">
        <f t="shared" si="19"/>
        <v/>
      </c>
    </row>
    <row r="622" spans="2:4" x14ac:dyDescent="0.3">
      <c r="B622" t="str">
        <f>IF(ISBLANK(datasets!B622),"",datasets!B622)</f>
        <v/>
      </c>
      <c r="C622" t="str">
        <f t="shared" si="18"/>
        <v/>
      </c>
      <c r="D622" t="str">
        <f t="shared" si="19"/>
        <v/>
      </c>
    </row>
    <row r="623" spans="2:4" x14ac:dyDescent="0.3">
      <c r="B623" t="str">
        <f>IF(ISBLANK(datasets!B623),"",datasets!B623)</f>
        <v/>
      </c>
      <c r="C623" t="str">
        <f t="shared" si="18"/>
        <v/>
      </c>
      <c r="D623" t="str">
        <f t="shared" si="19"/>
        <v/>
      </c>
    </row>
    <row r="624" spans="2:4" x14ac:dyDescent="0.3">
      <c r="B624" t="str">
        <f>IF(ISBLANK(datasets!B624),"",datasets!B624)</f>
        <v/>
      </c>
      <c r="C624" t="str">
        <f t="shared" si="18"/>
        <v/>
      </c>
      <c r="D624" t="str">
        <f t="shared" si="19"/>
        <v/>
      </c>
    </row>
    <row r="625" spans="2:4" x14ac:dyDescent="0.3">
      <c r="B625" t="str">
        <f>IF(ISBLANK(datasets!B625),"",datasets!B625)</f>
        <v/>
      </c>
      <c r="C625" t="str">
        <f t="shared" si="18"/>
        <v/>
      </c>
      <c r="D625" t="str">
        <f t="shared" si="19"/>
        <v/>
      </c>
    </row>
    <row r="626" spans="2:4" x14ac:dyDescent="0.3">
      <c r="B626" t="str">
        <f>IF(ISBLANK(datasets!B626),"",datasets!B626)</f>
        <v/>
      </c>
      <c r="C626" t="str">
        <f t="shared" si="18"/>
        <v/>
      </c>
      <c r="D626" t="str">
        <f t="shared" si="19"/>
        <v/>
      </c>
    </row>
    <row r="627" spans="2:4" x14ac:dyDescent="0.3">
      <c r="B627" t="str">
        <f>IF(ISBLANK(datasets!B627),"",datasets!B627)</f>
        <v/>
      </c>
      <c r="C627" t="str">
        <f t="shared" si="18"/>
        <v/>
      </c>
      <c r="D627" t="str">
        <f t="shared" si="19"/>
        <v/>
      </c>
    </row>
    <row r="628" spans="2:4" x14ac:dyDescent="0.3">
      <c r="B628" t="str">
        <f>IF(ISBLANK(datasets!B628),"",datasets!B628)</f>
        <v/>
      </c>
      <c r="C628" t="str">
        <f t="shared" si="18"/>
        <v/>
      </c>
      <c r="D628" t="str">
        <f t="shared" si="19"/>
        <v/>
      </c>
    </row>
    <row r="629" spans="2:4" x14ac:dyDescent="0.3">
      <c r="B629" t="str">
        <f>IF(ISBLANK(datasets!B629),"",datasets!B629)</f>
        <v/>
      </c>
      <c r="C629" t="str">
        <f t="shared" si="18"/>
        <v/>
      </c>
      <c r="D629" t="str">
        <f t="shared" si="19"/>
        <v/>
      </c>
    </row>
    <row r="630" spans="2:4" x14ac:dyDescent="0.3">
      <c r="B630" t="str">
        <f>IF(ISBLANK(datasets!B630),"",datasets!B630)</f>
        <v/>
      </c>
      <c r="C630" t="str">
        <f t="shared" si="18"/>
        <v/>
      </c>
      <c r="D630" t="str">
        <f t="shared" si="19"/>
        <v/>
      </c>
    </row>
    <row r="631" spans="2:4" x14ac:dyDescent="0.3">
      <c r="B631" t="str">
        <f>IF(ISBLANK(datasets!B631),"",datasets!B631)</f>
        <v/>
      </c>
      <c r="C631" t="str">
        <f t="shared" si="18"/>
        <v/>
      </c>
      <c r="D631" t="str">
        <f t="shared" si="19"/>
        <v/>
      </c>
    </row>
    <row r="632" spans="2:4" x14ac:dyDescent="0.3">
      <c r="B632" t="str">
        <f>IF(ISBLANK(datasets!B632),"",datasets!B632)</f>
        <v/>
      </c>
      <c r="C632" t="str">
        <f t="shared" si="18"/>
        <v/>
      </c>
      <c r="D632" t="str">
        <f t="shared" si="19"/>
        <v/>
      </c>
    </row>
    <row r="633" spans="2:4" x14ac:dyDescent="0.3">
      <c r="B633" t="str">
        <f>IF(ISBLANK(datasets!B633),"",datasets!B633)</f>
        <v/>
      </c>
      <c r="C633" t="str">
        <f t="shared" si="18"/>
        <v/>
      </c>
      <c r="D633" t="str">
        <f t="shared" si="19"/>
        <v/>
      </c>
    </row>
    <row r="634" spans="2:4" x14ac:dyDescent="0.3">
      <c r="B634" t="str">
        <f>IF(ISBLANK(datasets!B634),"",datasets!B634)</f>
        <v/>
      </c>
      <c r="C634" t="str">
        <f t="shared" si="18"/>
        <v/>
      </c>
      <c r="D634" t="str">
        <f t="shared" si="19"/>
        <v/>
      </c>
    </row>
    <row r="635" spans="2:4" x14ac:dyDescent="0.3">
      <c r="B635" t="str">
        <f>IF(ISBLANK(datasets!B635),"",datasets!B635)</f>
        <v/>
      </c>
      <c r="C635" t="str">
        <f t="shared" si="18"/>
        <v/>
      </c>
      <c r="D635" t="str">
        <f t="shared" si="19"/>
        <v/>
      </c>
    </row>
    <row r="636" spans="2:4" x14ac:dyDescent="0.3">
      <c r="B636" t="str">
        <f>IF(ISBLANK(datasets!B636),"",datasets!B636)</f>
        <v/>
      </c>
      <c r="C636" t="str">
        <f t="shared" si="18"/>
        <v/>
      </c>
      <c r="D636" t="str">
        <f t="shared" si="19"/>
        <v/>
      </c>
    </row>
    <row r="637" spans="2:4" x14ac:dyDescent="0.3">
      <c r="B637" t="str">
        <f>IF(ISBLANK(datasets!B637),"",datasets!B637)</f>
        <v/>
      </c>
      <c r="C637" t="str">
        <f t="shared" si="18"/>
        <v/>
      </c>
      <c r="D637" t="str">
        <f t="shared" si="19"/>
        <v/>
      </c>
    </row>
    <row r="638" spans="2:4" x14ac:dyDescent="0.3">
      <c r="B638" t="str">
        <f>IF(ISBLANK(datasets!B638),"",datasets!B638)</f>
        <v/>
      </c>
      <c r="C638" t="str">
        <f t="shared" si="18"/>
        <v/>
      </c>
      <c r="D638" t="str">
        <f t="shared" si="19"/>
        <v/>
      </c>
    </row>
    <row r="639" spans="2:4" x14ac:dyDescent="0.3">
      <c r="B639" t="str">
        <f>IF(ISBLANK(datasets!B639),"",datasets!B639)</f>
        <v/>
      </c>
      <c r="C639" t="str">
        <f t="shared" si="18"/>
        <v/>
      </c>
      <c r="D639" t="str">
        <f t="shared" si="19"/>
        <v/>
      </c>
    </row>
    <row r="640" spans="2:4" x14ac:dyDescent="0.3">
      <c r="B640" t="str">
        <f>IF(ISBLANK(datasets!B640),"",datasets!B640)</f>
        <v/>
      </c>
      <c r="C640" t="str">
        <f t="shared" si="18"/>
        <v/>
      </c>
      <c r="D640" t="str">
        <f t="shared" si="19"/>
        <v/>
      </c>
    </row>
    <row r="641" spans="2:4" x14ac:dyDescent="0.3">
      <c r="B641" t="str">
        <f>IF(ISBLANK(datasets!B641),"",datasets!B641)</f>
        <v/>
      </c>
      <c r="C641" t="str">
        <f t="shared" si="18"/>
        <v/>
      </c>
      <c r="D641" t="str">
        <f t="shared" si="19"/>
        <v/>
      </c>
    </row>
    <row r="642" spans="2:4" x14ac:dyDescent="0.3">
      <c r="B642" t="str">
        <f>IF(ISBLANK(datasets!B642),"",datasets!B642)</f>
        <v/>
      </c>
      <c r="C642" t="str">
        <f t="shared" si="18"/>
        <v/>
      </c>
      <c r="D642" t="str">
        <f t="shared" si="19"/>
        <v/>
      </c>
    </row>
    <row r="643" spans="2:4" x14ac:dyDescent="0.3">
      <c r="B643" t="str">
        <f>IF(ISBLANK(datasets!B643),"",datasets!B643)</f>
        <v/>
      </c>
      <c r="C643" t="str">
        <f t="shared" si="18"/>
        <v/>
      </c>
      <c r="D643" t="str">
        <f t="shared" si="19"/>
        <v/>
      </c>
    </row>
    <row r="644" spans="2:4" x14ac:dyDescent="0.3">
      <c r="B644" t="str">
        <f>IF(ISBLANK(datasets!B644),"",datasets!B644)</f>
        <v/>
      </c>
      <c r="C644" t="str">
        <f t="shared" si="18"/>
        <v/>
      </c>
      <c r="D644" t="str">
        <f t="shared" si="19"/>
        <v/>
      </c>
    </row>
    <row r="645" spans="2:4" x14ac:dyDescent="0.3">
      <c r="B645" t="str">
        <f>IF(ISBLANK(datasets!B645),"",datasets!B645)</f>
        <v/>
      </c>
      <c r="C645" t="str">
        <f t="shared" si="18"/>
        <v/>
      </c>
      <c r="D645" t="str">
        <f t="shared" si="19"/>
        <v/>
      </c>
    </row>
    <row r="646" spans="2:4" x14ac:dyDescent="0.3">
      <c r="B646" t="str">
        <f>IF(ISBLANK(datasets!B646),"",datasets!B646)</f>
        <v/>
      </c>
      <c r="C646" t="str">
        <f t="shared" si="18"/>
        <v/>
      </c>
      <c r="D646" t="str">
        <f t="shared" si="19"/>
        <v/>
      </c>
    </row>
    <row r="647" spans="2:4" x14ac:dyDescent="0.3">
      <c r="B647" t="str">
        <f>IF(ISBLANK(datasets!B647),"",datasets!B647)</f>
        <v/>
      </c>
      <c r="C647" t="str">
        <f t="shared" si="18"/>
        <v/>
      </c>
      <c r="D647" t="str">
        <f t="shared" si="19"/>
        <v/>
      </c>
    </row>
    <row r="648" spans="2:4" x14ac:dyDescent="0.3">
      <c r="B648" t="str">
        <f>IF(ISBLANK(datasets!B648),"",datasets!B648)</f>
        <v/>
      </c>
      <c r="C648" t="str">
        <f t="shared" si="18"/>
        <v/>
      </c>
      <c r="D648" t="str">
        <f t="shared" si="19"/>
        <v/>
      </c>
    </row>
    <row r="649" spans="2:4" x14ac:dyDescent="0.3">
      <c r="B649" t="str">
        <f>IF(ISBLANK(datasets!B649),"",datasets!B649)</f>
        <v/>
      </c>
      <c r="C649" t="str">
        <f t="shared" ref="C649:C712" si="20">IF(B649="","","https://docs.riskdatalibrary.org/en/0__2__0/rdls_schema.json")</f>
        <v/>
      </c>
      <c r="D649" t="str">
        <f t="shared" ref="D649:D712" si="21">IF(B649="","","describedby")</f>
        <v/>
      </c>
    </row>
    <row r="650" spans="2:4" x14ac:dyDescent="0.3">
      <c r="B650" t="str">
        <f>IF(ISBLANK(datasets!B650),"",datasets!B650)</f>
        <v/>
      </c>
      <c r="C650" t="str">
        <f t="shared" si="20"/>
        <v/>
      </c>
      <c r="D650" t="str">
        <f t="shared" si="21"/>
        <v/>
      </c>
    </row>
    <row r="651" spans="2:4" x14ac:dyDescent="0.3">
      <c r="B651" t="str">
        <f>IF(ISBLANK(datasets!B651),"",datasets!B651)</f>
        <v/>
      </c>
      <c r="C651" t="str">
        <f t="shared" si="20"/>
        <v/>
      </c>
      <c r="D651" t="str">
        <f t="shared" si="21"/>
        <v/>
      </c>
    </row>
    <row r="652" spans="2:4" x14ac:dyDescent="0.3">
      <c r="B652" t="str">
        <f>IF(ISBLANK(datasets!B652),"",datasets!B652)</f>
        <v/>
      </c>
      <c r="C652" t="str">
        <f t="shared" si="20"/>
        <v/>
      </c>
      <c r="D652" t="str">
        <f t="shared" si="21"/>
        <v/>
      </c>
    </row>
    <row r="653" spans="2:4" x14ac:dyDescent="0.3">
      <c r="B653" t="str">
        <f>IF(ISBLANK(datasets!B653),"",datasets!B653)</f>
        <v/>
      </c>
      <c r="C653" t="str">
        <f t="shared" si="20"/>
        <v/>
      </c>
      <c r="D653" t="str">
        <f t="shared" si="21"/>
        <v/>
      </c>
    </row>
    <row r="654" spans="2:4" x14ac:dyDescent="0.3">
      <c r="B654" t="str">
        <f>IF(ISBLANK(datasets!B654),"",datasets!B654)</f>
        <v/>
      </c>
      <c r="C654" t="str">
        <f t="shared" si="20"/>
        <v/>
      </c>
      <c r="D654" t="str">
        <f t="shared" si="21"/>
        <v/>
      </c>
    </row>
    <row r="655" spans="2:4" x14ac:dyDescent="0.3">
      <c r="B655" t="str">
        <f>IF(ISBLANK(datasets!B655),"",datasets!B655)</f>
        <v/>
      </c>
      <c r="C655" t="str">
        <f t="shared" si="20"/>
        <v/>
      </c>
      <c r="D655" t="str">
        <f t="shared" si="21"/>
        <v/>
      </c>
    </row>
    <row r="656" spans="2:4" x14ac:dyDescent="0.3">
      <c r="B656" t="str">
        <f>IF(ISBLANK(datasets!B656),"",datasets!B656)</f>
        <v/>
      </c>
      <c r="C656" t="str">
        <f t="shared" si="20"/>
        <v/>
      </c>
      <c r="D656" t="str">
        <f t="shared" si="21"/>
        <v/>
      </c>
    </row>
    <row r="657" spans="2:4" x14ac:dyDescent="0.3">
      <c r="B657" t="str">
        <f>IF(ISBLANK(datasets!B657),"",datasets!B657)</f>
        <v/>
      </c>
      <c r="C657" t="str">
        <f t="shared" si="20"/>
        <v/>
      </c>
      <c r="D657" t="str">
        <f t="shared" si="21"/>
        <v/>
      </c>
    </row>
    <row r="658" spans="2:4" x14ac:dyDescent="0.3">
      <c r="B658" t="str">
        <f>IF(ISBLANK(datasets!B658),"",datasets!B658)</f>
        <v/>
      </c>
      <c r="C658" t="str">
        <f t="shared" si="20"/>
        <v/>
      </c>
      <c r="D658" t="str">
        <f t="shared" si="21"/>
        <v/>
      </c>
    </row>
    <row r="659" spans="2:4" x14ac:dyDescent="0.3">
      <c r="B659" t="str">
        <f>IF(ISBLANK(datasets!B659),"",datasets!B659)</f>
        <v/>
      </c>
      <c r="C659" t="str">
        <f t="shared" si="20"/>
        <v/>
      </c>
      <c r="D659" t="str">
        <f t="shared" si="21"/>
        <v/>
      </c>
    </row>
    <row r="660" spans="2:4" x14ac:dyDescent="0.3">
      <c r="B660" t="str">
        <f>IF(ISBLANK(datasets!B660),"",datasets!B660)</f>
        <v/>
      </c>
      <c r="C660" t="str">
        <f t="shared" si="20"/>
        <v/>
      </c>
      <c r="D660" t="str">
        <f t="shared" si="21"/>
        <v/>
      </c>
    </row>
    <row r="661" spans="2:4" x14ac:dyDescent="0.3">
      <c r="B661" t="str">
        <f>IF(ISBLANK(datasets!B661),"",datasets!B661)</f>
        <v/>
      </c>
      <c r="C661" t="str">
        <f t="shared" si="20"/>
        <v/>
      </c>
      <c r="D661" t="str">
        <f t="shared" si="21"/>
        <v/>
      </c>
    </row>
    <row r="662" spans="2:4" x14ac:dyDescent="0.3">
      <c r="B662" t="str">
        <f>IF(ISBLANK(datasets!B662),"",datasets!B662)</f>
        <v/>
      </c>
      <c r="C662" t="str">
        <f t="shared" si="20"/>
        <v/>
      </c>
      <c r="D662" t="str">
        <f t="shared" si="21"/>
        <v/>
      </c>
    </row>
    <row r="663" spans="2:4" x14ac:dyDescent="0.3">
      <c r="B663" t="str">
        <f>IF(ISBLANK(datasets!B663),"",datasets!B663)</f>
        <v/>
      </c>
      <c r="C663" t="str">
        <f t="shared" si="20"/>
        <v/>
      </c>
      <c r="D663" t="str">
        <f t="shared" si="21"/>
        <v/>
      </c>
    </row>
    <row r="664" spans="2:4" x14ac:dyDescent="0.3">
      <c r="B664" t="str">
        <f>IF(ISBLANK(datasets!B664),"",datasets!B664)</f>
        <v/>
      </c>
      <c r="C664" t="str">
        <f t="shared" si="20"/>
        <v/>
      </c>
      <c r="D664" t="str">
        <f t="shared" si="21"/>
        <v/>
      </c>
    </row>
    <row r="665" spans="2:4" x14ac:dyDescent="0.3">
      <c r="B665" t="str">
        <f>IF(ISBLANK(datasets!B665),"",datasets!B665)</f>
        <v/>
      </c>
      <c r="C665" t="str">
        <f t="shared" si="20"/>
        <v/>
      </c>
      <c r="D665" t="str">
        <f t="shared" si="21"/>
        <v/>
      </c>
    </row>
    <row r="666" spans="2:4" x14ac:dyDescent="0.3">
      <c r="B666" t="str">
        <f>IF(ISBLANK(datasets!B666),"",datasets!B666)</f>
        <v/>
      </c>
      <c r="C666" t="str">
        <f t="shared" si="20"/>
        <v/>
      </c>
      <c r="D666" t="str">
        <f t="shared" si="21"/>
        <v/>
      </c>
    </row>
    <row r="667" spans="2:4" x14ac:dyDescent="0.3">
      <c r="B667" t="str">
        <f>IF(ISBLANK(datasets!B667),"",datasets!B667)</f>
        <v/>
      </c>
      <c r="C667" t="str">
        <f t="shared" si="20"/>
        <v/>
      </c>
      <c r="D667" t="str">
        <f t="shared" si="21"/>
        <v/>
      </c>
    </row>
    <row r="668" spans="2:4" x14ac:dyDescent="0.3">
      <c r="B668" t="str">
        <f>IF(ISBLANK(datasets!B668),"",datasets!B668)</f>
        <v/>
      </c>
      <c r="C668" t="str">
        <f t="shared" si="20"/>
        <v/>
      </c>
      <c r="D668" t="str">
        <f t="shared" si="21"/>
        <v/>
      </c>
    </row>
    <row r="669" spans="2:4" x14ac:dyDescent="0.3">
      <c r="B669" t="str">
        <f>IF(ISBLANK(datasets!B669),"",datasets!B669)</f>
        <v/>
      </c>
      <c r="C669" t="str">
        <f t="shared" si="20"/>
        <v/>
      </c>
      <c r="D669" t="str">
        <f t="shared" si="21"/>
        <v/>
      </c>
    </row>
    <row r="670" spans="2:4" x14ac:dyDescent="0.3">
      <c r="B670" t="str">
        <f>IF(ISBLANK(datasets!B670),"",datasets!B670)</f>
        <v/>
      </c>
      <c r="C670" t="str">
        <f t="shared" si="20"/>
        <v/>
      </c>
      <c r="D670" t="str">
        <f t="shared" si="21"/>
        <v/>
      </c>
    </row>
    <row r="671" spans="2:4" x14ac:dyDescent="0.3">
      <c r="B671" t="str">
        <f>IF(ISBLANK(datasets!B671),"",datasets!B671)</f>
        <v/>
      </c>
      <c r="C671" t="str">
        <f t="shared" si="20"/>
        <v/>
      </c>
      <c r="D671" t="str">
        <f t="shared" si="21"/>
        <v/>
      </c>
    </row>
    <row r="672" spans="2:4" x14ac:dyDescent="0.3">
      <c r="B672" t="str">
        <f>IF(ISBLANK(datasets!B672),"",datasets!B672)</f>
        <v/>
      </c>
      <c r="C672" t="str">
        <f t="shared" si="20"/>
        <v/>
      </c>
      <c r="D672" t="str">
        <f t="shared" si="21"/>
        <v/>
      </c>
    </row>
    <row r="673" spans="2:4" x14ac:dyDescent="0.3">
      <c r="B673" t="str">
        <f>IF(ISBLANK(datasets!B673),"",datasets!B673)</f>
        <v/>
      </c>
      <c r="C673" t="str">
        <f t="shared" si="20"/>
        <v/>
      </c>
      <c r="D673" t="str">
        <f t="shared" si="21"/>
        <v/>
      </c>
    </row>
    <row r="674" spans="2:4" x14ac:dyDescent="0.3">
      <c r="B674" t="str">
        <f>IF(ISBLANK(datasets!B674),"",datasets!B674)</f>
        <v/>
      </c>
      <c r="C674" t="str">
        <f t="shared" si="20"/>
        <v/>
      </c>
      <c r="D674" t="str">
        <f t="shared" si="21"/>
        <v/>
      </c>
    </row>
    <row r="675" spans="2:4" x14ac:dyDescent="0.3">
      <c r="B675" t="str">
        <f>IF(ISBLANK(datasets!B675),"",datasets!B675)</f>
        <v/>
      </c>
      <c r="C675" t="str">
        <f t="shared" si="20"/>
        <v/>
      </c>
      <c r="D675" t="str">
        <f t="shared" si="21"/>
        <v/>
      </c>
    </row>
    <row r="676" spans="2:4" x14ac:dyDescent="0.3">
      <c r="B676" t="str">
        <f>IF(ISBLANK(datasets!B676),"",datasets!B676)</f>
        <v/>
      </c>
      <c r="C676" t="str">
        <f t="shared" si="20"/>
        <v/>
      </c>
      <c r="D676" t="str">
        <f t="shared" si="21"/>
        <v/>
      </c>
    </row>
    <row r="677" spans="2:4" x14ac:dyDescent="0.3">
      <c r="B677" t="str">
        <f>IF(ISBLANK(datasets!B677),"",datasets!B677)</f>
        <v/>
      </c>
      <c r="C677" t="str">
        <f t="shared" si="20"/>
        <v/>
      </c>
      <c r="D677" t="str">
        <f t="shared" si="21"/>
        <v/>
      </c>
    </row>
    <row r="678" spans="2:4" x14ac:dyDescent="0.3">
      <c r="B678" t="str">
        <f>IF(ISBLANK(datasets!B678),"",datasets!B678)</f>
        <v/>
      </c>
      <c r="C678" t="str">
        <f t="shared" si="20"/>
        <v/>
      </c>
      <c r="D678" t="str">
        <f t="shared" si="21"/>
        <v/>
      </c>
    </row>
    <row r="679" spans="2:4" x14ac:dyDescent="0.3">
      <c r="B679" t="str">
        <f>IF(ISBLANK(datasets!B679),"",datasets!B679)</f>
        <v/>
      </c>
      <c r="C679" t="str">
        <f t="shared" si="20"/>
        <v/>
      </c>
      <c r="D679" t="str">
        <f t="shared" si="21"/>
        <v/>
      </c>
    </row>
    <row r="680" spans="2:4" x14ac:dyDescent="0.3">
      <c r="B680" t="str">
        <f>IF(ISBLANK(datasets!B680),"",datasets!B680)</f>
        <v/>
      </c>
      <c r="C680" t="str">
        <f t="shared" si="20"/>
        <v/>
      </c>
      <c r="D680" t="str">
        <f t="shared" si="21"/>
        <v/>
      </c>
    </row>
    <row r="681" spans="2:4" x14ac:dyDescent="0.3">
      <c r="B681" t="str">
        <f>IF(ISBLANK(datasets!B681),"",datasets!B681)</f>
        <v/>
      </c>
      <c r="C681" t="str">
        <f t="shared" si="20"/>
        <v/>
      </c>
      <c r="D681" t="str">
        <f t="shared" si="21"/>
        <v/>
      </c>
    </row>
    <row r="682" spans="2:4" x14ac:dyDescent="0.3">
      <c r="B682" t="str">
        <f>IF(ISBLANK(datasets!B682),"",datasets!B682)</f>
        <v/>
      </c>
      <c r="C682" t="str">
        <f t="shared" si="20"/>
        <v/>
      </c>
      <c r="D682" t="str">
        <f t="shared" si="21"/>
        <v/>
      </c>
    </row>
    <row r="683" spans="2:4" x14ac:dyDescent="0.3">
      <c r="B683" t="str">
        <f>IF(ISBLANK(datasets!B683),"",datasets!B683)</f>
        <v/>
      </c>
      <c r="C683" t="str">
        <f t="shared" si="20"/>
        <v/>
      </c>
      <c r="D683" t="str">
        <f t="shared" si="21"/>
        <v/>
      </c>
    </row>
    <row r="684" spans="2:4" x14ac:dyDescent="0.3">
      <c r="B684" t="str">
        <f>IF(ISBLANK(datasets!B684),"",datasets!B684)</f>
        <v/>
      </c>
      <c r="C684" t="str">
        <f t="shared" si="20"/>
        <v/>
      </c>
      <c r="D684" t="str">
        <f t="shared" si="21"/>
        <v/>
      </c>
    </row>
    <row r="685" spans="2:4" x14ac:dyDescent="0.3">
      <c r="B685" t="str">
        <f>IF(ISBLANK(datasets!B685),"",datasets!B685)</f>
        <v/>
      </c>
      <c r="C685" t="str">
        <f t="shared" si="20"/>
        <v/>
      </c>
      <c r="D685" t="str">
        <f t="shared" si="21"/>
        <v/>
      </c>
    </row>
    <row r="686" spans="2:4" x14ac:dyDescent="0.3">
      <c r="B686" t="str">
        <f>IF(ISBLANK(datasets!B686),"",datasets!B686)</f>
        <v/>
      </c>
      <c r="C686" t="str">
        <f t="shared" si="20"/>
        <v/>
      </c>
      <c r="D686" t="str">
        <f t="shared" si="21"/>
        <v/>
      </c>
    </row>
    <row r="687" spans="2:4" x14ac:dyDescent="0.3">
      <c r="B687" t="str">
        <f>IF(ISBLANK(datasets!B687),"",datasets!B687)</f>
        <v/>
      </c>
      <c r="C687" t="str">
        <f t="shared" si="20"/>
        <v/>
      </c>
      <c r="D687" t="str">
        <f t="shared" si="21"/>
        <v/>
      </c>
    </row>
    <row r="688" spans="2:4" x14ac:dyDescent="0.3">
      <c r="B688" t="str">
        <f>IF(ISBLANK(datasets!B688),"",datasets!B688)</f>
        <v/>
      </c>
      <c r="C688" t="str">
        <f t="shared" si="20"/>
        <v/>
      </c>
      <c r="D688" t="str">
        <f t="shared" si="21"/>
        <v/>
      </c>
    </row>
    <row r="689" spans="2:4" x14ac:dyDescent="0.3">
      <c r="B689" t="str">
        <f>IF(ISBLANK(datasets!B689),"",datasets!B689)</f>
        <v/>
      </c>
      <c r="C689" t="str">
        <f t="shared" si="20"/>
        <v/>
      </c>
      <c r="D689" t="str">
        <f t="shared" si="21"/>
        <v/>
      </c>
    </row>
    <row r="690" spans="2:4" x14ac:dyDescent="0.3">
      <c r="B690" t="str">
        <f>IF(ISBLANK(datasets!B690),"",datasets!B690)</f>
        <v/>
      </c>
      <c r="C690" t="str">
        <f t="shared" si="20"/>
        <v/>
      </c>
      <c r="D690" t="str">
        <f t="shared" si="21"/>
        <v/>
      </c>
    </row>
    <row r="691" spans="2:4" x14ac:dyDescent="0.3">
      <c r="B691" t="str">
        <f>IF(ISBLANK(datasets!B691),"",datasets!B691)</f>
        <v/>
      </c>
      <c r="C691" t="str">
        <f t="shared" si="20"/>
        <v/>
      </c>
      <c r="D691" t="str">
        <f t="shared" si="21"/>
        <v/>
      </c>
    </row>
    <row r="692" spans="2:4" x14ac:dyDescent="0.3">
      <c r="B692" t="str">
        <f>IF(ISBLANK(datasets!B692),"",datasets!B692)</f>
        <v/>
      </c>
      <c r="C692" t="str">
        <f t="shared" si="20"/>
        <v/>
      </c>
      <c r="D692" t="str">
        <f t="shared" si="21"/>
        <v/>
      </c>
    </row>
    <row r="693" spans="2:4" x14ac:dyDescent="0.3">
      <c r="B693" t="str">
        <f>IF(ISBLANK(datasets!B693),"",datasets!B693)</f>
        <v/>
      </c>
      <c r="C693" t="str">
        <f t="shared" si="20"/>
        <v/>
      </c>
      <c r="D693" t="str">
        <f t="shared" si="21"/>
        <v/>
      </c>
    </row>
    <row r="694" spans="2:4" x14ac:dyDescent="0.3">
      <c r="B694" t="str">
        <f>IF(ISBLANK(datasets!B694),"",datasets!B694)</f>
        <v/>
      </c>
      <c r="C694" t="str">
        <f t="shared" si="20"/>
        <v/>
      </c>
      <c r="D694" t="str">
        <f t="shared" si="21"/>
        <v/>
      </c>
    </row>
    <row r="695" spans="2:4" x14ac:dyDescent="0.3">
      <c r="B695" t="str">
        <f>IF(ISBLANK(datasets!B695),"",datasets!B695)</f>
        <v/>
      </c>
      <c r="C695" t="str">
        <f t="shared" si="20"/>
        <v/>
      </c>
      <c r="D695" t="str">
        <f t="shared" si="21"/>
        <v/>
      </c>
    </row>
    <row r="696" spans="2:4" x14ac:dyDescent="0.3">
      <c r="B696" t="str">
        <f>IF(ISBLANK(datasets!B696),"",datasets!B696)</f>
        <v/>
      </c>
      <c r="C696" t="str">
        <f t="shared" si="20"/>
        <v/>
      </c>
      <c r="D696" t="str">
        <f t="shared" si="21"/>
        <v/>
      </c>
    </row>
    <row r="697" spans="2:4" x14ac:dyDescent="0.3">
      <c r="B697" t="str">
        <f>IF(ISBLANK(datasets!B697),"",datasets!B697)</f>
        <v/>
      </c>
      <c r="C697" t="str">
        <f t="shared" si="20"/>
        <v/>
      </c>
      <c r="D697" t="str">
        <f t="shared" si="21"/>
        <v/>
      </c>
    </row>
    <row r="698" spans="2:4" x14ac:dyDescent="0.3">
      <c r="B698" t="str">
        <f>IF(ISBLANK(datasets!B698),"",datasets!B698)</f>
        <v/>
      </c>
      <c r="C698" t="str">
        <f t="shared" si="20"/>
        <v/>
      </c>
      <c r="D698" t="str">
        <f t="shared" si="21"/>
        <v/>
      </c>
    </row>
    <row r="699" spans="2:4" x14ac:dyDescent="0.3">
      <c r="B699" t="str">
        <f>IF(ISBLANK(datasets!B699),"",datasets!B699)</f>
        <v/>
      </c>
      <c r="C699" t="str">
        <f t="shared" si="20"/>
        <v/>
      </c>
      <c r="D699" t="str">
        <f t="shared" si="21"/>
        <v/>
      </c>
    </row>
    <row r="700" spans="2:4" x14ac:dyDescent="0.3">
      <c r="B700" t="str">
        <f>IF(ISBLANK(datasets!B700),"",datasets!B700)</f>
        <v/>
      </c>
      <c r="C700" t="str">
        <f t="shared" si="20"/>
        <v/>
      </c>
      <c r="D700" t="str">
        <f t="shared" si="21"/>
        <v/>
      </c>
    </row>
    <row r="701" spans="2:4" x14ac:dyDescent="0.3">
      <c r="B701" t="str">
        <f>IF(ISBLANK(datasets!B701),"",datasets!B701)</f>
        <v/>
      </c>
      <c r="C701" t="str">
        <f t="shared" si="20"/>
        <v/>
      </c>
      <c r="D701" t="str">
        <f t="shared" si="21"/>
        <v/>
      </c>
    </row>
    <row r="702" spans="2:4" x14ac:dyDescent="0.3">
      <c r="B702" t="str">
        <f>IF(ISBLANK(datasets!B702),"",datasets!B702)</f>
        <v/>
      </c>
      <c r="C702" t="str">
        <f t="shared" si="20"/>
        <v/>
      </c>
      <c r="D702" t="str">
        <f t="shared" si="21"/>
        <v/>
      </c>
    </row>
    <row r="703" spans="2:4" x14ac:dyDescent="0.3">
      <c r="B703" t="str">
        <f>IF(ISBLANK(datasets!B703),"",datasets!B703)</f>
        <v/>
      </c>
      <c r="C703" t="str">
        <f t="shared" si="20"/>
        <v/>
      </c>
      <c r="D703" t="str">
        <f t="shared" si="21"/>
        <v/>
      </c>
    </row>
    <row r="704" spans="2:4" x14ac:dyDescent="0.3">
      <c r="B704" t="str">
        <f>IF(ISBLANK(datasets!B704),"",datasets!B704)</f>
        <v/>
      </c>
      <c r="C704" t="str">
        <f t="shared" si="20"/>
        <v/>
      </c>
      <c r="D704" t="str">
        <f t="shared" si="21"/>
        <v/>
      </c>
    </row>
    <row r="705" spans="2:4" x14ac:dyDescent="0.3">
      <c r="B705" t="str">
        <f>IF(ISBLANK(datasets!B705),"",datasets!B705)</f>
        <v/>
      </c>
      <c r="C705" t="str">
        <f t="shared" si="20"/>
        <v/>
      </c>
      <c r="D705" t="str">
        <f t="shared" si="21"/>
        <v/>
      </c>
    </row>
    <row r="706" spans="2:4" x14ac:dyDescent="0.3">
      <c r="B706" t="str">
        <f>IF(ISBLANK(datasets!B706),"",datasets!B706)</f>
        <v/>
      </c>
      <c r="C706" t="str">
        <f t="shared" si="20"/>
        <v/>
      </c>
      <c r="D706" t="str">
        <f t="shared" si="21"/>
        <v/>
      </c>
    </row>
    <row r="707" spans="2:4" x14ac:dyDescent="0.3">
      <c r="B707" t="str">
        <f>IF(ISBLANK(datasets!B707),"",datasets!B707)</f>
        <v/>
      </c>
      <c r="C707" t="str">
        <f t="shared" si="20"/>
        <v/>
      </c>
      <c r="D707" t="str">
        <f t="shared" si="21"/>
        <v/>
      </c>
    </row>
    <row r="708" spans="2:4" x14ac:dyDescent="0.3">
      <c r="B708" t="str">
        <f>IF(ISBLANK(datasets!B708),"",datasets!B708)</f>
        <v/>
      </c>
      <c r="C708" t="str">
        <f t="shared" si="20"/>
        <v/>
      </c>
      <c r="D708" t="str">
        <f t="shared" si="21"/>
        <v/>
      </c>
    </row>
    <row r="709" spans="2:4" x14ac:dyDescent="0.3">
      <c r="B709" t="str">
        <f>IF(ISBLANK(datasets!B709),"",datasets!B709)</f>
        <v/>
      </c>
      <c r="C709" t="str">
        <f t="shared" si="20"/>
        <v/>
      </c>
      <c r="D709" t="str">
        <f t="shared" si="21"/>
        <v/>
      </c>
    </row>
    <row r="710" spans="2:4" x14ac:dyDescent="0.3">
      <c r="B710" t="str">
        <f>IF(ISBLANK(datasets!B710),"",datasets!B710)</f>
        <v/>
      </c>
      <c r="C710" t="str">
        <f t="shared" si="20"/>
        <v/>
      </c>
      <c r="D710" t="str">
        <f t="shared" si="21"/>
        <v/>
      </c>
    </row>
    <row r="711" spans="2:4" x14ac:dyDescent="0.3">
      <c r="B711" t="str">
        <f>IF(ISBLANK(datasets!B711),"",datasets!B711)</f>
        <v/>
      </c>
      <c r="C711" t="str">
        <f t="shared" si="20"/>
        <v/>
      </c>
      <c r="D711" t="str">
        <f t="shared" si="21"/>
        <v/>
      </c>
    </row>
    <row r="712" spans="2:4" x14ac:dyDescent="0.3">
      <c r="B712" t="str">
        <f>IF(ISBLANK(datasets!B712),"",datasets!B712)</f>
        <v/>
      </c>
      <c r="C712" t="str">
        <f t="shared" si="20"/>
        <v/>
      </c>
      <c r="D712" t="str">
        <f t="shared" si="21"/>
        <v/>
      </c>
    </row>
    <row r="713" spans="2:4" x14ac:dyDescent="0.3">
      <c r="B713" t="str">
        <f>IF(ISBLANK(datasets!B713),"",datasets!B713)</f>
        <v/>
      </c>
      <c r="C713" t="str">
        <f t="shared" ref="C713:C776" si="22">IF(B713="","","https://docs.riskdatalibrary.org/en/0__2__0/rdls_schema.json")</f>
        <v/>
      </c>
      <c r="D713" t="str">
        <f t="shared" ref="D713:D776" si="23">IF(B713="","","describedby")</f>
        <v/>
      </c>
    </row>
    <row r="714" spans="2:4" x14ac:dyDescent="0.3">
      <c r="B714" t="str">
        <f>IF(ISBLANK(datasets!B714),"",datasets!B714)</f>
        <v/>
      </c>
      <c r="C714" t="str">
        <f t="shared" si="22"/>
        <v/>
      </c>
      <c r="D714" t="str">
        <f t="shared" si="23"/>
        <v/>
      </c>
    </row>
    <row r="715" spans="2:4" x14ac:dyDescent="0.3">
      <c r="B715" t="str">
        <f>IF(ISBLANK(datasets!B715),"",datasets!B715)</f>
        <v/>
      </c>
      <c r="C715" t="str">
        <f t="shared" si="22"/>
        <v/>
      </c>
      <c r="D715" t="str">
        <f t="shared" si="23"/>
        <v/>
      </c>
    </row>
    <row r="716" spans="2:4" x14ac:dyDescent="0.3">
      <c r="B716" t="str">
        <f>IF(ISBLANK(datasets!B716),"",datasets!B716)</f>
        <v/>
      </c>
      <c r="C716" t="str">
        <f t="shared" si="22"/>
        <v/>
      </c>
      <c r="D716" t="str">
        <f t="shared" si="23"/>
        <v/>
      </c>
    </row>
    <row r="717" spans="2:4" x14ac:dyDescent="0.3">
      <c r="B717" t="str">
        <f>IF(ISBLANK(datasets!B717),"",datasets!B717)</f>
        <v/>
      </c>
      <c r="C717" t="str">
        <f t="shared" si="22"/>
        <v/>
      </c>
      <c r="D717" t="str">
        <f t="shared" si="23"/>
        <v/>
      </c>
    </row>
    <row r="718" spans="2:4" x14ac:dyDescent="0.3">
      <c r="B718" t="str">
        <f>IF(ISBLANK(datasets!B718),"",datasets!B718)</f>
        <v/>
      </c>
      <c r="C718" t="str">
        <f t="shared" si="22"/>
        <v/>
      </c>
      <c r="D718" t="str">
        <f t="shared" si="23"/>
        <v/>
      </c>
    </row>
    <row r="719" spans="2:4" x14ac:dyDescent="0.3">
      <c r="B719" t="str">
        <f>IF(ISBLANK(datasets!B719),"",datasets!B719)</f>
        <v/>
      </c>
      <c r="C719" t="str">
        <f t="shared" si="22"/>
        <v/>
      </c>
      <c r="D719" t="str">
        <f t="shared" si="23"/>
        <v/>
      </c>
    </row>
    <row r="720" spans="2:4" x14ac:dyDescent="0.3">
      <c r="B720" t="str">
        <f>IF(ISBLANK(datasets!B720),"",datasets!B720)</f>
        <v/>
      </c>
      <c r="C720" t="str">
        <f t="shared" si="22"/>
        <v/>
      </c>
      <c r="D720" t="str">
        <f t="shared" si="23"/>
        <v/>
      </c>
    </row>
    <row r="721" spans="2:4" x14ac:dyDescent="0.3">
      <c r="B721" t="str">
        <f>IF(ISBLANK(datasets!B721),"",datasets!B721)</f>
        <v/>
      </c>
      <c r="C721" t="str">
        <f t="shared" si="22"/>
        <v/>
      </c>
      <c r="D721" t="str">
        <f t="shared" si="23"/>
        <v/>
      </c>
    </row>
    <row r="722" spans="2:4" x14ac:dyDescent="0.3">
      <c r="B722" t="str">
        <f>IF(ISBLANK(datasets!B722),"",datasets!B722)</f>
        <v/>
      </c>
      <c r="C722" t="str">
        <f t="shared" si="22"/>
        <v/>
      </c>
      <c r="D722" t="str">
        <f t="shared" si="23"/>
        <v/>
      </c>
    </row>
    <row r="723" spans="2:4" x14ac:dyDescent="0.3">
      <c r="B723" t="str">
        <f>IF(ISBLANK(datasets!B723),"",datasets!B723)</f>
        <v/>
      </c>
      <c r="C723" t="str">
        <f t="shared" si="22"/>
        <v/>
      </c>
      <c r="D723" t="str">
        <f t="shared" si="23"/>
        <v/>
      </c>
    </row>
    <row r="724" spans="2:4" x14ac:dyDescent="0.3">
      <c r="B724" t="str">
        <f>IF(ISBLANK(datasets!B724),"",datasets!B724)</f>
        <v/>
      </c>
      <c r="C724" t="str">
        <f t="shared" si="22"/>
        <v/>
      </c>
      <c r="D724" t="str">
        <f t="shared" si="23"/>
        <v/>
      </c>
    </row>
    <row r="725" spans="2:4" x14ac:dyDescent="0.3">
      <c r="B725" t="str">
        <f>IF(ISBLANK(datasets!B725),"",datasets!B725)</f>
        <v/>
      </c>
      <c r="C725" t="str">
        <f t="shared" si="22"/>
        <v/>
      </c>
      <c r="D725" t="str">
        <f t="shared" si="23"/>
        <v/>
      </c>
    </row>
    <row r="726" spans="2:4" x14ac:dyDescent="0.3">
      <c r="B726" t="str">
        <f>IF(ISBLANK(datasets!B726),"",datasets!B726)</f>
        <v/>
      </c>
      <c r="C726" t="str">
        <f t="shared" si="22"/>
        <v/>
      </c>
      <c r="D726" t="str">
        <f t="shared" si="23"/>
        <v/>
      </c>
    </row>
    <row r="727" spans="2:4" x14ac:dyDescent="0.3">
      <c r="B727" t="str">
        <f>IF(ISBLANK(datasets!B727),"",datasets!B727)</f>
        <v/>
      </c>
      <c r="C727" t="str">
        <f t="shared" si="22"/>
        <v/>
      </c>
      <c r="D727" t="str">
        <f t="shared" si="23"/>
        <v/>
      </c>
    </row>
    <row r="728" spans="2:4" x14ac:dyDescent="0.3">
      <c r="B728" t="str">
        <f>IF(ISBLANK(datasets!B728),"",datasets!B728)</f>
        <v/>
      </c>
      <c r="C728" t="str">
        <f t="shared" si="22"/>
        <v/>
      </c>
      <c r="D728" t="str">
        <f t="shared" si="23"/>
        <v/>
      </c>
    </row>
    <row r="729" spans="2:4" x14ac:dyDescent="0.3">
      <c r="B729" t="str">
        <f>IF(ISBLANK(datasets!B729),"",datasets!B729)</f>
        <v/>
      </c>
      <c r="C729" t="str">
        <f t="shared" si="22"/>
        <v/>
      </c>
      <c r="D729" t="str">
        <f t="shared" si="23"/>
        <v/>
      </c>
    </row>
    <row r="730" spans="2:4" x14ac:dyDescent="0.3">
      <c r="B730" t="str">
        <f>IF(ISBLANK(datasets!B730),"",datasets!B730)</f>
        <v/>
      </c>
      <c r="C730" t="str">
        <f t="shared" si="22"/>
        <v/>
      </c>
      <c r="D730" t="str">
        <f t="shared" si="23"/>
        <v/>
      </c>
    </row>
    <row r="731" spans="2:4" x14ac:dyDescent="0.3">
      <c r="B731" t="str">
        <f>IF(ISBLANK(datasets!B731),"",datasets!B731)</f>
        <v/>
      </c>
      <c r="C731" t="str">
        <f t="shared" si="22"/>
        <v/>
      </c>
      <c r="D731" t="str">
        <f t="shared" si="23"/>
        <v/>
      </c>
    </row>
    <row r="732" spans="2:4" x14ac:dyDescent="0.3">
      <c r="B732" t="str">
        <f>IF(ISBLANK(datasets!B732),"",datasets!B732)</f>
        <v/>
      </c>
      <c r="C732" t="str">
        <f t="shared" si="22"/>
        <v/>
      </c>
      <c r="D732" t="str">
        <f t="shared" si="23"/>
        <v/>
      </c>
    </row>
    <row r="733" spans="2:4" x14ac:dyDescent="0.3">
      <c r="B733" t="str">
        <f>IF(ISBLANK(datasets!B733),"",datasets!B733)</f>
        <v/>
      </c>
      <c r="C733" t="str">
        <f t="shared" si="22"/>
        <v/>
      </c>
      <c r="D733" t="str">
        <f t="shared" si="23"/>
        <v/>
      </c>
    </row>
    <row r="734" spans="2:4" x14ac:dyDescent="0.3">
      <c r="B734" t="str">
        <f>IF(ISBLANK(datasets!B734),"",datasets!B734)</f>
        <v/>
      </c>
      <c r="C734" t="str">
        <f t="shared" si="22"/>
        <v/>
      </c>
      <c r="D734" t="str">
        <f t="shared" si="23"/>
        <v/>
      </c>
    </row>
    <row r="735" spans="2:4" x14ac:dyDescent="0.3">
      <c r="B735" t="str">
        <f>IF(ISBLANK(datasets!B735),"",datasets!B735)</f>
        <v/>
      </c>
      <c r="C735" t="str">
        <f t="shared" si="22"/>
        <v/>
      </c>
      <c r="D735" t="str">
        <f t="shared" si="23"/>
        <v/>
      </c>
    </row>
    <row r="736" spans="2:4" x14ac:dyDescent="0.3">
      <c r="B736" t="str">
        <f>IF(ISBLANK(datasets!B736),"",datasets!B736)</f>
        <v/>
      </c>
      <c r="C736" t="str">
        <f t="shared" si="22"/>
        <v/>
      </c>
      <c r="D736" t="str">
        <f t="shared" si="23"/>
        <v/>
      </c>
    </row>
    <row r="737" spans="2:4" x14ac:dyDescent="0.3">
      <c r="B737" t="str">
        <f>IF(ISBLANK(datasets!B737),"",datasets!B737)</f>
        <v/>
      </c>
      <c r="C737" t="str">
        <f t="shared" si="22"/>
        <v/>
      </c>
      <c r="D737" t="str">
        <f t="shared" si="23"/>
        <v/>
      </c>
    </row>
    <row r="738" spans="2:4" x14ac:dyDescent="0.3">
      <c r="B738" t="str">
        <f>IF(ISBLANK(datasets!B738),"",datasets!B738)</f>
        <v/>
      </c>
      <c r="C738" t="str">
        <f t="shared" si="22"/>
        <v/>
      </c>
      <c r="D738" t="str">
        <f t="shared" si="23"/>
        <v/>
      </c>
    </row>
    <row r="739" spans="2:4" x14ac:dyDescent="0.3">
      <c r="B739" t="str">
        <f>IF(ISBLANK(datasets!B739),"",datasets!B739)</f>
        <v/>
      </c>
      <c r="C739" t="str">
        <f t="shared" si="22"/>
        <v/>
      </c>
      <c r="D739" t="str">
        <f t="shared" si="23"/>
        <v/>
      </c>
    </row>
    <row r="740" spans="2:4" x14ac:dyDescent="0.3">
      <c r="B740" t="str">
        <f>IF(ISBLANK(datasets!B740),"",datasets!B740)</f>
        <v/>
      </c>
      <c r="C740" t="str">
        <f t="shared" si="22"/>
        <v/>
      </c>
      <c r="D740" t="str">
        <f t="shared" si="23"/>
        <v/>
      </c>
    </row>
    <row r="741" spans="2:4" x14ac:dyDescent="0.3">
      <c r="B741" t="str">
        <f>IF(ISBLANK(datasets!B741),"",datasets!B741)</f>
        <v/>
      </c>
      <c r="C741" t="str">
        <f t="shared" si="22"/>
        <v/>
      </c>
      <c r="D741" t="str">
        <f t="shared" si="23"/>
        <v/>
      </c>
    </row>
    <row r="742" spans="2:4" x14ac:dyDescent="0.3">
      <c r="B742" t="str">
        <f>IF(ISBLANK(datasets!B742),"",datasets!B742)</f>
        <v/>
      </c>
      <c r="C742" t="str">
        <f t="shared" si="22"/>
        <v/>
      </c>
      <c r="D742" t="str">
        <f t="shared" si="23"/>
        <v/>
      </c>
    </row>
    <row r="743" spans="2:4" x14ac:dyDescent="0.3">
      <c r="B743" t="str">
        <f>IF(ISBLANK(datasets!B743),"",datasets!B743)</f>
        <v/>
      </c>
      <c r="C743" t="str">
        <f t="shared" si="22"/>
        <v/>
      </c>
      <c r="D743" t="str">
        <f t="shared" si="23"/>
        <v/>
      </c>
    </row>
    <row r="744" spans="2:4" x14ac:dyDescent="0.3">
      <c r="B744" t="str">
        <f>IF(ISBLANK(datasets!B744),"",datasets!B744)</f>
        <v/>
      </c>
      <c r="C744" t="str">
        <f t="shared" si="22"/>
        <v/>
      </c>
      <c r="D744" t="str">
        <f t="shared" si="23"/>
        <v/>
      </c>
    </row>
    <row r="745" spans="2:4" x14ac:dyDescent="0.3">
      <c r="B745" t="str">
        <f>IF(ISBLANK(datasets!B745),"",datasets!B745)</f>
        <v/>
      </c>
      <c r="C745" t="str">
        <f t="shared" si="22"/>
        <v/>
      </c>
      <c r="D745" t="str">
        <f t="shared" si="23"/>
        <v/>
      </c>
    </row>
    <row r="746" spans="2:4" x14ac:dyDescent="0.3">
      <c r="B746" t="str">
        <f>IF(ISBLANK(datasets!B746),"",datasets!B746)</f>
        <v/>
      </c>
      <c r="C746" t="str">
        <f t="shared" si="22"/>
        <v/>
      </c>
      <c r="D746" t="str">
        <f t="shared" si="23"/>
        <v/>
      </c>
    </row>
    <row r="747" spans="2:4" x14ac:dyDescent="0.3">
      <c r="B747" t="str">
        <f>IF(ISBLANK(datasets!B747),"",datasets!B747)</f>
        <v/>
      </c>
      <c r="C747" t="str">
        <f t="shared" si="22"/>
        <v/>
      </c>
      <c r="D747" t="str">
        <f t="shared" si="23"/>
        <v/>
      </c>
    </row>
    <row r="748" spans="2:4" x14ac:dyDescent="0.3">
      <c r="B748" t="str">
        <f>IF(ISBLANK(datasets!B748),"",datasets!B748)</f>
        <v/>
      </c>
      <c r="C748" t="str">
        <f t="shared" si="22"/>
        <v/>
      </c>
      <c r="D748" t="str">
        <f t="shared" si="23"/>
        <v/>
      </c>
    </row>
    <row r="749" spans="2:4" x14ac:dyDescent="0.3">
      <c r="B749" t="str">
        <f>IF(ISBLANK(datasets!B749),"",datasets!B749)</f>
        <v/>
      </c>
      <c r="C749" t="str">
        <f t="shared" si="22"/>
        <v/>
      </c>
      <c r="D749" t="str">
        <f t="shared" si="23"/>
        <v/>
      </c>
    </row>
    <row r="750" spans="2:4" x14ac:dyDescent="0.3">
      <c r="B750" t="str">
        <f>IF(ISBLANK(datasets!B750),"",datasets!B750)</f>
        <v/>
      </c>
      <c r="C750" t="str">
        <f t="shared" si="22"/>
        <v/>
      </c>
      <c r="D750" t="str">
        <f t="shared" si="23"/>
        <v/>
      </c>
    </row>
    <row r="751" spans="2:4" x14ac:dyDescent="0.3">
      <c r="B751" t="str">
        <f>IF(ISBLANK(datasets!B751),"",datasets!B751)</f>
        <v/>
      </c>
      <c r="C751" t="str">
        <f t="shared" si="22"/>
        <v/>
      </c>
      <c r="D751" t="str">
        <f t="shared" si="23"/>
        <v/>
      </c>
    </row>
    <row r="752" spans="2:4" x14ac:dyDescent="0.3">
      <c r="B752" t="str">
        <f>IF(ISBLANK(datasets!B752),"",datasets!B752)</f>
        <v/>
      </c>
      <c r="C752" t="str">
        <f t="shared" si="22"/>
        <v/>
      </c>
      <c r="D752" t="str">
        <f t="shared" si="23"/>
        <v/>
      </c>
    </row>
    <row r="753" spans="2:4" x14ac:dyDescent="0.3">
      <c r="B753" t="str">
        <f>IF(ISBLANK(datasets!B753),"",datasets!B753)</f>
        <v/>
      </c>
      <c r="C753" t="str">
        <f t="shared" si="22"/>
        <v/>
      </c>
      <c r="D753" t="str">
        <f t="shared" si="23"/>
        <v/>
      </c>
    </row>
    <row r="754" spans="2:4" x14ac:dyDescent="0.3">
      <c r="B754" t="str">
        <f>IF(ISBLANK(datasets!B754),"",datasets!B754)</f>
        <v/>
      </c>
      <c r="C754" t="str">
        <f t="shared" si="22"/>
        <v/>
      </c>
      <c r="D754" t="str">
        <f t="shared" si="23"/>
        <v/>
      </c>
    </row>
    <row r="755" spans="2:4" x14ac:dyDescent="0.3">
      <c r="B755" t="str">
        <f>IF(ISBLANK(datasets!B755),"",datasets!B755)</f>
        <v/>
      </c>
      <c r="C755" t="str">
        <f t="shared" si="22"/>
        <v/>
      </c>
      <c r="D755" t="str">
        <f t="shared" si="23"/>
        <v/>
      </c>
    </row>
    <row r="756" spans="2:4" x14ac:dyDescent="0.3">
      <c r="B756" t="str">
        <f>IF(ISBLANK(datasets!B756),"",datasets!B756)</f>
        <v/>
      </c>
      <c r="C756" t="str">
        <f t="shared" si="22"/>
        <v/>
      </c>
      <c r="D756" t="str">
        <f t="shared" si="23"/>
        <v/>
      </c>
    </row>
    <row r="757" spans="2:4" x14ac:dyDescent="0.3">
      <c r="B757" t="str">
        <f>IF(ISBLANK(datasets!B757),"",datasets!B757)</f>
        <v/>
      </c>
      <c r="C757" t="str">
        <f t="shared" si="22"/>
        <v/>
      </c>
      <c r="D757" t="str">
        <f t="shared" si="23"/>
        <v/>
      </c>
    </row>
    <row r="758" spans="2:4" x14ac:dyDescent="0.3">
      <c r="B758" t="str">
        <f>IF(ISBLANK(datasets!B758),"",datasets!B758)</f>
        <v/>
      </c>
      <c r="C758" t="str">
        <f t="shared" si="22"/>
        <v/>
      </c>
      <c r="D758" t="str">
        <f t="shared" si="23"/>
        <v/>
      </c>
    </row>
    <row r="759" spans="2:4" x14ac:dyDescent="0.3">
      <c r="B759" t="str">
        <f>IF(ISBLANK(datasets!B759),"",datasets!B759)</f>
        <v/>
      </c>
      <c r="C759" t="str">
        <f t="shared" si="22"/>
        <v/>
      </c>
      <c r="D759" t="str">
        <f t="shared" si="23"/>
        <v/>
      </c>
    </row>
    <row r="760" spans="2:4" x14ac:dyDescent="0.3">
      <c r="B760" t="str">
        <f>IF(ISBLANK(datasets!B760),"",datasets!B760)</f>
        <v/>
      </c>
      <c r="C760" t="str">
        <f t="shared" si="22"/>
        <v/>
      </c>
      <c r="D760" t="str">
        <f t="shared" si="23"/>
        <v/>
      </c>
    </row>
    <row r="761" spans="2:4" x14ac:dyDescent="0.3">
      <c r="B761" t="str">
        <f>IF(ISBLANK(datasets!B761),"",datasets!B761)</f>
        <v/>
      </c>
      <c r="C761" t="str">
        <f t="shared" si="22"/>
        <v/>
      </c>
      <c r="D761" t="str">
        <f t="shared" si="23"/>
        <v/>
      </c>
    </row>
    <row r="762" spans="2:4" x14ac:dyDescent="0.3">
      <c r="B762" t="str">
        <f>IF(ISBLANK(datasets!B762),"",datasets!B762)</f>
        <v/>
      </c>
      <c r="C762" t="str">
        <f t="shared" si="22"/>
        <v/>
      </c>
      <c r="D762" t="str">
        <f t="shared" si="23"/>
        <v/>
      </c>
    </row>
    <row r="763" spans="2:4" x14ac:dyDescent="0.3">
      <c r="B763" t="str">
        <f>IF(ISBLANK(datasets!B763),"",datasets!B763)</f>
        <v/>
      </c>
      <c r="C763" t="str">
        <f t="shared" si="22"/>
        <v/>
      </c>
      <c r="D763" t="str">
        <f t="shared" si="23"/>
        <v/>
      </c>
    </row>
    <row r="764" spans="2:4" x14ac:dyDescent="0.3">
      <c r="B764" t="str">
        <f>IF(ISBLANK(datasets!B764),"",datasets!B764)</f>
        <v/>
      </c>
      <c r="C764" t="str">
        <f t="shared" si="22"/>
        <v/>
      </c>
      <c r="D764" t="str">
        <f t="shared" si="23"/>
        <v/>
      </c>
    </row>
    <row r="765" spans="2:4" x14ac:dyDescent="0.3">
      <c r="B765" t="str">
        <f>IF(ISBLANK(datasets!B765),"",datasets!B765)</f>
        <v/>
      </c>
      <c r="C765" t="str">
        <f t="shared" si="22"/>
        <v/>
      </c>
      <c r="D765" t="str">
        <f t="shared" si="23"/>
        <v/>
      </c>
    </row>
    <row r="766" spans="2:4" x14ac:dyDescent="0.3">
      <c r="B766" t="str">
        <f>IF(ISBLANK(datasets!B766),"",datasets!B766)</f>
        <v/>
      </c>
      <c r="C766" t="str">
        <f t="shared" si="22"/>
        <v/>
      </c>
      <c r="D766" t="str">
        <f t="shared" si="23"/>
        <v/>
      </c>
    </row>
    <row r="767" spans="2:4" x14ac:dyDescent="0.3">
      <c r="B767" t="str">
        <f>IF(ISBLANK(datasets!B767),"",datasets!B767)</f>
        <v/>
      </c>
      <c r="C767" t="str">
        <f t="shared" si="22"/>
        <v/>
      </c>
      <c r="D767" t="str">
        <f t="shared" si="23"/>
        <v/>
      </c>
    </row>
    <row r="768" spans="2:4" x14ac:dyDescent="0.3">
      <c r="B768" t="str">
        <f>IF(ISBLANK(datasets!B768),"",datasets!B768)</f>
        <v/>
      </c>
      <c r="C768" t="str">
        <f t="shared" si="22"/>
        <v/>
      </c>
      <c r="D768" t="str">
        <f t="shared" si="23"/>
        <v/>
      </c>
    </row>
    <row r="769" spans="2:4" x14ac:dyDescent="0.3">
      <c r="B769" t="str">
        <f>IF(ISBLANK(datasets!B769),"",datasets!B769)</f>
        <v/>
      </c>
      <c r="C769" t="str">
        <f t="shared" si="22"/>
        <v/>
      </c>
      <c r="D769" t="str">
        <f t="shared" si="23"/>
        <v/>
      </c>
    </row>
    <row r="770" spans="2:4" x14ac:dyDescent="0.3">
      <c r="B770" t="str">
        <f>IF(ISBLANK(datasets!B770),"",datasets!B770)</f>
        <v/>
      </c>
      <c r="C770" t="str">
        <f t="shared" si="22"/>
        <v/>
      </c>
      <c r="D770" t="str">
        <f t="shared" si="23"/>
        <v/>
      </c>
    </row>
    <row r="771" spans="2:4" x14ac:dyDescent="0.3">
      <c r="B771" t="str">
        <f>IF(ISBLANK(datasets!B771),"",datasets!B771)</f>
        <v/>
      </c>
      <c r="C771" t="str">
        <f t="shared" si="22"/>
        <v/>
      </c>
      <c r="D771" t="str">
        <f t="shared" si="23"/>
        <v/>
      </c>
    </row>
    <row r="772" spans="2:4" x14ac:dyDescent="0.3">
      <c r="B772" t="str">
        <f>IF(ISBLANK(datasets!B772),"",datasets!B772)</f>
        <v/>
      </c>
      <c r="C772" t="str">
        <f t="shared" si="22"/>
        <v/>
      </c>
      <c r="D772" t="str">
        <f t="shared" si="23"/>
        <v/>
      </c>
    </row>
    <row r="773" spans="2:4" x14ac:dyDescent="0.3">
      <c r="B773" t="str">
        <f>IF(ISBLANK(datasets!B773),"",datasets!B773)</f>
        <v/>
      </c>
      <c r="C773" t="str">
        <f t="shared" si="22"/>
        <v/>
      </c>
      <c r="D773" t="str">
        <f t="shared" si="23"/>
        <v/>
      </c>
    </row>
    <row r="774" spans="2:4" x14ac:dyDescent="0.3">
      <c r="B774" t="str">
        <f>IF(ISBLANK(datasets!B774),"",datasets!B774)</f>
        <v/>
      </c>
      <c r="C774" t="str">
        <f t="shared" si="22"/>
        <v/>
      </c>
      <c r="D774" t="str">
        <f t="shared" si="23"/>
        <v/>
      </c>
    </row>
    <row r="775" spans="2:4" x14ac:dyDescent="0.3">
      <c r="B775" t="str">
        <f>IF(ISBLANK(datasets!B775),"",datasets!B775)</f>
        <v/>
      </c>
      <c r="C775" t="str">
        <f t="shared" si="22"/>
        <v/>
      </c>
      <c r="D775" t="str">
        <f t="shared" si="23"/>
        <v/>
      </c>
    </row>
    <row r="776" spans="2:4" x14ac:dyDescent="0.3">
      <c r="B776" t="str">
        <f>IF(ISBLANK(datasets!B776),"",datasets!B776)</f>
        <v/>
      </c>
      <c r="C776" t="str">
        <f t="shared" si="22"/>
        <v/>
      </c>
      <c r="D776" t="str">
        <f t="shared" si="23"/>
        <v/>
      </c>
    </row>
    <row r="777" spans="2:4" x14ac:dyDescent="0.3">
      <c r="B777" t="str">
        <f>IF(ISBLANK(datasets!B777),"",datasets!B777)</f>
        <v/>
      </c>
      <c r="C777" t="str">
        <f t="shared" ref="C777:C840" si="24">IF(B777="","","https://docs.riskdatalibrary.org/en/0__2__0/rdls_schema.json")</f>
        <v/>
      </c>
      <c r="D777" t="str">
        <f t="shared" ref="D777:D840" si="25">IF(B777="","","describedby")</f>
        <v/>
      </c>
    </row>
    <row r="778" spans="2:4" x14ac:dyDescent="0.3">
      <c r="B778" t="str">
        <f>IF(ISBLANK(datasets!B778),"",datasets!B778)</f>
        <v/>
      </c>
      <c r="C778" t="str">
        <f t="shared" si="24"/>
        <v/>
      </c>
      <c r="D778" t="str">
        <f t="shared" si="25"/>
        <v/>
      </c>
    </row>
    <row r="779" spans="2:4" x14ac:dyDescent="0.3">
      <c r="B779" t="str">
        <f>IF(ISBLANK(datasets!B779),"",datasets!B779)</f>
        <v/>
      </c>
      <c r="C779" t="str">
        <f t="shared" si="24"/>
        <v/>
      </c>
      <c r="D779" t="str">
        <f t="shared" si="25"/>
        <v/>
      </c>
    </row>
    <row r="780" spans="2:4" x14ac:dyDescent="0.3">
      <c r="B780" t="str">
        <f>IF(ISBLANK(datasets!B780),"",datasets!B780)</f>
        <v/>
      </c>
      <c r="C780" t="str">
        <f t="shared" si="24"/>
        <v/>
      </c>
      <c r="D780" t="str">
        <f t="shared" si="25"/>
        <v/>
      </c>
    </row>
    <row r="781" spans="2:4" x14ac:dyDescent="0.3">
      <c r="B781" t="str">
        <f>IF(ISBLANK(datasets!B781),"",datasets!B781)</f>
        <v/>
      </c>
      <c r="C781" t="str">
        <f t="shared" si="24"/>
        <v/>
      </c>
      <c r="D781" t="str">
        <f t="shared" si="25"/>
        <v/>
      </c>
    </row>
    <row r="782" spans="2:4" x14ac:dyDescent="0.3">
      <c r="B782" t="str">
        <f>IF(ISBLANK(datasets!B782),"",datasets!B782)</f>
        <v/>
      </c>
      <c r="C782" t="str">
        <f t="shared" si="24"/>
        <v/>
      </c>
      <c r="D782" t="str">
        <f t="shared" si="25"/>
        <v/>
      </c>
    </row>
    <row r="783" spans="2:4" x14ac:dyDescent="0.3">
      <c r="B783" t="str">
        <f>IF(ISBLANK(datasets!B783),"",datasets!B783)</f>
        <v/>
      </c>
      <c r="C783" t="str">
        <f t="shared" si="24"/>
        <v/>
      </c>
      <c r="D783" t="str">
        <f t="shared" si="25"/>
        <v/>
      </c>
    </row>
    <row r="784" spans="2:4" x14ac:dyDescent="0.3">
      <c r="B784" t="str">
        <f>IF(ISBLANK(datasets!B784),"",datasets!B784)</f>
        <v/>
      </c>
      <c r="C784" t="str">
        <f t="shared" si="24"/>
        <v/>
      </c>
      <c r="D784" t="str">
        <f t="shared" si="25"/>
        <v/>
      </c>
    </row>
    <row r="785" spans="2:4" x14ac:dyDescent="0.3">
      <c r="B785" t="str">
        <f>IF(ISBLANK(datasets!B785),"",datasets!B785)</f>
        <v/>
      </c>
      <c r="C785" t="str">
        <f t="shared" si="24"/>
        <v/>
      </c>
      <c r="D785" t="str">
        <f t="shared" si="25"/>
        <v/>
      </c>
    </row>
    <row r="786" spans="2:4" x14ac:dyDescent="0.3">
      <c r="B786" t="str">
        <f>IF(ISBLANK(datasets!B786),"",datasets!B786)</f>
        <v/>
      </c>
      <c r="C786" t="str">
        <f t="shared" si="24"/>
        <v/>
      </c>
      <c r="D786" t="str">
        <f t="shared" si="25"/>
        <v/>
      </c>
    </row>
    <row r="787" spans="2:4" x14ac:dyDescent="0.3">
      <c r="B787" t="str">
        <f>IF(ISBLANK(datasets!B787),"",datasets!B787)</f>
        <v/>
      </c>
      <c r="C787" t="str">
        <f t="shared" si="24"/>
        <v/>
      </c>
      <c r="D787" t="str">
        <f t="shared" si="25"/>
        <v/>
      </c>
    </row>
    <row r="788" spans="2:4" x14ac:dyDescent="0.3">
      <c r="B788" t="str">
        <f>IF(ISBLANK(datasets!B788),"",datasets!B788)</f>
        <v/>
      </c>
      <c r="C788" t="str">
        <f t="shared" si="24"/>
        <v/>
      </c>
      <c r="D788" t="str">
        <f t="shared" si="25"/>
        <v/>
      </c>
    </row>
    <row r="789" spans="2:4" x14ac:dyDescent="0.3">
      <c r="B789" t="str">
        <f>IF(ISBLANK(datasets!B789),"",datasets!B789)</f>
        <v/>
      </c>
      <c r="C789" t="str">
        <f t="shared" si="24"/>
        <v/>
      </c>
      <c r="D789" t="str">
        <f t="shared" si="25"/>
        <v/>
      </c>
    </row>
    <row r="790" spans="2:4" x14ac:dyDescent="0.3">
      <c r="B790" t="str">
        <f>IF(ISBLANK(datasets!B790),"",datasets!B790)</f>
        <v/>
      </c>
      <c r="C790" t="str">
        <f t="shared" si="24"/>
        <v/>
      </c>
      <c r="D790" t="str">
        <f t="shared" si="25"/>
        <v/>
      </c>
    </row>
    <row r="791" spans="2:4" x14ac:dyDescent="0.3">
      <c r="B791" t="str">
        <f>IF(ISBLANK(datasets!B791),"",datasets!B791)</f>
        <v/>
      </c>
      <c r="C791" t="str">
        <f t="shared" si="24"/>
        <v/>
      </c>
      <c r="D791" t="str">
        <f t="shared" si="25"/>
        <v/>
      </c>
    </row>
    <row r="792" spans="2:4" x14ac:dyDescent="0.3">
      <c r="B792" t="str">
        <f>IF(ISBLANK(datasets!B792),"",datasets!B792)</f>
        <v/>
      </c>
      <c r="C792" t="str">
        <f t="shared" si="24"/>
        <v/>
      </c>
      <c r="D792" t="str">
        <f t="shared" si="25"/>
        <v/>
      </c>
    </row>
    <row r="793" spans="2:4" x14ac:dyDescent="0.3">
      <c r="B793" t="str">
        <f>IF(ISBLANK(datasets!B793),"",datasets!B793)</f>
        <v/>
      </c>
      <c r="C793" t="str">
        <f t="shared" si="24"/>
        <v/>
      </c>
      <c r="D793" t="str">
        <f t="shared" si="25"/>
        <v/>
      </c>
    </row>
    <row r="794" spans="2:4" x14ac:dyDescent="0.3">
      <c r="B794" t="str">
        <f>IF(ISBLANK(datasets!B794),"",datasets!B794)</f>
        <v/>
      </c>
      <c r="C794" t="str">
        <f t="shared" si="24"/>
        <v/>
      </c>
      <c r="D794" t="str">
        <f t="shared" si="25"/>
        <v/>
      </c>
    </row>
    <row r="795" spans="2:4" x14ac:dyDescent="0.3">
      <c r="B795" t="str">
        <f>IF(ISBLANK(datasets!B795),"",datasets!B795)</f>
        <v/>
      </c>
      <c r="C795" t="str">
        <f t="shared" si="24"/>
        <v/>
      </c>
      <c r="D795" t="str">
        <f t="shared" si="25"/>
        <v/>
      </c>
    </row>
    <row r="796" spans="2:4" x14ac:dyDescent="0.3">
      <c r="B796" t="str">
        <f>IF(ISBLANK(datasets!B796),"",datasets!B796)</f>
        <v/>
      </c>
      <c r="C796" t="str">
        <f t="shared" si="24"/>
        <v/>
      </c>
      <c r="D796" t="str">
        <f t="shared" si="25"/>
        <v/>
      </c>
    </row>
    <row r="797" spans="2:4" x14ac:dyDescent="0.3">
      <c r="B797" t="str">
        <f>IF(ISBLANK(datasets!B797),"",datasets!B797)</f>
        <v/>
      </c>
      <c r="C797" t="str">
        <f t="shared" si="24"/>
        <v/>
      </c>
      <c r="D797" t="str">
        <f t="shared" si="25"/>
        <v/>
      </c>
    </row>
    <row r="798" spans="2:4" x14ac:dyDescent="0.3">
      <c r="B798" t="str">
        <f>IF(ISBLANK(datasets!B798),"",datasets!B798)</f>
        <v/>
      </c>
      <c r="C798" t="str">
        <f t="shared" si="24"/>
        <v/>
      </c>
      <c r="D798" t="str">
        <f t="shared" si="25"/>
        <v/>
      </c>
    </row>
    <row r="799" spans="2:4" x14ac:dyDescent="0.3">
      <c r="B799" t="str">
        <f>IF(ISBLANK(datasets!B799),"",datasets!B799)</f>
        <v/>
      </c>
      <c r="C799" t="str">
        <f t="shared" si="24"/>
        <v/>
      </c>
      <c r="D799" t="str">
        <f t="shared" si="25"/>
        <v/>
      </c>
    </row>
    <row r="800" spans="2:4" x14ac:dyDescent="0.3">
      <c r="B800" t="str">
        <f>IF(ISBLANK(datasets!B800),"",datasets!B800)</f>
        <v/>
      </c>
      <c r="C800" t="str">
        <f t="shared" si="24"/>
        <v/>
      </c>
      <c r="D800" t="str">
        <f t="shared" si="25"/>
        <v/>
      </c>
    </row>
    <row r="801" spans="2:4" x14ac:dyDescent="0.3">
      <c r="B801" t="str">
        <f>IF(ISBLANK(datasets!B801),"",datasets!B801)</f>
        <v/>
      </c>
      <c r="C801" t="str">
        <f t="shared" si="24"/>
        <v/>
      </c>
      <c r="D801" t="str">
        <f t="shared" si="25"/>
        <v/>
      </c>
    </row>
    <row r="802" spans="2:4" x14ac:dyDescent="0.3">
      <c r="B802" t="str">
        <f>IF(ISBLANK(datasets!B802),"",datasets!B802)</f>
        <v/>
      </c>
      <c r="C802" t="str">
        <f t="shared" si="24"/>
        <v/>
      </c>
      <c r="D802" t="str">
        <f t="shared" si="25"/>
        <v/>
      </c>
    </row>
    <row r="803" spans="2:4" x14ac:dyDescent="0.3">
      <c r="B803" t="str">
        <f>IF(ISBLANK(datasets!B803),"",datasets!B803)</f>
        <v/>
      </c>
      <c r="C803" t="str">
        <f t="shared" si="24"/>
        <v/>
      </c>
      <c r="D803" t="str">
        <f t="shared" si="25"/>
        <v/>
      </c>
    </row>
    <row r="804" spans="2:4" x14ac:dyDescent="0.3">
      <c r="B804" t="str">
        <f>IF(ISBLANK(datasets!B804),"",datasets!B804)</f>
        <v/>
      </c>
      <c r="C804" t="str">
        <f t="shared" si="24"/>
        <v/>
      </c>
      <c r="D804" t="str">
        <f t="shared" si="25"/>
        <v/>
      </c>
    </row>
    <row r="805" spans="2:4" x14ac:dyDescent="0.3">
      <c r="B805" t="str">
        <f>IF(ISBLANK(datasets!B805),"",datasets!B805)</f>
        <v/>
      </c>
      <c r="C805" t="str">
        <f t="shared" si="24"/>
        <v/>
      </c>
      <c r="D805" t="str">
        <f t="shared" si="25"/>
        <v/>
      </c>
    </row>
    <row r="806" spans="2:4" x14ac:dyDescent="0.3">
      <c r="B806" t="str">
        <f>IF(ISBLANK(datasets!B806),"",datasets!B806)</f>
        <v/>
      </c>
      <c r="C806" t="str">
        <f t="shared" si="24"/>
        <v/>
      </c>
      <c r="D806" t="str">
        <f t="shared" si="25"/>
        <v/>
      </c>
    </row>
    <row r="807" spans="2:4" x14ac:dyDescent="0.3">
      <c r="B807" t="str">
        <f>IF(ISBLANK(datasets!B807),"",datasets!B807)</f>
        <v/>
      </c>
      <c r="C807" t="str">
        <f t="shared" si="24"/>
        <v/>
      </c>
      <c r="D807" t="str">
        <f t="shared" si="25"/>
        <v/>
      </c>
    </row>
    <row r="808" spans="2:4" x14ac:dyDescent="0.3">
      <c r="B808" t="str">
        <f>IF(ISBLANK(datasets!B808),"",datasets!B808)</f>
        <v/>
      </c>
      <c r="C808" t="str">
        <f t="shared" si="24"/>
        <v/>
      </c>
      <c r="D808" t="str">
        <f t="shared" si="25"/>
        <v/>
      </c>
    </row>
    <row r="809" spans="2:4" x14ac:dyDescent="0.3">
      <c r="B809" t="str">
        <f>IF(ISBLANK(datasets!B809),"",datasets!B809)</f>
        <v/>
      </c>
      <c r="C809" t="str">
        <f t="shared" si="24"/>
        <v/>
      </c>
      <c r="D809" t="str">
        <f t="shared" si="25"/>
        <v/>
      </c>
    </row>
    <row r="810" spans="2:4" x14ac:dyDescent="0.3">
      <c r="B810" t="str">
        <f>IF(ISBLANK(datasets!B810),"",datasets!B810)</f>
        <v/>
      </c>
      <c r="C810" t="str">
        <f t="shared" si="24"/>
        <v/>
      </c>
      <c r="D810" t="str">
        <f t="shared" si="25"/>
        <v/>
      </c>
    </row>
    <row r="811" spans="2:4" x14ac:dyDescent="0.3">
      <c r="B811" t="str">
        <f>IF(ISBLANK(datasets!B811),"",datasets!B811)</f>
        <v/>
      </c>
      <c r="C811" t="str">
        <f t="shared" si="24"/>
        <v/>
      </c>
      <c r="D811" t="str">
        <f t="shared" si="25"/>
        <v/>
      </c>
    </row>
    <row r="812" spans="2:4" x14ac:dyDescent="0.3">
      <c r="B812" t="str">
        <f>IF(ISBLANK(datasets!B812),"",datasets!B812)</f>
        <v/>
      </c>
      <c r="C812" t="str">
        <f t="shared" si="24"/>
        <v/>
      </c>
      <c r="D812" t="str">
        <f t="shared" si="25"/>
        <v/>
      </c>
    </row>
    <row r="813" spans="2:4" x14ac:dyDescent="0.3">
      <c r="B813" t="str">
        <f>IF(ISBLANK(datasets!B813),"",datasets!B813)</f>
        <v/>
      </c>
      <c r="C813" t="str">
        <f t="shared" si="24"/>
        <v/>
      </c>
      <c r="D813" t="str">
        <f t="shared" si="25"/>
        <v/>
      </c>
    </row>
    <row r="814" spans="2:4" x14ac:dyDescent="0.3">
      <c r="B814" t="str">
        <f>IF(ISBLANK(datasets!B814),"",datasets!B814)</f>
        <v/>
      </c>
      <c r="C814" t="str">
        <f t="shared" si="24"/>
        <v/>
      </c>
      <c r="D814" t="str">
        <f t="shared" si="25"/>
        <v/>
      </c>
    </row>
    <row r="815" spans="2:4" x14ac:dyDescent="0.3">
      <c r="B815" t="str">
        <f>IF(ISBLANK(datasets!B815),"",datasets!B815)</f>
        <v/>
      </c>
      <c r="C815" t="str">
        <f t="shared" si="24"/>
        <v/>
      </c>
      <c r="D815" t="str">
        <f t="shared" si="25"/>
        <v/>
      </c>
    </row>
    <row r="816" spans="2:4" x14ac:dyDescent="0.3">
      <c r="B816" t="str">
        <f>IF(ISBLANK(datasets!B816),"",datasets!B816)</f>
        <v/>
      </c>
      <c r="C816" t="str">
        <f t="shared" si="24"/>
        <v/>
      </c>
      <c r="D816" t="str">
        <f t="shared" si="25"/>
        <v/>
      </c>
    </row>
    <row r="817" spans="2:4" x14ac:dyDescent="0.3">
      <c r="B817" t="str">
        <f>IF(ISBLANK(datasets!B817),"",datasets!B817)</f>
        <v/>
      </c>
      <c r="C817" t="str">
        <f t="shared" si="24"/>
        <v/>
      </c>
      <c r="D817" t="str">
        <f t="shared" si="25"/>
        <v/>
      </c>
    </row>
    <row r="818" spans="2:4" x14ac:dyDescent="0.3">
      <c r="B818" t="str">
        <f>IF(ISBLANK(datasets!B818),"",datasets!B818)</f>
        <v/>
      </c>
      <c r="C818" t="str">
        <f t="shared" si="24"/>
        <v/>
      </c>
      <c r="D818" t="str">
        <f t="shared" si="25"/>
        <v/>
      </c>
    </row>
    <row r="819" spans="2:4" x14ac:dyDescent="0.3">
      <c r="B819" t="str">
        <f>IF(ISBLANK(datasets!B819),"",datasets!B819)</f>
        <v/>
      </c>
      <c r="C819" t="str">
        <f t="shared" si="24"/>
        <v/>
      </c>
      <c r="D819" t="str">
        <f t="shared" si="25"/>
        <v/>
      </c>
    </row>
    <row r="820" spans="2:4" x14ac:dyDescent="0.3">
      <c r="B820" t="str">
        <f>IF(ISBLANK(datasets!B820),"",datasets!B820)</f>
        <v/>
      </c>
      <c r="C820" t="str">
        <f t="shared" si="24"/>
        <v/>
      </c>
      <c r="D820" t="str">
        <f t="shared" si="25"/>
        <v/>
      </c>
    </row>
    <row r="821" spans="2:4" x14ac:dyDescent="0.3">
      <c r="B821" t="str">
        <f>IF(ISBLANK(datasets!B821),"",datasets!B821)</f>
        <v/>
      </c>
      <c r="C821" t="str">
        <f t="shared" si="24"/>
        <v/>
      </c>
      <c r="D821" t="str">
        <f t="shared" si="25"/>
        <v/>
      </c>
    </row>
    <row r="822" spans="2:4" x14ac:dyDescent="0.3">
      <c r="B822" t="str">
        <f>IF(ISBLANK(datasets!B822),"",datasets!B822)</f>
        <v/>
      </c>
      <c r="C822" t="str">
        <f t="shared" si="24"/>
        <v/>
      </c>
      <c r="D822" t="str">
        <f t="shared" si="25"/>
        <v/>
      </c>
    </row>
    <row r="823" spans="2:4" x14ac:dyDescent="0.3">
      <c r="B823" t="str">
        <f>IF(ISBLANK(datasets!B823),"",datasets!B823)</f>
        <v/>
      </c>
      <c r="C823" t="str">
        <f t="shared" si="24"/>
        <v/>
      </c>
      <c r="D823" t="str">
        <f t="shared" si="25"/>
        <v/>
      </c>
    </row>
    <row r="824" spans="2:4" x14ac:dyDescent="0.3">
      <c r="B824" t="str">
        <f>IF(ISBLANK(datasets!B824),"",datasets!B824)</f>
        <v/>
      </c>
      <c r="C824" t="str">
        <f t="shared" si="24"/>
        <v/>
      </c>
      <c r="D824" t="str">
        <f t="shared" si="25"/>
        <v/>
      </c>
    </row>
    <row r="825" spans="2:4" x14ac:dyDescent="0.3">
      <c r="B825" t="str">
        <f>IF(ISBLANK(datasets!B825),"",datasets!B825)</f>
        <v/>
      </c>
      <c r="C825" t="str">
        <f t="shared" si="24"/>
        <v/>
      </c>
      <c r="D825" t="str">
        <f t="shared" si="25"/>
        <v/>
      </c>
    </row>
    <row r="826" spans="2:4" x14ac:dyDescent="0.3">
      <c r="B826" t="str">
        <f>IF(ISBLANK(datasets!B826),"",datasets!B826)</f>
        <v/>
      </c>
      <c r="C826" t="str">
        <f t="shared" si="24"/>
        <v/>
      </c>
      <c r="D826" t="str">
        <f t="shared" si="25"/>
        <v/>
      </c>
    </row>
    <row r="827" spans="2:4" x14ac:dyDescent="0.3">
      <c r="B827" t="str">
        <f>IF(ISBLANK(datasets!B827),"",datasets!B827)</f>
        <v/>
      </c>
      <c r="C827" t="str">
        <f t="shared" si="24"/>
        <v/>
      </c>
      <c r="D827" t="str">
        <f t="shared" si="25"/>
        <v/>
      </c>
    </row>
    <row r="828" spans="2:4" x14ac:dyDescent="0.3">
      <c r="B828" t="str">
        <f>IF(ISBLANK(datasets!B828),"",datasets!B828)</f>
        <v/>
      </c>
      <c r="C828" t="str">
        <f t="shared" si="24"/>
        <v/>
      </c>
      <c r="D828" t="str">
        <f t="shared" si="25"/>
        <v/>
      </c>
    </row>
    <row r="829" spans="2:4" x14ac:dyDescent="0.3">
      <c r="B829" t="str">
        <f>IF(ISBLANK(datasets!B829),"",datasets!B829)</f>
        <v/>
      </c>
      <c r="C829" t="str">
        <f t="shared" si="24"/>
        <v/>
      </c>
      <c r="D829" t="str">
        <f t="shared" si="25"/>
        <v/>
      </c>
    </row>
    <row r="830" spans="2:4" x14ac:dyDescent="0.3">
      <c r="B830" t="str">
        <f>IF(ISBLANK(datasets!B830),"",datasets!B830)</f>
        <v/>
      </c>
      <c r="C830" t="str">
        <f t="shared" si="24"/>
        <v/>
      </c>
      <c r="D830" t="str">
        <f t="shared" si="25"/>
        <v/>
      </c>
    </row>
    <row r="831" spans="2:4" x14ac:dyDescent="0.3">
      <c r="B831" t="str">
        <f>IF(ISBLANK(datasets!B831),"",datasets!B831)</f>
        <v/>
      </c>
      <c r="C831" t="str">
        <f t="shared" si="24"/>
        <v/>
      </c>
      <c r="D831" t="str">
        <f t="shared" si="25"/>
        <v/>
      </c>
    </row>
    <row r="832" spans="2:4" x14ac:dyDescent="0.3">
      <c r="B832" t="str">
        <f>IF(ISBLANK(datasets!B832),"",datasets!B832)</f>
        <v/>
      </c>
      <c r="C832" t="str">
        <f t="shared" si="24"/>
        <v/>
      </c>
      <c r="D832" t="str">
        <f t="shared" si="25"/>
        <v/>
      </c>
    </row>
    <row r="833" spans="2:4" x14ac:dyDescent="0.3">
      <c r="B833" t="str">
        <f>IF(ISBLANK(datasets!B833),"",datasets!B833)</f>
        <v/>
      </c>
      <c r="C833" t="str">
        <f t="shared" si="24"/>
        <v/>
      </c>
      <c r="D833" t="str">
        <f t="shared" si="25"/>
        <v/>
      </c>
    </row>
    <row r="834" spans="2:4" x14ac:dyDescent="0.3">
      <c r="B834" t="str">
        <f>IF(ISBLANK(datasets!B834),"",datasets!B834)</f>
        <v/>
      </c>
      <c r="C834" t="str">
        <f t="shared" si="24"/>
        <v/>
      </c>
      <c r="D834" t="str">
        <f t="shared" si="25"/>
        <v/>
      </c>
    </row>
    <row r="835" spans="2:4" x14ac:dyDescent="0.3">
      <c r="B835" t="str">
        <f>IF(ISBLANK(datasets!B835),"",datasets!B835)</f>
        <v/>
      </c>
      <c r="C835" t="str">
        <f t="shared" si="24"/>
        <v/>
      </c>
      <c r="D835" t="str">
        <f t="shared" si="25"/>
        <v/>
      </c>
    </row>
    <row r="836" spans="2:4" x14ac:dyDescent="0.3">
      <c r="B836" t="str">
        <f>IF(ISBLANK(datasets!B836),"",datasets!B836)</f>
        <v/>
      </c>
      <c r="C836" t="str">
        <f t="shared" si="24"/>
        <v/>
      </c>
      <c r="D836" t="str">
        <f t="shared" si="25"/>
        <v/>
      </c>
    </row>
    <row r="837" spans="2:4" x14ac:dyDescent="0.3">
      <c r="B837" t="str">
        <f>IF(ISBLANK(datasets!B837),"",datasets!B837)</f>
        <v/>
      </c>
      <c r="C837" t="str">
        <f t="shared" si="24"/>
        <v/>
      </c>
      <c r="D837" t="str">
        <f t="shared" si="25"/>
        <v/>
      </c>
    </row>
    <row r="838" spans="2:4" x14ac:dyDescent="0.3">
      <c r="B838" t="str">
        <f>IF(ISBLANK(datasets!B838),"",datasets!B838)</f>
        <v/>
      </c>
      <c r="C838" t="str">
        <f t="shared" si="24"/>
        <v/>
      </c>
      <c r="D838" t="str">
        <f t="shared" si="25"/>
        <v/>
      </c>
    </row>
    <row r="839" spans="2:4" x14ac:dyDescent="0.3">
      <c r="B839" t="str">
        <f>IF(ISBLANK(datasets!B839),"",datasets!B839)</f>
        <v/>
      </c>
      <c r="C839" t="str">
        <f t="shared" si="24"/>
        <v/>
      </c>
      <c r="D839" t="str">
        <f t="shared" si="25"/>
        <v/>
      </c>
    </row>
    <row r="840" spans="2:4" x14ac:dyDescent="0.3">
      <c r="B840" t="str">
        <f>IF(ISBLANK(datasets!B840),"",datasets!B840)</f>
        <v/>
      </c>
      <c r="C840" t="str">
        <f t="shared" si="24"/>
        <v/>
      </c>
      <c r="D840" t="str">
        <f t="shared" si="25"/>
        <v/>
      </c>
    </row>
    <row r="841" spans="2:4" x14ac:dyDescent="0.3">
      <c r="B841" t="str">
        <f>IF(ISBLANK(datasets!B841),"",datasets!B841)</f>
        <v/>
      </c>
      <c r="C841" t="str">
        <f t="shared" ref="C841:C904" si="26">IF(B841="","","https://docs.riskdatalibrary.org/en/0__2__0/rdls_schema.json")</f>
        <v/>
      </c>
      <c r="D841" t="str">
        <f t="shared" ref="D841:D904" si="27">IF(B841="","","describedby")</f>
        <v/>
      </c>
    </row>
    <row r="842" spans="2:4" x14ac:dyDescent="0.3">
      <c r="B842" t="str">
        <f>IF(ISBLANK(datasets!B842),"",datasets!B842)</f>
        <v/>
      </c>
      <c r="C842" t="str">
        <f t="shared" si="26"/>
        <v/>
      </c>
      <c r="D842" t="str">
        <f t="shared" si="27"/>
        <v/>
      </c>
    </row>
    <row r="843" spans="2:4" x14ac:dyDescent="0.3">
      <c r="B843" t="str">
        <f>IF(ISBLANK(datasets!B843),"",datasets!B843)</f>
        <v/>
      </c>
      <c r="C843" t="str">
        <f t="shared" si="26"/>
        <v/>
      </c>
      <c r="D843" t="str">
        <f t="shared" si="27"/>
        <v/>
      </c>
    </row>
    <row r="844" spans="2:4" x14ac:dyDescent="0.3">
      <c r="B844" t="str">
        <f>IF(ISBLANK(datasets!B844),"",datasets!B844)</f>
        <v/>
      </c>
      <c r="C844" t="str">
        <f t="shared" si="26"/>
        <v/>
      </c>
      <c r="D844" t="str">
        <f t="shared" si="27"/>
        <v/>
      </c>
    </row>
    <row r="845" spans="2:4" x14ac:dyDescent="0.3">
      <c r="B845" t="str">
        <f>IF(ISBLANK(datasets!B845),"",datasets!B845)</f>
        <v/>
      </c>
      <c r="C845" t="str">
        <f t="shared" si="26"/>
        <v/>
      </c>
      <c r="D845" t="str">
        <f t="shared" si="27"/>
        <v/>
      </c>
    </row>
    <row r="846" spans="2:4" x14ac:dyDescent="0.3">
      <c r="B846" t="str">
        <f>IF(ISBLANK(datasets!B846),"",datasets!B846)</f>
        <v/>
      </c>
      <c r="C846" t="str">
        <f t="shared" si="26"/>
        <v/>
      </c>
      <c r="D846" t="str">
        <f t="shared" si="27"/>
        <v/>
      </c>
    </row>
    <row r="847" spans="2:4" x14ac:dyDescent="0.3">
      <c r="B847" t="str">
        <f>IF(ISBLANK(datasets!B847),"",datasets!B847)</f>
        <v/>
      </c>
      <c r="C847" t="str">
        <f t="shared" si="26"/>
        <v/>
      </c>
      <c r="D847" t="str">
        <f t="shared" si="27"/>
        <v/>
      </c>
    </row>
    <row r="848" spans="2:4" x14ac:dyDescent="0.3">
      <c r="B848" t="str">
        <f>IF(ISBLANK(datasets!B848),"",datasets!B848)</f>
        <v/>
      </c>
      <c r="C848" t="str">
        <f t="shared" si="26"/>
        <v/>
      </c>
      <c r="D848" t="str">
        <f t="shared" si="27"/>
        <v/>
      </c>
    </row>
    <row r="849" spans="2:4" x14ac:dyDescent="0.3">
      <c r="B849" t="str">
        <f>IF(ISBLANK(datasets!B849),"",datasets!B849)</f>
        <v/>
      </c>
      <c r="C849" t="str">
        <f t="shared" si="26"/>
        <v/>
      </c>
      <c r="D849" t="str">
        <f t="shared" si="27"/>
        <v/>
      </c>
    </row>
    <row r="850" spans="2:4" x14ac:dyDescent="0.3">
      <c r="B850" t="str">
        <f>IF(ISBLANK(datasets!B850),"",datasets!B850)</f>
        <v/>
      </c>
      <c r="C850" t="str">
        <f t="shared" si="26"/>
        <v/>
      </c>
      <c r="D850" t="str">
        <f t="shared" si="27"/>
        <v/>
      </c>
    </row>
    <row r="851" spans="2:4" x14ac:dyDescent="0.3">
      <c r="B851" t="str">
        <f>IF(ISBLANK(datasets!B851),"",datasets!B851)</f>
        <v/>
      </c>
      <c r="C851" t="str">
        <f t="shared" si="26"/>
        <v/>
      </c>
      <c r="D851" t="str">
        <f t="shared" si="27"/>
        <v/>
      </c>
    </row>
    <row r="852" spans="2:4" x14ac:dyDescent="0.3">
      <c r="B852" t="str">
        <f>IF(ISBLANK(datasets!B852),"",datasets!B852)</f>
        <v/>
      </c>
      <c r="C852" t="str">
        <f t="shared" si="26"/>
        <v/>
      </c>
      <c r="D852" t="str">
        <f t="shared" si="27"/>
        <v/>
      </c>
    </row>
    <row r="853" spans="2:4" x14ac:dyDescent="0.3">
      <c r="B853" t="str">
        <f>IF(ISBLANK(datasets!B853),"",datasets!B853)</f>
        <v/>
      </c>
      <c r="C853" t="str">
        <f t="shared" si="26"/>
        <v/>
      </c>
      <c r="D853" t="str">
        <f t="shared" si="27"/>
        <v/>
      </c>
    </row>
    <row r="854" spans="2:4" x14ac:dyDescent="0.3">
      <c r="B854" t="str">
        <f>IF(ISBLANK(datasets!B854),"",datasets!B854)</f>
        <v/>
      </c>
      <c r="C854" t="str">
        <f t="shared" si="26"/>
        <v/>
      </c>
      <c r="D854" t="str">
        <f t="shared" si="27"/>
        <v/>
      </c>
    </row>
    <row r="855" spans="2:4" x14ac:dyDescent="0.3">
      <c r="B855" t="str">
        <f>IF(ISBLANK(datasets!B855),"",datasets!B855)</f>
        <v/>
      </c>
      <c r="C855" t="str">
        <f t="shared" si="26"/>
        <v/>
      </c>
      <c r="D855" t="str">
        <f t="shared" si="27"/>
        <v/>
      </c>
    </row>
    <row r="856" spans="2:4" x14ac:dyDescent="0.3">
      <c r="B856" t="str">
        <f>IF(ISBLANK(datasets!B856),"",datasets!B856)</f>
        <v/>
      </c>
      <c r="C856" t="str">
        <f t="shared" si="26"/>
        <v/>
      </c>
      <c r="D856" t="str">
        <f t="shared" si="27"/>
        <v/>
      </c>
    </row>
    <row r="857" spans="2:4" x14ac:dyDescent="0.3">
      <c r="B857" t="str">
        <f>IF(ISBLANK(datasets!B857),"",datasets!B857)</f>
        <v/>
      </c>
      <c r="C857" t="str">
        <f t="shared" si="26"/>
        <v/>
      </c>
      <c r="D857" t="str">
        <f t="shared" si="27"/>
        <v/>
      </c>
    </row>
    <row r="858" spans="2:4" x14ac:dyDescent="0.3">
      <c r="B858" t="str">
        <f>IF(ISBLANK(datasets!B858),"",datasets!B858)</f>
        <v/>
      </c>
      <c r="C858" t="str">
        <f t="shared" si="26"/>
        <v/>
      </c>
      <c r="D858" t="str">
        <f t="shared" si="27"/>
        <v/>
      </c>
    </row>
    <row r="859" spans="2:4" x14ac:dyDescent="0.3">
      <c r="B859" t="str">
        <f>IF(ISBLANK(datasets!B859),"",datasets!B859)</f>
        <v/>
      </c>
      <c r="C859" t="str">
        <f t="shared" si="26"/>
        <v/>
      </c>
      <c r="D859" t="str">
        <f t="shared" si="27"/>
        <v/>
      </c>
    </row>
    <row r="860" spans="2:4" x14ac:dyDescent="0.3">
      <c r="B860" t="str">
        <f>IF(ISBLANK(datasets!B860),"",datasets!B860)</f>
        <v/>
      </c>
      <c r="C860" t="str">
        <f t="shared" si="26"/>
        <v/>
      </c>
      <c r="D860" t="str">
        <f t="shared" si="27"/>
        <v/>
      </c>
    </row>
    <row r="861" spans="2:4" x14ac:dyDescent="0.3">
      <c r="B861" t="str">
        <f>IF(ISBLANK(datasets!B861),"",datasets!B861)</f>
        <v/>
      </c>
      <c r="C861" t="str">
        <f t="shared" si="26"/>
        <v/>
      </c>
      <c r="D861" t="str">
        <f t="shared" si="27"/>
        <v/>
      </c>
    </row>
    <row r="862" spans="2:4" x14ac:dyDescent="0.3">
      <c r="B862" t="str">
        <f>IF(ISBLANK(datasets!B862),"",datasets!B862)</f>
        <v/>
      </c>
      <c r="C862" t="str">
        <f t="shared" si="26"/>
        <v/>
      </c>
      <c r="D862" t="str">
        <f t="shared" si="27"/>
        <v/>
      </c>
    </row>
    <row r="863" spans="2:4" x14ac:dyDescent="0.3">
      <c r="B863" t="str">
        <f>IF(ISBLANK(datasets!B863),"",datasets!B863)</f>
        <v/>
      </c>
      <c r="C863" t="str">
        <f t="shared" si="26"/>
        <v/>
      </c>
      <c r="D863" t="str">
        <f t="shared" si="27"/>
        <v/>
      </c>
    </row>
    <row r="864" spans="2:4" x14ac:dyDescent="0.3">
      <c r="B864" t="str">
        <f>IF(ISBLANK(datasets!B864),"",datasets!B864)</f>
        <v/>
      </c>
      <c r="C864" t="str">
        <f t="shared" si="26"/>
        <v/>
      </c>
      <c r="D864" t="str">
        <f t="shared" si="27"/>
        <v/>
      </c>
    </row>
    <row r="865" spans="2:4" x14ac:dyDescent="0.3">
      <c r="B865" t="str">
        <f>IF(ISBLANK(datasets!B865),"",datasets!B865)</f>
        <v/>
      </c>
      <c r="C865" t="str">
        <f t="shared" si="26"/>
        <v/>
      </c>
      <c r="D865" t="str">
        <f t="shared" si="27"/>
        <v/>
      </c>
    </row>
    <row r="866" spans="2:4" x14ac:dyDescent="0.3">
      <c r="B866" t="str">
        <f>IF(ISBLANK(datasets!B866),"",datasets!B866)</f>
        <v/>
      </c>
      <c r="C866" t="str">
        <f t="shared" si="26"/>
        <v/>
      </c>
      <c r="D866" t="str">
        <f t="shared" si="27"/>
        <v/>
      </c>
    </row>
    <row r="867" spans="2:4" x14ac:dyDescent="0.3">
      <c r="B867" t="str">
        <f>IF(ISBLANK(datasets!B867),"",datasets!B867)</f>
        <v/>
      </c>
      <c r="C867" t="str">
        <f t="shared" si="26"/>
        <v/>
      </c>
      <c r="D867" t="str">
        <f t="shared" si="27"/>
        <v/>
      </c>
    </row>
    <row r="868" spans="2:4" x14ac:dyDescent="0.3">
      <c r="B868" t="str">
        <f>IF(ISBLANK(datasets!B868),"",datasets!B868)</f>
        <v/>
      </c>
      <c r="C868" t="str">
        <f t="shared" si="26"/>
        <v/>
      </c>
      <c r="D868" t="str">
        <f t="shared" si="27"/>
        <v/>
      </c>
    </row>
    <row r="869" spans="2:4" x14ac:dyDescent="0.3">
      <c r="B869" t="str">
        <f>IF(ISBLANK(datasets!B869),"",datasets!B869)</f>
        <v/>
      </c>
      <c r="C869" t="str">
        <f t="shared" si="26"/>
        <v/>
      </c>
      <c r="D869" t="str">
        <f t="shared" si="27"/>
        <v/>
      </c>
    </row>
    <row r="870" spans="2:4" x14ac:dyDescent="0.3">
      <c r="B870" t="str">
        <f>IF(ISBLANK(datasets!B870),"",datasets!B870)</f>
        <v/>
      </c>
      <c r="C870" t="str">
        <f t="shared" si="26"/>
        <v/>
      </c>
      <c r="D870" t="str">
        <f t="shared" si="27"/>
        <v/>
      </c>
    </row>
    <row r="871" spans="2:4" x14ac:dyDescent="0.3">
      <c r="B871" t="str">
        <f>IF(ISBLANK(datasets!B871),"",datasets!B871)</f>
        <v/>
      </c>
      <c r="C871" t="str">
        <f t="shared" si="26"/>
        <v/>
      </c>
      <c r="D871" t="str">
        <f t="shared" si="27"/>
        <v/>
      </c>
    </row>
    <row r="872" spans="2:4" x14ac:dyDescent="0.3">
      <c r="B872" t="str">
        <f>IF(ISBLANK(datasets!B872),"",datasets!B872)</f>
        <v/>
      </c>
      <c r="C872" t="str">
        <f t="shared" si="26"/>
        <v/>
      </c>
      <c r="D872" t="str">
        <f t="shared" si="27"/>
        <v/>
      </c>
    </row>
    <row r="873" spans="2:4" x14ac:dyDescent="0.3">
      <c r="B873" t="str">
        <f>IF(ISBLANK(datasets!B873),"",datasets!B873)</f>
        <v/>
      </c>
      <c r="C873" t="str">
        <f t="shared" si="26"/>
        <v/>
      </c>
      <c r="D873" t="str">
        <f t="shared" si="27"/>
        <v/>
      </c>
    </row>
    <row r="874" spans="2:4" x14ac:dyDescent="0.3">
      <c r="B874" t="str">
        <f>IF(ISBLANK(datasets!B874),"",datasets!B874)</f>
        <v/>
      </c>
      <c r="C874" t="str">
        <f t="shared" si="26"/>
        <v/>
      </c>
      <c r="D874" t="str">
        <f t="shared" si="27"/>
        <v/>
      </c>
    </row>
    <row r="875" spans="2:4" x14ac:dyDescent="0.3">
      <c r="B875" t="str">
        <f>IF(ISBLANK(datasets!B875),"",datasets!B875)</f>
        <v/>
      </c>
      <c r="C875" t="str">
        <f t="shared" si="26"/>
        <v/>
      </c>
      <c r="D875" t="str">
        <f t="shared" si="27"/>
        <v/>
      </c>
    </row>
    <row r="876" spans="2:4" x14ac:dyDescent="0.3">
      <c r="B876" t="str">
        <f>IF(ISBLANK(datasets!B876),"",datasets!B876)</f>
        <v/>
      </c>
      <c r="C876" t="str">
        <f t="shared" si="26"/>
        <v/>
      </c>
      <c r="D876" t="str">
        <f t="shared" si="27"/>
        <v/>
      </c>
    </row>
    <row r="877" spans="2:4" x14ac:dyDescent="0.3">
      <c r="B877" t="str">
        <f>IF(ISBLANK(datasets!B877),"",datasets!B877)</f>
        <v/>
      </c>
      <c r="C877" t="str">
        <f t="shared" si="26"/>
        <v/>
      </c>
      <c r="D877" t="str">
        <f t="shared" si="27"/>
        <v/>
      </c>
    </row>
    <row r="878" spans="2:4" x14ac:dyDescent="0.3">
      <c r="B878" t="str">
        <f>IF(ISBLANK(datasets!B878),"",datasets!B878)</f>
        <v/>
      </c>
      <c r="C878" t="str">
        <f t="shared" si="26"/>
        <v/>
      </c>
      <c r="D878" t="str">
        <f t="shared" si="27"/>
        <v/>
      </c>
    </row>
    <row r="879" spans="2:4" x14ac:dyDescent="0.3">
      <c r="B879" t="str">
        <f>IF(ISBLANK(datasets!B879),"",datasets!B879)</f>
        <v/>
      </c>
      <c r="C879" t="str">
        <f t="shared" si="26"/>
        <v/>
      </c>
      <c r="D879" t="str">
        <f t="shared" si="27"/>
        <v/>
      </c>
    </row>
    <row r="880" spans="2:4" x14ac:dyDescent="0.3">
      <c r="B880" t="str">
        <f>IF(ISBLANK(datasets!B880),"",datasets!B880)</f>
        <v/>
      </c>
      <c r="C880" t="str">
        <f t="shared" si="26"/>
        <v/>
      </c>
      <c r="D880" t="str">
        <f t="shared" si="27"/>
        <v/>
      </c>
    </row>
    <row r="881" spans="2:4" x14ac:dyDescent="0.3">
      <c r="B881" t="str">
        <f>IF(ISBLANK(datasets!B881),"",datasets!B881)</f>
        <v/>
      </c>
      <c r="C881" t="str">
        <f t="shared" si="26"/>
        <v/>
      </c>
      <c r="D881" t="str">
        <f t="shared" si="27"/>
        <v/>
      </c>
    </row>
    <row r="882" spans="2:4" x14ac:dyDescent="0.3">
      <c r="B882" t="str">
        <f>IF(ISBLANK(datasets!B882),"",datasets!B882)</f>
        <v/>
      </c>
      <c r="C882" t="str">
        <f t="shared" si="26"/>
        <v/>
      </c>
      <c r="D882" t="str">
        <f t="shared" si="27"/>
        <v/>
      </c>
    </row>
    <row r="883" spans="2:4" x14ac:dyDescent="0.3">
      <c r="B883" t="str">
        <f>IF(ISBLANK(datasets!B883),"",datasets!B883)</f>
        <v/>
      </c>
      <c r="C883" t="str">
        <f t="shared" si="26"/>
        <v/>
      </c>
      <c r="D883" t="str">
        <f t="shared" si="27"/>
        <v/>
      </c>
    </row>
    <row r="884" spans="2:4" x14ac:dyDescent="0.3">
      <c r="B884" t="str">
        <f>IF(ISBLANK(datasets!B884),"",datasets!B884)</f>
        <v/>
      </c>
      <c r="C884" t="str">
        <f t="shared" si="26"/>
        <v/>
      </c>
      <c r="D884" t="str">
        <f t="shared" si="27"/>
        <v/>
      </c>
    </row>
    <row r="885" spans="2:4" x14ac:dyDescent="0.3">
      <c r="B885" t="str">
        <f>IF(ISBLANK(datasets!B885),"",datasets!B885)</f>
        <v/>
      </c>
      <c r="C885" t="str">
        <f t="shared" si="26"/>
        <v/>
      </c>
      <c r="D885" t="str">
        <f t="shared" si="27"/>
        <v/>
      </c>
    </row>
    <row r="886" spans="2:4" x14ac:dyDescent="0.3">
      <c r="B886" t="str">
        <f>IF(ISBLANK(datasets!B886),"",datasets!B886)</f>
        <v/>
      </c>
      <c r="C886" t="str">
        <f t="shared" si="26"/>
        <v/>
      </c>
      <c r="D886" t="str">
        <f t="shared" si="27"/>
        <v/>
      </c>
    </row>
    <row r="887" spans="2:4" x14ac:dyDescent="0.3">
      <c r="B887" t="str">
        <f>IF(ISBLANK(datasets!B887),"",datasets!B887)</f>
        <v/>
      </c>
      <c r="C887" t="str">
        <f t="shared" si="26"/>
        <v/>
      </c>
      <c r="D887" t="str">
        <f t="shared" si="27"/>
        <v/>
      </c>
    </row>
    <row r="888" spans="2:4" x14ac:dyDescent="0.3">
      <c r="B888" t="str">
        <f>IF(ISBLANK(datasets!B888),"",datasets!B888)</f>
        <v/>
      </c>
      <c r="C888" t="str">
        <f t="shared" si="26"/>
        <v/>
      </c>
      <c r="D888" t="str">
        <f t="shared" si="27"/>
        <v/>
      </c>
    </row>
    <row r="889" spans="2:4" x14ac:dyDescent="0.3">
      <c r="B889" t="str">
        <f>IF(ISBLANK(datasets!B889),"",datasets!B889)</f>
        <v/>
      </c>
      <c r="C889" t="str">
        <f t="shared" si="26"/>
        <v/>
      </c>
      <c r="D889" t="str">
        <f t="shared" si="27"/>
        <v/>
      </c>
    </row>
    <row r="890" spans="2:4" x14ac:dyDescent="0.3">
      <c r="B890" t="str">
        <f>IF(ISBLANK(datasets!B890),"",datasets!B890)</f>
        <v/>
      </c>
      <c r="C890" t="str">
        <f t="shared" si="26"/>
        <v/>
      </c>
      <c r="D890" t="str">
        <f t="shared" si="27"/>
        <v/>
      </c>
    </row>
    <row r="891" spans="2:4" x14ac:dyDescent="0.3">
      <c r="B891" t="str">
        <f>IF(ISBLANK(datasets!B891),"",datasets!B891)</f>
        <v/>
      </c>
      <c r="C891" t="str">
        <f t="shared" si="26"/>
        <v/>
      </c>
      <c r="D891" t="str">
        <f t="shared" si="27"/>
        <v/>
      </c>
    </row>
    <row r="892" spans="2:4" x14ac:dyDescent="0.3">
      <c r="B892" t="str">
        <f>IF(ISBLANK(datasets!B892),"",datasets!B892)</f>
        <v/>
      </c>
      <c r="C892" t="str">
        <f t="shared" si="26"/>
        <v/>
      </c>
      <c r="D892" t="str">
        <f t="shared" si="27"/>
        <v/>
      </c>
    </row>
    <row r="893" spans="2:4" x14ac:dyDescent="0.3">
      <c r="B893" t="str">
        <f>IF(ISBLANK(datasets!B893),"",datasets!B893)</f>
        <v/>
      </c>
      <c r="C893" t="str">
        <f t="shared" si="26"/>
        <v/>
      </c>
      <c r="D893" t="str">
        <f t="shared" si="27"/>
        <v/>
      </c>
    </row>
    <row r="894" spans="2:4" x14ac:dyDescent="0.3">
      <c r="B894" t="str">
        <f>IF(ISBLANK(datasets!B894),"",datasets!B894)</f>
        <v/>
      </c>
      <c r="C894" t="str">
        <f t="shared" si="26"/>
        <v/>
      </c>
      <c r="D894" t="str">
        <f t="shared" si="27"/>
        <v/>
      </c>
    </row>
    <row r="895" spans="2:4" x14ac:dyDescent="0.3">
      <c r="B895" t="str">
        <f>IF(ISBLANK(datasets!B895),"",datasets!B895)</f>
        <v/>
      </c>
      <c r="C895" t="str">
        <f t="shared" si="26"/>
        <v/>
      </c>
      <c r="D895" t="str">
        <f t="shared" si="27"/>
        <v/>
      </c>
    </row>
    <row r="896" spans="2:4" x14ac:dyDescent="0.3">
      <c r="B896" t="str">
        <f>IF(ISBLANK(datasets!B896),"",datasets!B896)</f>
        <v/>
      </c>
      <c r="C896" t="str">
        <f t="shared" si="26"/>
        <v/>
      </c>
      <c r="D896" t="str">
        <f t="shared" si="27"/>
        <v/>
      </c>
    </row>
    <row r="897" spans="2:4" x14ac:dyDescent="0.3">
      <c r="B897" t="str">
        <f>IF(ISBLANK(datasets!B897),"",datasets!B897)</f>
        <v/>
      </c>
      <c r="C897" t="str">
        <f t="shared" si="26"/>
        <v/>
      </c>
      <c r="D897" t="str">
        <f t="shared" si="27"/>
        <v/>
      </c>
    </row>
    <row r="898" spans="2:4" x14ac:dyDescent="0.3">
      <c r="B898" t="str">
        <f>IF(ISBLANK(datasets!B898),"",datasets!B898)</f>
        <v/>
      </c>
      <c r="C898" t="str">
        <f t="shared" si="26"/>
        <v/>
      </c>
      <c r="D898" t="str">
        <f t="shared" si="27"/>
        <v/>
      </c>
    </row>
    <row r="899" spans="2:4" x14ac:dyDescent="0.3">
      <c r="B899" t="str">
        <f>IF(ISBLANK(datasets!B899),"",datasets!B899)</f>
        <v/>
      </c>
      <c r="C899" t="str">
        <f t="shared" si="26"/>
        <v/>
      </c>
      <c r="D899" t="str">
        <f t="shared" si="27"/>
        <v/>
      </c>
    </row>
    <row r="900" spans="2:4" x14ac:dyDescent="0.3">
      <c r="B900" t="str">
        <f>IF(ISBLANK(datasets!B900),"",datasets!B900)</f>
        <v/>
      </c>
      <c r="C900" t="str">
        <f t="shared" si="26"/>
        <v/>
      </c>
      <c r="D900" t="str">
        <f t="shared" si="27"/>
        <v/>
      </c>
    </row>
    <row r="901" spans="2:4" x14ac:dyDescent="0.3">
      <c r="B901" t="str">
        <f>IF(ISBLANK(datasets!B901),"",datasets!B901)</f>
        <v/>
      </c>
      <c r="C901" t="str">
        <f t="shared" si="26"/>
        <v/>
      </c>
      <c r="D901" t="str">
        <f t="shared" si="27"/>
        <v/>
      </c>
    </row>
    <row r="902" spans="2:4" x14ac:dyDescent="0.3">
      <c r="B902" t="str">
        <f>IF(ISBLANK(datasets!B902),"",datasets!B902)</f>
        <v/>
      </c>
      <c r="C902" t="str">
        <f t="shared" si="26"/>
        <v/>
      </c>
      <c r="D902" t="str">
        <f t="shared" si="27"/>
        <v/>
      </c>
    </row>
    <row r="903" spans="2:4" x14ac:dyDescent="0.3">
      <c r="B903" t="str">
        <f>IF(ISBLANK(datasets!B903),"",datasets!B903)</f>
        <v/>
      </c>
      <c r="C903" t="str">
        <f t="shared" si="26"/>
        <v/>
      </c>
      <c r="D903" t="str">
        <f t="shared" si="27"/>
        <v/>
      </c>
    </row>
    <row r="904" spans="2:4" x14ac:dyDescent="0.3">
      <c r="B904" t="str">
        <f>IF(ISBLANK(datasets!B904),"",datasets!B904)</f>
        <v/>
      </c>
      <c r="C904" t="str">
        <f t="shared" si="26"/>
        <v/>
      </c>
      <c r="D904" t="str">
        <f t="shared" si="27"/>
        <v/>
      </c>
    </row>
    <row r="905" spans="2:4" x14ac:dyDescent="0.3">
      <c r="B905" t="str">
        <f>IF(ISBLANK(datasets!B905),"",datasets!B905)</f>
        <v/>
      </c>
      <c r="C905" t="str">
        <f t="shared" ref="C905:C968" si="28">IF(B905="","","https://docs.riskdatalibrary.org/en/0__2__0/rdls_schema.json")</f>
        <v/>
      </c>
      <c r="D905" t="str">
        <f t="shared" ref="D905:D968" si="29">IF(B905="","","describedby")</f>
        <v/>
      </c>
    </row>
    <row r="906" spans="2:4" x14ac:dyDescent="0.3">
      <c r="B906" t="str">
        <f>IF(ISBLANK(datasets!B906),"",datasets!B906)</f>
        <v/>
      </c>
      <c r="C906" t="str">
        <f t="shared" si="28"/>
        <v/>
      </c>
      <c r="D906" t="str">
        <f t="shared" si="29"/>
        <v/>
      </c>
    </row>
    <row r="907" spans="2:4" x14ac:dyDescent="0.3">
      <c r="B907" t="str">
        <f>IF(ISBLANK(datasets!B907),"",datasets!B907)</f>
        <v/>
      </c>
      <c r="C907" t="str">
        <f t="shared" si="28"/>
        <v/>
      </c>
      <c r="D907" t="str">
        <f t="shared" si="29"/>
        <v/>
      </c>
    </row>
    <row r="908" spans="2:4" x14ac:dyDescent="0.3">
      <c r="B908" t="str">
        <f>IF(ISBLANK(datasets!B908),"",datasets!B908)</f>
        <v/>
      </c>
      <c r="C908" t="str">
        <f t="shared" si="28"/>
        <v/>
      </c>
      <c r="D908" t="str">
        <f t="shared" si="29"/>
        <v/>
      </c>
    </row>
    <row r="909" spans="2:4" x14ac:dyDescent="0.3">
      <c r="B909" t="str">
        <f>IF(ISBLANK(datasets!B909),"",datasets!B909)</f>
        <v/>
      </c>
      <c r="C909" t="str">
        <f t="shared" si="28"/>
        <v/>
      </c>
      <c r="D909" t="str">
        <f t="shared" si="29"/>
        <v/>
      </c>
    </row>
    <row r="910" spans="2:4" x14ac:dyDescent="0.3">
      <c r="B910" t="str">
        <f>IF(ISBLANK(datasets!B910),"",datasets!B910)</f>
        <v/>
      </c>
      <c r="C910" t="str">
        <f t="shared" si="28"/>
        <v/>
      </c>
      <c r="D910" t="str">
        <f t="shared" si="29"/>
        <v/>
      </c>
    </row>
    <row r="911" spans="2:4" x14ac:dyDescent="0.3">
      <c r="B911" t="str">
        <f>IF(ISBLANK(datasets!B911),"",datasets!B911)</f>
        <v/>
      </c>
      <c r="C911" t="str">
        <f t="shared" si="28"/>
        <v/>
      </c>
      <c r="D911" t="str">
        <f t="shared" si="29"/>
        <v/>
      </c>
    </row>
    <row r="912" spans="2:4" x14ac:dyDescent="0.3">
      <c r="B912" t="str">
        <f>IF(ISBLANK(datasets!B912),"",datasets!B912)</f>
        <v/>
      </c>
      <c r="C912" t="str">
        <f t="shared" si="28"/>
        <v/>
      </c>
      <c r="D912" t="str">
        <f t="shared" si="29"/>
        <v/>
      </c>
    </row>
    <row r="913" spans="2:4" x14ac:dyDescent="0.3">
      <c r="B913" t="str">
        <f>IF(ISBLANK(datasets!B913),"",datasets!B913)</f>
        <v/>
      </c>
      <c r="C913" t="str">
        <f t="shared" si="28"/>
        <v/>
      </c>
      <c r="D913" t="str">
        <f t="shared" si="29"/>
        <v/>
      </c>
    </row>
    <row r="914" spans="2:4" x14ac:dyDescent="0.3">
      <c r="B914" t="str">
        <f>IF(ISBLANK(datasets!B914),"",datasets!B914)</f>
        <v/>
      </c>
      <c r="C914" t="str">
        <f t="shared" si="28"/>
        <v/>
      </c>
      <c r="D914" t="str">
        <f t="shared" si="29"/>
        <v/>
      </c>
    </row>
    <row r="915" spans="2:4" x14ac:dyDescent="0.3">
      <c r="B915" t="str">
        <f>IF(ISBLANK(datasets!B915),"",datasets!B915)</f>
        <v/>
      </c>
      <c r="C915" t="str">
        <f t="shared" si="28"/>
        <v/>
      </c>
      <c r="D915" t="str">
        <f t="shared" si="29"/>
        <v/>
      </c>
    </row>
    <row r="916" spans="2:4" x14ac:dyDescent="0.3">
      <c r="B916" t="str">
        <f>IF(ISBLANK(datasets!B916),"",datasets!B916)</f>
        <v/>
      </c>
      <c r="C916" t="str">
        <f t="shared" si="28"/>
        <v/>
      </c>
      <c r="D916" t="str">
        <f t="shared" si="29"/>
        <v/>
      </c>
    </row>
    <row r="917" spans="2:4" x14ac:dyDescent="0.3">
      <c r="B917" t="str">
        <f>IF(ISBLANK(datasets!B917),"",datasets!B917)</f>
        <v/>
      </c>
      <c r="C917" t="str">
        <f t="shared" si="28"/>
        <v/>
      </c>
      <c r="D917" t="str">
        <f t="shared" si="29"/>
        <v/>
      </c>
    </row>
    <row r="918" spans="2:4" x14ac:dyDescent="0.3">
      <c r="B918" t="str">
        <f>IF(ISBLANK(datasets!B918),"",datasets!B918)</f>
        <v/>
      </c>
      <c r="C918" t="str">
        <f t="shared" si="28"/>
        <v/>
      </c>
      <c r="D918" t="str">
        <f t="shared" si="29"/>
        <v/>
      </c>
    </row>
    <row r="919" spans="2:4" x14ac:dyDescent="0.3">
      <c r="B919" t="str">
        <f>IF(ISBLANK(datasets!B919),"",datasets!B919)</f>
        <v/>
      </c>
      <c r="C919" t="str">
        <f t="shared" si="28"/>
        <v/>
      </c>
      <c r="D919" t="str">
        <f t="shared" si="29"/>
        <v/>
      </c>
    </row>
    <row r="920" spans="2:4" x14ac:dyDescent="0.3">
      <c r="B920" t="str">
        <f>IF(ISBLANK(datasets!B920),"",datasets!B920)</f>
        <v/>
      </c>
      <c r="C920" t="str">
        <f t="shared" si="28"/>
        <v/>
      </c>
      <c r="D920" t="str">
        <f t="shared" si="29"/>
        <v/>
      </c>
    </row>
    <row r="921" spans="2:4" x14ac:dyDescent="0.3">
      <c r="B921" t="str">
        <f>IF(ISBLANK(datasets!B921),"",datasets!B921)</f>
        <v/>
      </c>
      <c r="C921" t="str">
        <f t="shared" si="28"/>
        <v/>
      </c>
      <c r="D921" t="str">
        <f t="shared" si="29"/>
        <v/>
      </c>
    </row>
    <row r="922" spans="2:4" x14ac:dyDescent="0.3">
      <c r="B922" t="str">
        <f>IF(ISBLANK(datasets!B922),"",datasets!B922)</f>
        <v/>
      </c>
      <c r="C922" t="str">
        <f t="shared" si="28"/>
        <v/>
      </c>
      <c r="D922" t="str">
        <f t="shared" si="29"/>
        <v/>
      </c>
    </row>
    <row r="923" spans="2:4" x14ac:dyDescent="0.3">
      <c r="B923" t="str">
        <f>IF(ISBLANK(datasets!B923),"",datasets!B923)</f>
        <v/>
      </c>
      <c r="C923" t="str">
        <f t="shared" si="28"/>
        <v/>
      </c>
      <c r="D923" t="str">
        <f t="shared" si="29"/>
        <v/>
      </c>
    </row>
    <row r="924" spans="2:4" x14ac:dyDescent="0.3">
      <c r="B924" t="str">
        <f>IF(ISBLANK(datasets!B924),"",datasets!B924)</f>
        <v/>
      </c>
      <c r="C924" t="str">
        <f t="shared" si="28"/>
        <v/>
      </c>
      <c r="D924" t="str">
        <f t="shared" si="29"/>
        <v/>
      </c>
    </row>
    <row r="925" spans="2:4" x14ac:dyDescent="0.3">
      <c r="B925" t="str">
        <f>IF(ISBLANK(datasets!B925),"",datasets!B925)</f>
        <v/>
      </c>
      <c r="C925" t="str">
        <f t="shared" si="28"/>
        <v/>
      </c>
      <c r="D925" t="str">
        <f t="shared" si="29"/>
        <v/>
      </c>
    </row>
    <row r="926" spans="2:4" x14ac:dyDescent="0.3">
      <c r="B926" t="str">
        <f>IF(ISBLANK(datasets!B926),"",datasets!B926)</f>
        <v/>
      </c>
      <c r="C926" t="str">
        <f t="shared" si="28"/>
        <v/>
      </c>
      <c r="D926" t="str">
        <f t="shared" si="29"/>
        <v/>
      </c>
    </row>
    <row r="927" spans="2:4" x14ac:dyDescent="0.3">
      <c r="B927" t="str">
        <f>IF(ISBLANK(datasets!B927),"",datasets!B927)</f>
        <v/>
      </c>
      <c r="C927" t="str">
        <f t="shared" si="28"/>
        <v/>
      </c>
      <c r="D927" t="str">
        <f t="shared" si="29"/>
        <v/>
      </c>
    </row>
    <row r="928" spans="2:4" x14ac:dyDescent="0.3">
      <c r="B928" t="str">
        <f>IF(ISBLANK(datasets!B928),"",datasets!B928)</f>
        <v/>
      </c>
      <c r="C928" t="str">
        <f t="shared" si="28"/>
        <v/>
      </c>
      <c r="D928" t="str">
        <f t="shared" si="29"/>
        <v/>
      </c>
    </row>
    <row r="929" spans="2:4" x14ac:dyDescent="0.3">
      <c r="B929" t="str">
        <f>IF(ISBLANK(datasets!B929),"",datasets!B929)</f>
        <v/>
      </c>
      <c r="C929" t="str">
        <f t="shared" si="28"/>
        <v/>
      </c>
      <c r="D929" t="str">
        <f t="shared" si="29"/>
        <v/>
      </c>
    </row>
    <row r="930" spans="2:4" x14ac:dyDescent="0.3">
      <c r="B930" t="str">
        <f>IF(ISBLANK(datasets!B930),"",datasets!B930)</f>
        <v/>
      </c>
      <c r="C930" t="str">
        <f t="shared" si="28"/>
        <v/>
      </c>
      <c r="D930" t="str">
        <f t="shared" si="29"/>
        <v/>
      </c>
    </row>
    <row r="931" spans="2:4" x14ac:dyDescent="0.3">
      <c r="B931" t="str">
        <f>IF(ISBLANK(datasets!B931),"",datasets!B931)</f>
        <v/>
      </c>
      <c r="C931" t="str">
        <f t="shared" si="28"/>
        <v/>
      </c>
      <c r="D931" t="str">
        <f t="shared" si="29"/>
        <v/>
      </c>
    </row>
    <row r="932" spans="2:4" x14ac:dyDescent="0.3">
      <c r="B932" t="str">
        <f>IF(ISBLANK(datasets!B932),"",datasets!B932)</f>
        <v/>
      </c>
      <c r="C932" t="str">
        <f t="shared" si="28"/>
        <v/>
      </c>
      <c r="D932" t="str">
        <f t="shared" si="29"/>
        <v/>
      </c>
    </row>
    <row r="933" spans="2:4" x14ac:dyDescent="0.3">
      <c r="B933" t="str">
        <f>IF(ISBLANK(datasets!B933),"",datasets!B933)</f>
        <v/>
      </c>
      <c r="C933" t="str">
        <f t="shared" si="28"/>
        <v/>
      </c>
      <c r="D933" t="str">
        <f t="shared" si="29"/>
        <v/>
      </c>
    </row>
    <row r="934" spans="2:4" x14ac:dyDescent="0.3">
      <c r="B934" t="str">
        <f>IF(ISBLANK(datasets!B934),"",datasets!B934)</f>
        <v/>
      </c>
      <c r="C934" t="str">
        <f t="shared" si="28"/>
        <v/>
      </c>
      <c r="D934" t="str">
        <f t="shared" si="29"/>
        <v/>
      </c>
    </row>
    <row r="935" spans="2:4" x14ac:dyDescent="0.3">
      <c r="B935" t="str">
        <f>IF(ISBLANK(datasets!B935),"",datasets!B935)</f>
        <v/>
      </c>
      <c r="C935" t="str">
        <f t="shared" si="28"/>
        <v/>
      </c>
      <c r="D935" t="str">
        <f t="shared" si="29"/>
        <v/>
      </c>
    </row>
    <row r="936" spans="2:4" x14ac:dyDescent="0.3">
      <c r="B936" t="str">
        <f>IF(ISBLANK(datasets!B936),"",datasets!B936)</f>
        <v/>
      </c>
      <c r="C936" t="str">
        <f t="shared" si="28"/>
        <v/>
      </c>
      <c r="D936" t="str">
        <f t="shared" si="29"/>
        <v/>
      </c>
    </row>
    <row r="937" spans="2:4" x14ac:dyDescent="0.3">
      <c r="B937" t="str">
        <f>IF(ISBLANK(datasets!B937),"",datasets!B937)</f>
        <v/>
      </c>
      <c r="C937" t="str">
        <f t="shared" si="28"/>
        <v/>
      </c>
      <c r="D937" t="str">
        <f t="shared" si="29"/>
        <v/>
      </c>
    </row>
    <row r="938" spans="2:4" x14ac:dyDescent="0.3">
      <c r="B938" t="str">
        <f>IF(ISBLANK(datasets!B938),"",datasets!B938)</f>
        <v/>
      </c>
      <c r="C938" t="str">
        <f t="shared" si="28"/>
        <v/>
      </c>
      <c r="D938" t="str">
        <f t="shared" si="29"/>
        <v/>
      </c>
    </row>
    <row r="939" spans="2:4" x14ac:dyDescent="0.3">
      <c r="B939" t="str">
        <f>IF(ISBLANK(datasets!B939),"",datasets!B939)</f>
        <v/>
      </c>
      <c r="C939" t="str">
        <f t="shared" si="28"/>
        <v/>
      </c>
      <c r="D939" t="str">
        <f t="shared" si="29"/>
        <v/>
      </c>
    </row>
    <row r="940" spans="2:4" x14ac:dyDescent="0.3">
      <c r="B940" t="str">
        <f>IF(ISBLANK(datasets!B940),"",datasets!B940)</f>
        <v/>
      </c>
      <c r="C940" t="str">
        <f t="shared" si="28"/>
        <v/>
      </c>
      <c r="D940" t="str">
        <f t="shared" si="29"/>
        <v/>
      </c>
    </row>
    <row r="941" spans="2:4" x14ac:dyDescent="0.3">
      <c r="B941" t="str">
        <f>IF(ISBLANK(datasets!B941),"",datasets!B941)</f>
        <v/>
      </c>
      <c r="C941" t="str">
        <f t="shared" si="28"/>
        <v/>
      </c>
      <c r="D941" t="str">
        <f t="shared" si="29"/>
        <v/>
      </c>
    </row>
    <row r="942" spans="2:4" x14ac:dyDescent="0.3">
      <c r="B942" t="str">
        <f>IF(ISBLANK(datasets!B942),"",datasets!B942)</f>
        <v/>
      </c>
      <c r="C942" t="str">
        <f t="shared" si="28"/>
        <v/>
      </c>
      <c r="D942" t="str">
        <f t="shared" si="29"/>
        <v/>
      </c>
    </row>
    <row r="943" spans="2:4" x14ac:dyDescent="0.3">
      <c r="B943" t="str">
        <f>IF(ISBLANK(datasets!B943),"",datasets!B943)</f>
        <v/>
      </c>
      <c r="C943" t="str">
        <f t="shared" si="28"/>
        <v/>
      </c>
      <c r="D943" t="str">
        <f t="shared" si="29"/>
        <v/>
      </c>
    </row>
    <row r="944" spans="2:4" x14ac:dyDescent="0.3">
      <c r="B944" t="str">
        <f>IF(ISBLANK(datasets!B944),"",datasets!B944)</f>
        <v/>
      </c>
      <c r="C944" t="str">
        <f t="shared" si="28"/>
        <v/>
      </c>
      <c r="D944" t="str">
        <f t="shared" si="29"/>
        <v/>
      </c>
    </row>
    <row r="945" spans="2:4" x14ac:dyDescent="0.3">
      <c r="B945" t="str">
        <f>IF(ISBLANK(datasets!B945),"",datasets!B945)</f>
        <v/>
      </c>
      <c r="C945" t="str">
        <f t="shared" si="28"/>
        <v/>
      </c>
      <c r="D945" t="str">
        <f t="shared" si="29"/>
        <v/>
      </c>
    </row>
    <row r="946" spans="2:4" x14ac:dyDescent="0.3">
      <c r="B946" t="str">
        <f>IF(ISBLANK(datasets!B946),"",datasets!B946)</f>
        <v/>
      </c>
      <c r="C946" t="str">
        <f t="shared" si="28"/>
        <v/>
      </c>
      <c r="D946" t="str">
        <f t="shared" si="29"/>
        <v/>
      </c>
    </row>
    <row r="947" spans="2:4" x14ac:dyDescent="0.3">
      <c r="B947" t="str">
        <f>IF(ISBLANK(datasets!B947),"",datasets!B947)</f>
        <v/>
      </c>
      <c r="C947" t="str">
        <f t="shared" si="28"/>
        <v/>
      </c>
      <c r="D947" t="str">
        <f t="shared" si="29"/>
        <v/>
      </c>
    </row>
    <row r="948" spans="2:4" x14ac:dyDescent="0.3">
      <c r="B948" t="str">
        <f>IF(ISBLANK(datasets!B948),"",datasets!B948)</f>
        <v/>
      </c>
      <c r="C948" t="str">
        <f t="shared" si="28"/>
        <v/>
      </c>
      <c r="D948" t="str">
        <f t="shared" si="29"/>
        <v/>
      </c>
    </row>
    <row r="949" spans="2:4" x14ac:dyDescent="0.3">
      <c r="B949" t="str">
        <f>IF(ISBLANK(datasets!B949),"",datasets!B949)</f>
        <v/>
      </c>
      <c r="C949" t="str">
        <f t="shared" si="28"/>
        <v/>
      </c>
      <c r="D949" t="str">
        <f t="shared" si="29"/>
        <v/>
      </c>
    </row>
    <row r="950" spans="2:4" x14ac:dyDescent="0.3">
      <c r="B950" t="str">
        <f>IF(ISBLANK(datasets!B950),"",datasets!B950)</f>
        <v/>
      </c>
      <c r="C950" t="str">
        <f t="shared" si="28"/>
        <v/>
      </c>
      <c r="D950" t="str">
        <f t="shared" si="29"/>
        <v/>
      </c>
    </row>
    <row r="951" spans="2:4" x14ac:dyDescent="0.3">
      <c r="B951" t="str">
        <f>IF(ISBLANK(datasets!B951),"",datasets!B951)</f>
        <v/>
      </c>
      <c r="C951" t="str">
        <f t="shared" si="28"/>
        <v/>
      </c>
      <c r="D951" t="str">
        <f t="shared" si="29"/>
        <v/>
      </c>
    </row>
    <row r="952" spans="2:4" x14ac:dyDescent="0.3">
      <c r="B952" t="str">
        <f>IF(ISBLANK(datasets!B952),"",datasets!B952)</f>
        <v/>
      </c>
      <c r="C952" t="str">
        <f t="shared" si="28"/>
        <v/>
      </c>
      <c r="D952" t="str">
        <f t="shared" si="29"/>
        <v/>
      </c>
    </row>
    <row r="953" spans="2:4" x14ac:dyDescent="0.3">
      <c r="B953" t="str">
        <f>IF(ISBLANK(datasets!B953),"",datasets!B953)</f>
        <v/>
      </c>
      <c r="C953" t="str">
        <f t="shared" si="28"/>
        <v/>
      </c>
      <c r="D953" t="str">
        <f t="shared" si="29"/>
        <v/>
      </c>
    </row>
    <row r="954" spans="2:4" x14ac:dyDescent="0.3">
      <c r="B954" t="str">
        <f>IF(ISBLANK(datasets!B954),"",datasets!B954)</f>
        <v/>
      </c>
      <c r="C954" t="str">
        <f t="shared" si="28"/>
        <v/>
      </c>
      <c r="D954" t="str">
        <f t="shared" si="29"/>
        <v/>
      </c>
    </row>
    <row r="955" spans="2:4" x14ac:dyDescent="0.3">
      <c r="B955" t="str">
        <f>IF(ISBLANK(datasets!B955),"",datasets!B955)</f>
        <v/>
      </c>
      <c r="C955" t="str">
        <f t="shared" si="28"/>
        <v/>
      </c>
      <c r="D955" t="str">
        <f t="shared" si="29"/>
        <v/>
      </c>
    </row>
    <row r="956" spans="2:4" x14ac:dyDescent="0.3">
      <c r="B956" t="str">
        <f>IF(ISBLANK(datasets!B956),"",datasets!B956)</f>
        <v/>
      </c>
      <c r="C956" t="str">
        <f t="shared" si="28"/>
        <v/>
      </c>
      <c r="D956" t="str">
        <f t="shared" si="29"/>
        <v/>
      </c>
    </row>
    <row r="957" spans="2:4" x14ac:dyDescent="0.3">
      <c r="B957" t="str">
        <f>IF(ISBLANK(datasets!B957),"",datasets!B957)</f>
        <v/>
      </c>
      <c r="C957" t="str">
        <f t="shared" si="28"/>
        <v/>
      </c>
      <c r="D957" t="str">
        <f t="shared" si="29"/>
        <v/>
      </c>
    </row>
    <row r="958" spans="2:4" x14ac:dyDescent="0.3">
      <c r="B958" t="str">
        <f>IF(ISBLANK(datasets!B958),"",datasets!B958)</f>
        <v/>
      </c>
      <c r="C958" t="str">
        <f t="shared" si="28"/>
        <v/>
      </c>
      <c r="D958" t="str">
        <f t="shared" si="29"/>
        <v/>
      </c>
    </row>
    <row r="959" spans="2:4" x14ac:dyDescent="0.3">
      <c r="B959" t="str">
        <f>IF(ISBLANK(datasets!B959),"",datasets!B959)</f>
        <v/>
      </c>
      <c r="C959" t="str">
        <f t="shared" si="28"/>
        <v/>
      </c>
      <c r="D959" t="str">
        <f t="shared" si="29"/>
        <v/>
      </c>
    </row>
    <row r="960" spans="2:4" x14ac:dyDescent="0.3">
      <c r="B960" t="str">
        <f>IF(ISBLANK(datasets!B960),"",datasets!B960)</f>
        <v/>
      </c>
      <c r="C960" t="str">
        <f t="shared" si="28"/>
        <v/>
      </c>
      <c r="D960" t="str">
        <f t="shared" si="29"/>
        <v/>
      </c>
    </row>
    <row r="961" spans="2:4" x14ac:dyDescent="0.3">
      <c r="B961" t="str">
        <f>IF(ISBLANK(datasets!B961),"",datasets!B961)</f>
        <v/>
      </c>
      <c r="C961" t="str">
        <f t="shared" si="28"/>
        <v/>
      </c>
      <c r="D961" t="str">
        <f t="shared" si="29"/>
        <v/>
      </c>
    </row>
    <row r="962" spans="2:4" x14ac:dyDescent="0.3">
      <c r="B962" t="str">
        <f>IF(ISBLANK(datasets!B962),"",datasets!B962)</f>
        <v/>
      </c>
      <c r="C962" t="str">
        <f t="shared" si="28"/>
        <v/>
      </c>
      <c r="D962" t="str">
        <f t="shared" si="29"/>
        <v/>
      </c>
    </row>
    <row r="963" spans="2:4" x14ac:dyDescent="0.3">
      <c r="B963" t="str">
        <f>IF(ISBLANK(datasets!B963),"",datasets!B963)</f>
        <v/>
      </c>
      <c r="C963" t="str">
        <f t="shared" si="28"/>
        <v/>
      </c>
      <c r="D963" t="str">
        <f t="shared" si="29"/>
        <v/>
      </c>
    </row>
    <row r="964" spans="2:4" x14ac:dyDescent="0.3">
      <c r="B964" t="str">
        <f>IF(ISBLANK(datasets!B964),"",datasets!B964)</f>
        <v/>
      </c>
      <c r="C964" t="str">
        <f t="shared" si="28"/>
        <v/>
      </c>
      <c r="D964" t="str">
        <f t="shared" si="29"/>
        <v/>
      </c>
    </row>
    <row r="965" spans="2:4" x14ac:dyDescent="0.3">
      <c r="B965" t="str">
        <f>IF(ISBLANK(datasets!B965),"",datasets!B965)</f>
        <v/>
      </c>
      <c r="C965" t="str">
        <f t="shared" si="28"/>
        <v/>
      </c>
      <c r="D965" t="str">
        <f t="shared" si="29"/>
        <v/>
      </c>
    </row>
    <row r="966" spans="2:4" x14ac:dyDescent="0.3">
      <c r="B966" t="str">
        <f>IF(ISBLANK(datasets!B966),"",datasets!B966)</f>
        <v/>
      </c>
      <c r="C966" t="str">
        <f t="shared" si="28"/>
        <v/>
      </c>
      <c r="D966" t="str">
        <f t="shared" si="29"/>
        <v/>
      </c>
    </row>
    <row r="967" spans="2:4" x14ac:dyDescent="0.3">
      <c r="B967" t="str">
        <f>IF(ISBLANK(datasets!B967),"",datasets!B967)</f>
        <v/>
      </c>
      <c r="C967" t="str">
        <f t="shared" si="28"/>
        <v/>
      </c>
      <c r="D967" t="str">
        <f t="shared" si="29"/>
        <v/>
      </c>
    </row>
    <row r="968" spans="2:4" x14ac:dyDescent="0.3">
      <c r="B968" t="str">
        <f>IF(ISBLANK(datasets!B968),"",datasets!B968)</f>
        <v/>
      </c>
      <c r="C968" t="str">
        <f t="shared" si="28"/>
        <v/>
      </c>
      <c r="D968" t="str">
        <f t="shared" si="29"/>
        <v/>
      </c>
    </row>
    <row r="969" spans="2:4" x14ac:dyDescent="0.3">
      <c r="B969" t="str">
        <f>IF(ISBLANK(datasets!B969),"",datasets!B969)</f>
        <v/>
      </c>
      <c r="C969" t="str">
        <f t="shared" ref="C969:C1008" si="30">IF(B969="","","https://docs.riskdatalibrary.org/en/0__2__0/rdls_schema.json")</f>
        <v/>
      </c>
      <c r="D969" t="str">
        <f t="shared" ref="D969:D1008" si="31">IF(B969="","","describedby")</f>
        <v/>
      </c>
    </row>
    <row r="970" spans="2:4" x14ac:dyDescent="0.3">
      <c r="B970" t="str">
        <f>IF(ISBLANK(datasets!B970),"",datasets!B970)</f>
        <v/>
      </c>
      <c r="C970" t="str">
        <f t="shared" si="30"/>
        <v/>
      </c>
      <c r="D970" t="str">
        <f t="shared" si="31"/>
        <v/>
      </c>
    </row>
    <row r="971" spans="2:4" x14ac:dyDescent="0.3">
      <c r="B971" t="str">
        <f>IF(ISBLANK(datasets!B971),"",datasets!B971)</f>
        <v/>
      </c>
      <c r="C971" t="str">
        <f t="shared" si="30"/>
        <v/>
      </c>
      <c r="D971" t="str">
        <f t="shared" si="31"/>
        <v/>
      </c>
    </row>
    <row r="972" spans="2:4" x14ac:dyDescent="0.3">
      <c r="B972" t="str">
        <f>IF(ISBLANK(datasets!B972),"",datasets!B972)</f>
        <v/>
      </c>
      <c r="C972" t="str">
        <f t="shared" si="30"/>
        <v/>
      </c>
      <c r="D972" t="str">
        <f t="shared" si="31"/>
        <v/>
      </c>
    </row>
    <row r="973" spans="2:4" x14ac:dyDescent="0.3">
      <c r="B973" t="str">
        <f>IF(ISBLANK(datasets!B973),"",datasets!B973)</f>
        <v/>
      </c>
      <c r="C973" t="str">
        <f t="shared" si="30"/>
        <v/>
      </c>
      <c r="D973" t="str">
        <f t="shared" si="31"/>
        <v/>
      </c>
    </row>
    <row r="974" spans="2:4" x14ac:dyDescent="0.3">
      <c r="B974" t="str">
        <f>IF(ISBLANK(datasets!B974),"",datasets!B974)</f>
        <v/>
      </c>
      <c r="C974" t="str">
        <f t="shared" si="30"/>
        <v/>
      </c>
      <c r="D974" t="str">
        <f t="shared" si="31"/>
        <v/>
      </c>
    </row>
    <row r="975" spans="2:4" x14ac:dyDescent="0.3">
      <c r="B975" t="str">
        <f>IF(ISBLANK(datasets!B975),"",datasets!B975)</f>
        <v/>
      </c>
      <c r="C975" t="str">
        <f t="shared" si="30"/>
        <v/>
      </c>
      <c r="D975" t="str">
        <f t="shared" si="31"/>
        <v/>
      </c>
    </row>
    <row r="976" spans="2:4" x14ac:dyDescent="0.3">
      <c r="B976" t="str">
        <f>IF(ISBLANK(datasets!B976),"",datasets!B976)</f>
        <v/>
      </c>
      <c r="C976" t="str">
        <f t="shared" si="30"/>
        <v/>
      </c>
      <c r="D976" t="str">
        <f t="shared" si="31"/>
        <v/>
      </c>
    </row>
    <row r="977" spans="2:4" x14ac:dyDescent="0.3">
      <c r="B977" t="str">
        <f>IF(ISBLANK(datasets!B977),"",datasets!B977)</f>
        <v/>
      </c>
      <c r="C977" t="str">
        <f t="shared" si="30"/>
        <v/>
      </c>
      <c r="D977" t="str">
        <f t="shared" si="31"/>
        <v/>
      </c>
    </row>
    <row r="978" spans="2:4" x14ac:dyDescent="0.3">
      <c r="B978" t="str">
        <f>IF(ISBLANK(datasets!B978),"",datasets!B978)</f>
        <v/>
      </c>
      <c r="C978" t="str">
        <f t="shared" si="30"/>
        <v/>
      </c>
      <c r="D978" t="str">
        <f t="shared" si="31"/>
        <v/>
      </c>
    </row>
    <row r="979" spans="2:4" x14ac:dyDescent="0.3">
      <c r="B979" t="str">
        <f>IF(ISBLANK(datasets!B979),"",datasets!B979)</f>
        <v/>
      </c>
      <c r="C979" t="str">
        <f t="shared" si="30"/>
        <v/>
      </c>
      <c r="D979" t="str">
        <f t="shared" si="31"/>
        <v/>
      </c>
    </row>
    <row r="980" spans="2:4" x14ac:dyDescent="0.3">
      <c r="B980" t="str">
        <f>IF(ISBLANK(datasets!B980),"",datasets!B980)</f>
        <v/>
      </c>
      <c r="C980" t="str">
        <f t="shared" si="30"/>
        <v/>
      </c>
      <c r="D980" t="str">
        <f t="shared" si="31"/>
        <v/>
      </c>
    </row>
    <row r="981" spans="2:4" x14ac:dyDescent="0.3">
      <c r="B981" t="str">
        <f>IF(ISBLANK(datasets!B981),"",datasets!B981)</f>
        <v/>
      </c>
      <c r="C981" t="str">
        <f t="shared" si="30"/>
        <v/>
      </c>
      <c r="D981" t="str">
        <f t="shared" si="31"/>
        <v/>
      </c>
    </row>
    <row r="982" spans="2:4" x14ac:dyDescent="0.3">
      <c r="B982" t="str">
        <f>IF(ISBLANK(datasets!B982),"",datasets!B982)</f>
        <v/>
      </c>
      <c r="C982" t="str">
        <f t="shared" si="30"/>
        <v/>
      </c>
      <c r="D982" t="str">
        <f t="shared" si="31"/>
        <v/>
      </c>
    </row>
    <row r="983" spans="2:4" x14ac:dyDescent="0.3">
      <c r="B983" t="str">
        <f>IF(ISBLANK(datasets!B983),"",datasets!B983)</f>
        <v/>
      </c>
      <c r="C983" t="str">
        <f t="shared" si="30"/>
        <v/>
      </c>
      <c r="D983" t="str">
        <f t="shared" si="31"/>
        <v/>
      </c>
    </row>
    <row r="984" spans="2:4" x14ac:dyDescent="0.3">
      <c r="B984" t="str">
        <f>IF(ISBLANK(datasets!B984),"",datasets!B984)</f>
        <v/>
      </c>
      <c r="C984" t="str">
        <f t="shared" si="30"/>
        <v/>
      </c>
      <c r="D984" t="str">
        <f t="shared" si="31"/>
        <v/>
      </c>
    </row>
    <row r="985" spans="2:4" x14ac:dyDescent="0.3">
      <c r="B985" t="str">
        <f>IF(ISBLANK(datasets!B985),"",datasets!B985)</f>
        <v/>
      </c>
      <c r="C985" t="str">
        <f t="shared" si="30"/>
        <v/>
      </c>
      <c r="D985" t="str">
        <f t="shared" si="31"/>
        <v/>
      </c>
    </row>
    <row r="986" spans="2:4" x14ac:dyDescent="0.3">
      <c r="B986" t="str">
        <f>IF(ISBLANK(datasets!B986),"",datasets!B986)</f>
        <v/>
      </c>
      <c r="C986" t="str">
        <f t="shared" si="30"/>
        <v/>
      </c>
      <c r="D986" t="str">
        <f t="shared" si="31"/>
        <v/>
      </c>
    </row>
    <row r="987" spans="2:4" x14ac:dyDescent="0.3">
      <c r="B987" t="str">
        <f>IF(ISBLANK(datasets!B987),"",datasets!B987)</f>
        <v/>
      </c>
      <c r="C987" t="str">
        <f t="shared" si="30"/>
        <v/>
      </c>
      <c r="D987" t="str">
        <f t="shared" si="31"/>
        <v/>
      </c>
    </row>
    <row r="988" spans="2:4" x14ac:dyDescent="0.3">
      <c r="B988" t="str">
        <f>IF(ISBLANK(datasets!B988),"",datasets!B988)</f>
        <v/>
      </c>
      <c r="C988" t="str">
        <f t="shared" si="30"/>
        <v/>
      </c>
      <c r="D988" t="str">
        <f t="shared" si="31"/>
        <v/>
      </c>
    </row>
    <row r="989" spans="2:4" x14ac:dyDescent="0.3">
      <c r="B989" t="str">
        <f>IF(ISBLANK(datasets!B989),"",datasets!B989)</f>
        <v/>
      </c>
      <c r="C989" t="str">
        <f t="shared" si="30"/>
        <v/>
      </c>
      <c r="D989" t="str">
        <f t="shared" si="31"/>
        <v/>
      </c>
    </row>
    <row r="990" spans="2:4" x14ac:dyDescent="0.3">
      <c r="B990" t="str">
        <f>IF(ISBLANK(datasets!B990),"",datasets!B990)</f>
        <v/>
      </c>
      <c r="C990" t="str">
        <f t="shared" si="30"/>
        <v/>
      </c>
      <c r="D990" t="str">
        <f t="shared" si="31"/>
        <v/>
      </c>
    </row>
    <row r="991" spans="2:4" x14ac:dyDescent="0.3">
      <c r="B991" t="str">
        <f>IF(ISBLANK(datasets!B991),"",datasets!B991)</f>
        <v/>
      </c>
      <c r="C991" t="str">
        <f t="shared" si="30"/>
        <v/>
      </c>
      <c r="D991" t="str">
        <f t="shared" si="31"/>
        <v/>
      </c>
    </row>
    <row r="992" spans="2:4" x14ac:dyDescent="0.3">
      <c r="B992" t="str">
        <f>IF(ISBLANK(datasets!B992),"",datasets!B992)</f>
        <v/>
      </c>
      <c r="C992" t="str">
        <f t="shared" si="30"/>
        <v/>
      </c>
      <c r="D992" t="str">
        <f t="shared" si="31"/>
        <v/>
      </c>
    </row>
    <row r="993" spans="2:4" x14ac:dyDescent="0.3">
      <c r="B993" t="str">
        <f>IF(ISBLANK(datasets!B993),"",datasets!B993)</f>
        <v/>
      </c>
      <c r="C993" t="str">
        <f t="shared" si="30"/>
        <v/>
      </c>
      <c r="D993" t="str">
        <f t="shared" si="31"/>
        <v/>
      </c>
    </row>
    <row r="994" spans="2:4" x14ac:dyDescent="0.3">
      <c r="B994" t="str">
        <f>IF(ISBLANK(datasets!B994),"",datasets!B994)</f>
        <v/>
      </c>
      <c r="C994" t="str">
        <f t="shared" si="30"/>
        <v/>
      </c>
      <c r="D994" t="str">
        <f t="shared" si="31"/>
        <v/>
      </c>
    </row>
    <row r="995" spans="2:4" x14ac:dyDescent="0.3">
      <c r="B995" t="str">
        <f>IF(ISBLANK(datasets!B995),"",datasets!B995)</f>
        <v/>
      </c>
      <c r="C995" t="str">
        <f t="shared" si="30"/>
        <v/>
      </c>
      <c r="D995" t="str">
        <f t="shared" si="31"/>
        <v/>
      </c>
    </row>
    <row r="996" spans="2:4" x14ac:dyDescent="0.3">
      <c r="B996" t="str">
        <f>IF(ISBLANK(datasets!B996),"",datasets!B996)</f>
        <v/>
      </c>
      <c r="C996" t="str">
        <f t="shared" si="30"/>
        <v/>
      </c>
      <c r="D996" t="str">
        <f t="shared" si="31"/>
        <v/>
      </c>
    </row>
    <row r="997" spans="2:4" x14ac:dyDescent="0.3">
      <c r="B997" t="str">
        <f>IF(ISBLANK(datasets!B997),"",datasets!B997)</f>
        <v/>
      </c>
      <c r="C997" t="str">
        <f t="shared" si="30"/>
        <v/>
      </c>
      <c r="D997" t="str">
        <f t="shared" si="31"/>
        <v/>
      </c>
    </row>
    <row r="998" spans="2:4" x14ac:dyDescent="0.3">
      <c r="B998" t="str">
        <f>IF(ISBLANK(datasets!B998),"",datasets!B998)</f>
        <v/>
      </c>
      <c r="C998" t="str">
        <f t="shared" si="30"/>
        <v/>
      </c>
      <c r="D998" t="str">
        <f t="shared" si="31"/>
        <v/>
      </c>
    </row>
    <row r="999" spans="2:4" x14ac:dyDescent="0.3">
      <c r="B999" t="str">
        <f>IF(ISBLANK(datasets!B999),"",datasets!B999)</f>
        <v/>
      </c>
      <c r="C999" t="str">
        <f t="shared" si="30"/>
        <v/>
      </c>
      <c r="D999" t="str">
        <f t="shared" si="31"/>
        <v/>
      </c>
    </row>
    <row r="1000" spans="2:4" x14ac:dyDescent="0.3">
      <c r="B1000" t="str">
        <f>IF(ISBLANK(datasets!B1000),"",datasets!B1000)</f>
        <v/>
      </c>
      <c r="C1000" t="str">
        <f t="shared" si="30"/>
        <v/>
      </c>
      <c r="D1000" t="str">
        <f t="shared" si="31"/>
        <v/>
      </c>
    </row>
    <row r="1001" spans="2:4" x14ac:dyDescent="0.3">
      <c r="B1001" t="str">
        <f>IF(ISBLANK(datasets!B1001),"",datasets!B1001)</f>
        <v/>
      </c>
      <c r="C1001" t="str">
        <f t="shared" si="30"/>
        <v/>
      </c>
      <c r="D1001" t="str">
        <f t="shared" si="31"/>
        <v/>
      </c>
    </row>
    <row r="1002" spans="2:4" x14ac:dyDescent="0.3">
      <c r="B1002" t="str">
        <f>IF(ISBLANK(datasets!B1002),"",datasets!B1002)</f>
        <v/>
      </c>
      <c r="C1002" t="str">
        <f t="shared" si="30"/>
        <v/>
      </c>
      <c r="D1002" t="str">
        <f t="shared" si="31"/>
        <v/>
      </c>
    </row>
    <row r="1003" spans="2:4" x14ac:dyDescent="0.3">
      <c r="B1003" t="str">
        <f>IF(ISBLANK(datasets!B1003),"",datasets!B1003)</f>
        <v/>
      </c>
      <c r="C1003" t="str">
        <f t="shared" si="30"/>
        <v/>
      </c>
      <c r="D1003" t="str">
        <f t="shared" si="31"/>
        <v/>
      </c>
    </row>
    <row r="1004" spans="2:4" x14ac:dyDescent="0.3">
      <c r="B1004" t="str">
        <f>IF(ISBLANK(datasets!B1004),"",datasets!B1004)</f>
        <v/>
      </c>
      <c r="C1004" t="str">
        <f t="shared" si="30"/>
        <v/>
      </c>
      <c r="D1004" t="str">
        <f t="shared" si="31"/>
        <v/>
      </c>
    </row>
    <row r="1005" spans="2:4" x14ac:dyDescent="0.3">
      <c r="B1005" t="str">
        <f>IF(ISBLANK(datasets!B1005),"",datasets!B1005)</f>
        <v/>
      </c>
      <c r="C1005" t="str">
        <f t="shared" si="30"/>
        <v/>
      </c>
      <c r="D1005" t="str">
        <f t="shared" si="31"/>
        <v/>
      </c>
    </row>
    <row r="1006" spans="2:4" x14ac:dyDescent="0.3">
      <c r="B1006" t="str">
        <f>IF(ISBLANK(datasets!B1006),"",datasets!B1006)</f>
        <v/>
      </c>
      <c r="C1006" t="str">
        <f t="shared" si="30"/>
        <v/>
      </c>
      <c r="D1006" t="str">
        <f t="shared" si="31"/>
        <v/>
      </c>
    </row>
    <row r="1007" spans="2:4" x14ac:dyDescent="0.3">
      <c r="B1007" t="str">
        <f>IF(ISBLANK(datasets!B1007),"",datasets!B1007)</f>
        <v/>
      </c>
      <c r="C1007" t="str">
        <f t="shared" si="30"/>
        <v/>
      </c>
      <c r="D1007" t="str">
        <f t="shared" si="31"/>
        <v/>
      </c>
    </row>
    <row r="1008" spans="2:4" x14ac:dyDescent="0.3">
      <c r="B1008" t="str">
        <f>IF(ISBLANK(datasets!B1008),"",datasets!B1008)</f>
        <v/>
      </c>
      <c r="C1008" t="str">
        <f t="shared" si="30"/>
        <v/>
      </c>
      <c r="D1008" t="str">
        <f t="shared" si="31"/>
        <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300-000000000000}">
          <x14:formula1>
            <xm:f>datasets!$B$9:$B$1000</xm:f>
          </x14:formula1>
          <xm:sqref>B9:B1008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
  <sheetViews>
    <sheetView workbookViewId="0"/>
  </sheetViews>
  <sheetFormatPr defaultColWidth="8.88671875" defaultRowHeight="14.4" x14ac:dyDescent="0.3"/>
  <sheetData>
    <row r="1" spans="1:3" x14ac:dyDescent="0.3">
      <c r="A1" t="s">
        <v>2884</v>
      </c>
      <c r="B1" t="s">
        <v>2885</v>
      </c>
      <c r="C1" t="s">
        <v>2886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FEFEF"/>
  </sheetPr>
  <dimension ref="A1:BJ1008"/>
  <sheetViews>
    <sheetView workbookViewId="0">
      <pane xSplit="1" ySplit="1" topLeftCell="B2" activePane="bottomRight" state="frozen"/>
      <selection pane="topRight" activeCell="B1" sqref="B1"/>
      <selection pane="bottomLeft" activeCell="A2" sqref="A2"/>
      <selection pane="bottomRight" activeCell="K9" sqref="K9"/>
    </sheetView>
  </sheetViews>
  <sheetFormatPr defaultColWidth="8.88671875" defaultRowHeight="14.4" x14ac:dyDescent="0.3"/>
  <cols>
    <col min="1" max="1" width="11.6640625" style="3" customWidth="1"/>
    <col min="2" max="12" width="16.6640625" customWidth="1"/>
    <col min="13" max="13" width="17.6640625" customWidth="1"/>
    <col min="14" max="17" width="16.6640625" customWidth="1"/>
    <col min="18" max="18" width="19.6640625" customWidth="1"/>
    <col min="19" max="19" width="16.6640625" customWidth="1"/>
    <col min="20" max="20" width="18.6640625" customWidth="1"/>
    <col min="21" max="21" width="19.6640625" customWidth="1"/>
    <col min="22" max="22" width="17.6640625" customWidth="1"/>
    <col min="23" max="25" width="16.6640625" customWidth="1"/>
    <col min="26" max="27" width="17.6640625" customWidth="1"/>
    <col min="28" max="28" width="28.6640625" customWidth="1"/>
    <col min="29" max="29" width="30.6640625" customWidth="1"/>
    <col min="30" max="30" width="36.6640625" customWidth="1"/>
    <col min="31" max="31" width="38.6640625" customWidth="1"/>
    <col min="32" max="32" width="34.6640625" customWidth="1"/>
    <col min="33" max="33" width="23.6640625" customWidth="1"/>
    <col min="34" max="35" width="22.6640625" customWidth="1"/>
    <col min="36" max="36" width="25.6640625" customWidth="1"/>
    <col min="37" max="37" width="27.6640625" customWidth="1"/>
    <col min="38" max="38" width="25.6640625" customWidth="1"/>
    <col min="39" max="39" width="35.6640625" customWidth="1"/>
    <col min="40" max="40" width="31.6640625" customWidth="1"/>
    <col min="41" max="41" width="26.6640625" customWidth="1"/>
    <col min="42" max="43" width="30.6640625" customWidth="1"/>
    <col min="44" max="44" width="27.6640625" customWidth="1"/>
    <col min="45" max="45" width="46.6640625" customWidth="1"/>
    <col min="46" max="46" width="50.6640625" customWidth="1"/>
    <col min="47" max="47" width="42.6640625" customWidth="1"/>
    <col min="48" max="48" width="46.6640625" customWidth="1"/>
    <col min="49" max="49" width="51.6640625" customWidth="1"/>
    <col min="50" max="50" width="53.6640625" customWidth="1"/>
    <col min="51" max="51" width="47.6640625" customWidth="1"/>
    <col min="52" max="52" width="51.6640625" customWidth="1"/>
    <col min="53" max="53" width="56.6640625" customWidth="1"/>
    <col min="54" max="54" width="58.6640625" customWidth="1"/>
    <col min="55" max="55" width="52.6640625" customWidth="1"/>
    <col min="56" max="56" width="51.6640625" customWidth="1"/>
    <col min="57" max="57" width="55.6640625" customWidth="1"/>
    <col min="58" max="58" width="30.6640625" customWidth="1"/>
    <col min="59" max="59" width="32.6640625" customWidth="1"/>
    <col min="60" max="60" width="28.6640625" customWidth="1"/>
    <col min="61" max="61" width="37.6640625" customWidth="1"/>
    <col min="62" max="62" width="29.6640625" customWidth="1"/>
  </cols>
  <sheetData>
    <row r="1" spans="1:62" s="4" customFormat="1" x14ac:dyDescent="0.3">
      <c r="A1" s="4" t="s">
        <v>2887</v>
      </c>
      <c r="B1" s="4" t="s">
        <v>2888</v>
      </c>
      <c r="C1" s="4" t="s">
        <v>2889</v>
      </c>
      <c r="D1" s="4" t="s">
        <v>2890</v>
      </c>
      <c r="E1" s="4" t="s">
        <v>2</v>
      </c>
      <c r="F1" s="4" t="s">
        <v>2891</v>
      </c>
      <c r="G1" s="4" t="s">
        <v>2892</v>
      </c>
      <c r="H1" s="4" t="s">
        <v>2893</v>
      </c>
      <c r="I1" s="4" t="s">
        <v>2894</v>
      </c>
      <c r="J1" s="4" t="s">
        <v>2895</v>
      </c>
      <c r="K1" s="4" t="s">
        <v>2896</v>
      </c>
      <c r="L1" s="4" t="s">
        <v>2897</v>
      </c>
      <c r="M1" s="4" t="s">
        <v>3</v>
      </c>
      <c r="N1" s="4" t="s">
        <v>2898</v>
      </c>
      <c r="O1" s="4" t="s">
        <v>2899</v>
      </c>
      <c r="P1" s="4" t="s">
        <v>2900</v>
      </c>
      <c r="Q1" s="4" t="s">
        <v>4</v>
      </c>
      <c r="R1" s="4" t="s">
        <v>2901</v>
      </c>
      <c r="S1" s="4" t="s">
        <v>5</v>
      </c>
      <c r="T1" s="4" t="s">
        <v>2902</v>
      </c>
      <c r="U1" s="4" t="s">
        <v>2903</v>
      </c>
      <c r="V1" s="4" t="s">
        <v>2904</v>
      </c>
      <c r="W1" s="4" t="s">
        <v>2905</v>
      </c>
      <c r="X1" s="4" t="s">
        <v>2906</v>
      </c>
      <c r="Y1" s="4" t="s">
        <v>2907</v>
      </c>
      <c r="Z1" s="4" t="s">
        <v>6</v>
      </c>
      <c r="AA1" s="4" t="s">
        <v>2908</v>
      </c>
      <c r="AB1" s="4" t="s">
        <v>7</v>
      </c>
      <c r="AC1" s="4" t="s">
        <v>8</v>
      </c>
      <c r="AD1" s="4" t="s">
        <v>9</v>
      </c>
      <c r="AE1" s="4" t="s">
        <v>10</v>
      </c>
      <c r="AF1" s="4" t="s">
        <v>11</v>
      </c>
      <c r="AG1" s="4" t="s">
        <v>12</v>
      </c>
      <c r="AH1" s="4" t="s">
        <v>13</v>
      </c>
      <c r="AI1" s="4" t="s">
        <v>2909</v>
      </c>
      <c r="AJ1" s="4" t="s">
        <v>14</v>
      </c>
      <c r="AK1" s="4" t="s">
        <v>15</v>
      </c>
      <c r="AL1" s="4" t="s">
        <v>16</v>
      </c>
      <c r="AM1" s="4" t="s">
        <v>17</v>
      </c>
      <c r="AN1" s="4" t="s">
        <v>18</v>
      </c>
      <c r="AO1" s="4" t="s">
        <v>2910</v>
      </c>
      <c r="AP1" s="4" t="s">
        <v>2911</v>
      </c>
      <c r="AQ1" s="4" t="s">
        <v>2912</v>
      </c>
      <c r="AR1" s="4" t="s">
        <v>19</v>
      </c>
      <c r="AS1" s="4" t="s">
        <v>20</v>
      </c>
      <c r="AT1" s="4" t="s">
        <v>21</v>
      </c>
      <c r="AU1" s="4" t="s">
        <v>22</v>
      </c>
      <c r="AV1" s="4" t="s">
        <v>23</v>
      </c>
      <c r="AW1" s="4" t="s">
        <v>24</v>
      </c>
      <c r="AX1" s="4" t="s">
        <v>2913</v>
      </c>
      <c r="AY1" s="4" t="s">
        <v>25</v>
      </c>
      <c r="AZ1" s="4" t="s">
        <v>26</v>
      </c>
      <c r="BA1" s="4" t="s">
        <v>27</v>
      </c>
      <c r="BB1" s="4" t="s">
        <v>2914</v>
      </c>
      <c r="BC1" s="4" t="s">
        <v>28</v>
      </c>
      <c r="BD1" s="4" t="s">
        <v>29</v>
      </c>
      <c r="BE1" s="4" t="s">
        <v>30</v>
      </c>
      <c r="BF1" s="4" t="s">
        <v>2915</v>
      </c>
      <c r="BG1" s="4" t="s">
        <v>31</v>
      </c>
      <c r="BH1" s="4" t="s">
        <v>2916</v>
      </c>
      <c r="BI1" s="4" t="s">
        <v>2917</v>
      </c>
      <c r="BJ1" s="4" t="s">
        <v>2918</v>
      </c>
    </row>
    <row r="2" spans="1:62" s="5" customFormat="1" x14ac:dyDescent="0.3">
      <c r="A2" s="5" t="s">
        <v>2919</v>
      </c>
      <c r="B2" s="5" t="s">
        <v>2920</v>
      </c>
      <c r="C2" s="5" t="s">
        <v>2921</v>
      </c>
      <c r="D2" s="5" t="s">
        <v>2922</v>
      </c>
      <c r="E2" s="5" t="s">
        <v>2923</v>
      </c>
      <c r="F2" s="5" t="s">
        <v>2924</v>
      </c>
      <c r="G2" s="5" t="s">
        <v>2925</v>
      </c>
      <c r="H2" s="5" t="s">
        <v>2926</v>
      </c>
      <c r="I2" s="5" t="s">
        <v>2927</v>
      </c>
      <c r="J2" s="5" t="s">
        <v>2928</v>
      </c>
      <c r="K2" s="5" t="s">
        <v>2929</v>
      </c>
      <c r="L2" s="5" t="s">
        <v>2930</v>
      </c>
      <c r="M2" s="5" t="s">
        <v>2931</v>
      </c>
      <c r="N2" s="5" t="s">
        <v>2932</v>
      </c>
      <c r="O2" s="5" t="s">
        <v>2933</v>
      </c>
      <c r="P2" s="5" t="s">
        <v>2934</v>
      </c>
      <c r="Q2" s="5" t="s">
        <v>2935</v>
      </c>
      <c r="R2" s="5" t="s">
        <v>2936</v>
      </c>
      <c r="S2" s="5" t="s">
        <v>2937</v>
      </c>
      <c r="T2" s="5" t="s">
        <v>2924</v>
      </c>
      <c r="U2" s="5" t="s">
        <v>2925</v>
      </c>
      <c r="V2" s="5" t="s">
        <v>2926</v>
      </c>
      <c r="W2" s="5" t="s">
        <v>2924</v>
      </c>
      <c r="X2" s="5" t="s">
        <v>2925</v>
      </c>
      <c r="Y2" s="5" t="s">
        <v>2926</v>
      </c>
      <c r="Z2" s="5" t="s">
        <v>2938</v>
      </c>
      <c r="AA2" s="5" t="s">
        <v>2939</v>
      </c>
      <c r="AB2" s="5" t="s">
        <v>2940</v>
      </c>
      <c r="AC2" s="5" t="s">
        <v>2941</v>
      </c>
      <c r="AD2" s="5" t="s">
        <v>2942</v>
      </c>
      <c r="AE2" s="5" t="s">
        <v>2943</v>
      </c>
      <c r="AF2" s="5" t="s">
        <v>2944</v>
      </c>
      <c r="AG2" s="5" t="s">
        <v>2945</v>
      </c>
      <c r="AH2" s="5" t="s">
        <v>2938</v>
      </c>
      <c r="AI2" s="5" t="s">
        <v>2939</v>
      </c>
      <c r="AJ2" s="5" t="s">
        <v>2946</v>
      </c>
      <c r="AK2" s="5" t="s">
        <v>2947</v>
      </c>
      <c r="AL2" s="5" t="s">
        <v>2948</v>
      </c>
      <c r="AM2" s="5" t="s">
        <v>2949</v>
      </c>
      <c r="AN2" s="5" t="s">
        <v>2931</v>
      </c>
      <c r="AO2" s="5" t="s">
        <v>2932</v>
      </c>
      <c r="AP2" s="5" t="s">
        <v>2933</v>
      </c>
      <c r="AQ2" s="5" t="s">
        <v>2934</v>
      </c>
      <c r="AR2" s="5" t="s">
        <v>2935</v>
      </c>
      <c r="AS2" s="5" t="s">
        <v>2950</v>
      </c>
      <c r="AT2" s="5" t="s">
        <v>2951</v>
      </c>
      <c r="AU2" s="5" t="s">
        <v>2952</v>
      </c>
      <c r="AV2" s="5" t="s">
        <v>2953</v>
      </c>
      <c r="AW2" s="5" t="s">
        <v>2954</v>
      </c>
      <c r="AX2" s="5" t="s">
        <v>2955</v>
      </c>
      <c r="AY2" s="5" t="s">
        <v>2956</v>
      </c>
      <c r="AZ2" s="5" t="s">
        <v>2957</v>
      </c>
      <c r="BA2" s="5" t="s">
        <v>2954</v>
      </c>
      <c r="BB2" s="5" t="s">
        <v>2955</v>
      </c>
      <c r="BC2" s="5" t="s">
        <v>2958</v>
      </c>
      <c r="BD2" s="5" t="s">
        <v>2959</v>
      </c>
      <c r="BE2" s="5" t="s">
        <v>2960</v>
      </c>
      <c r="BF2" s="5" t="s">
        <v>2961</v>
      </c>
      <c r="BG2" s="5" t="s">
        <v>2962</v>
      </c>
      <c r="BH2" s="5" t="s">
        <v>2963</v>
      </c>
      <c r="BI2" s="5" t="s">
        <v>2922</v>
      </c>
      <c r="BJ2" s="5" t="s">
        <v>2964</v>
      </c>
    </row>
    <row r="3" spans="1:62" s="6" customFormat="1" ht="30" customHeight="1" x14ac:dyDescent="0.3">
      <c r="A3" s="6" t="s">
        <v>2965</v>
      </c>
      <c r="B3" s="6" t="s">
        <v>2966</v>
      </c>
      <c r="C3" s="6" t="s">
        <v>2967</v>
      </c>
      <c r="D3" s="6" t="s">
        <v>2968</v>
      </c>
      <c r="E3" s="6" t="s">
        <v>2969</v>
      </c>
      <c r="F3" s="6" t="s">
        <v>2970</v>
      </c>
      <c r="G3" s="6" t="s">
        <v>2971</v>
      </c>
      <c r="H3" s="6" t="s">
        <v>2972</v>
      </c>
      <c r="I3" s="6" t="s">
        <v>2973</v>
      </c>
      <c r="J3" s="6" t="s">
        <v>2974</v>
      </c>
      <c r="K3" s="6" t="s">
        <v>2975</v>
      </c>
      <c r="L3" s="6" t="s">
        <v>2976</v>
      </c>
      <c r="M3" s="6" t="s">
        <v>2977</v>
      </c>
      <c r="N3" s="6" t="s">
        <v>2978</v>
      </c>
      <c r="O3" s="6" t="s">
        <v>2979</v>
      </c>
      <c r="P3" s="6" t="s">
        <v>2980</v>
      </c>
      <c r="Q3" s="6" t="s">
        <v>2981</v>
      </c>
      <c r="R3" s="6" t="s">
        <v>2982</v>
      </c>
      <c r="S3" s="6" t="s">
        <v>2983</v>
      </c>
      <c r="T3" s="6" t="s">
        <v>2970</v>
      </c>
      <c r="U3" s="6" t="s">
        <v>2971</v>
      </c>
      <c r="V3" s="6" t="s">
        <v>2972</v>
      </c>
      <c r="W3" s="6" t="s">
        <v>2970</v>
      </c>
      <c r="X3" s="6" t="s">
        <v>2971</v>
      </c>
      <c r="Y3" s="6" t="s">
        <v>2972</v>
      </c>
      <c r="Z3" s="6" t="s">
        <v>2984</v>
      </c>
      <c r="AA3" s="6" t="s">
        <v>2985</v>
      </c>
      <c r="AB3" s="6" t="s">
        <v>2986</v>
      </c>
      <c r="AC3" s="6" t="s">
        <v>2987</v>
      </c>
      <c r="AD3" s="6" t="s">
        <v>2988</v>
      </c>
      <c r="AE3" s="6" t="s">
        <v>2989</v>
      </c>
      <c r="AF3" s="6" t="s">
        <v>2990</v>
      </c>
      <c r="AG3" s="6" t="s">
        <v>2991</v>
      </c>
      <c r="AH3" s="6" t="s">
        <v>2984</v>
      </c>
      <c r="AI3" s="6" t="s">
        <v>2992</v>
      </c>
      <c r="AJ3" s="6" t="s">
        <v>2993</v>
      </c>
      <c r="AK3" s="6" t="s">
        <v>2994</v>
      </c>
      <c r="AL3" s="6" t="s">
        <v>2995</v>
      </c>
      <c r="AM3" s="6" t="s">
        <v>2996</v>
      </c>
      <c r="AN3" s="6" t="s">
        <v>2977</v>
      </c>
      <c r="AO3" s="6" t="s">
        <v>2978</v>
      </c>
      <c r="AP3" s="6" t="s">
        <v>2979</v>
      </c>
      <c r="AQ3" s="6" t="s">
        <v>2980</v>
      </c>
      <c r="AR3" s="6" t="s">
        <v>2981</v>
      </c>
      <c r="AS3" s="6" t="s">
        <v>2997</v>
      </c>
      <c r="AT3" s="6" t="s">
        <v>2998</v>
      </c>
      <c r="AU3" s="6" t="s">
        <v>2999</v>
      </c>
      <c r="AV3" s="6" t="s">
        <v>3000</v>
      </c>
      <c r="AW3" s="6" t="s">
        <v>3001</v>
      </c>
      <c r="AX3" s="6" t="s">
        <v>3002</v>
      </c>
      <c r="AY3" s="6" t="s">
        <v>3003</v>
      </c>
      <c r="AZ3" s="6" t="s">
        <v>3004</v>
      </c>
      <c r="BA3" s="6" t="s">
        <v>3005</v>
      </c>
      <c r="BB3" s="6" t="s">
        <v>3006</v>
      </c>
      <c r="BC3" s="6" t="s">
        <v>3007</v>
      </c>
      <c r="BD3" s="6" t="s">
        <v>3008</v>
      </c>
      <c r="BE3" s="6" t="s">
        <v>3009</v>
      </c>
      <c r="BF3" s="6" t="s">
        <v>3010</v>
      </c>
      <c r="BG3" s="6" t="s">
        <v>3011</v>
      </c>
      <c r="BH3" s="6" t="s">
        <v>3012</v>
      </c>
      <c r="BI3" s="6" t="s">
        <v>3013</v>
      </c>
      <c r="BJ3" s="6" t="s">
        <v>3014</v>
      </c>
    </row>
    <row r="4" spans="1:62" s="7" customFormat="1" ht="10.199999999999999" x14ac:dyDescent="0.2">
      <c r="A4" s="7" t="s">
        <v>3015</v>
      </c>
      <c r="B4" s="7" t="s">
        <v>3016</v>
      </c>
      <c r="C4" s="7" t="s">
        <v>3016</v>
      </c>
      <c r="E4" s="7" t="s">
        <v>3016</v>
      </c>
      <c r="F4" s="7" t="s">
        <v>3016</v>
      </c>
      <c r="S4" s="7" t="s">
        <v>3016</v>
      </c>
      <c r="T4" s="7" t="s">
        <v>3016</v>
      </c>
      <c r="W4" s="7" t="s">
        <v>3016</v>
      </c>
      <c r="Z4" s="7" t="s">
        <v>3016</v>
      </c>
      <c r="AB4" s="7" t="s">
        <v>3016</v>
      </c>
      <c r="AG4" s="7" t="s">
        <v>3016</v>
      </c>
      <c r="AH4" s="7" t="s">
        <v>3016</v>
      </c>
      <c r="BH4" s="7" t="s">
        <v>3016</v>
      </c>
    </row>
    <row r="5" spans="1:62" s="7" customFormat="1" ht="10.199999999999999" x14ac:dyDescent="0.2">
      <c r="A5" s="7" t="s">
        <v>3017</v>
      </c>
      <c r="B5" s="7" t="s">
        <v>3018</v>
      </c>
      <c r="C5" s="7" t="s">
        <v>3018</v>
      </c>
      <c r="D5" s="7" t="s">
        <v>3018</v>
      </c>
      <c r="E5" s="7" t="s">
        <v>3019</v>
      </c>
      <c r="F5" s="7" t="s">
        <v>3018</v>
      </c>
      <c r="G5" s="7" t="s">
        <v>3018</v>
      </c>
      <c r="H5" s="7" t="s">
        <v>3018</v>
      </c>
      <c r="I5" s="7" t="s">
        <v>3018</v>
      </c>
      <c r="J5" s="7" t="s">
        <v>3018</v>
      </c>
      <c r="K5" s="7" t="s">
        <v>3018</v>
      </c>
      <c r="L5" s="7" t="s">
        <v>3018</v>
      </c>
      <c r="M5" s="7" t="s">
        <v>3019</v>
      </c>
      <c r="N5" s="7" t="s">
        <v>3019</v>
      </c>
      <c r="O5" s="7" t="s">
        <v>3020</v>
      </c>
      <c r="P5" s="7" t="s">
        <v>3019</v>
      </c>
      <c r="Q5" s="7" t="s">
        <v>3018</v>
      </c>
      <c r="R5" s="7" t="s">
        <v>3018</v>
      </c>
      <c r="S5" s="7" t="s">
        <v>3018</v>
      </c>
      <c r="T5" s="7" t="s">
        <v>3018</v>
      </c>
      <c r="U5" s="7" t="s">
        <v>3018</v>
      </c>
      <c r="V5" s="7" t="s">
        <v>3018</v>
      </c>
      <c r="W5" s="7" t="s">
        <v>3018</v>
      </c>
      <c r="X5" s="7" t="s">
        <v>3018</v>
      </c>
      <c r="Y5" s="7" t="s">
        <v>3018</v>
      </c>
      <c r="Z5" s="7" t="s">
        <v>3018</v>
      </c>
      <c r="AA5" s="7" t="s">
        <v>3018</v>
      </c>
      <c r="AB5" s="7" t="s">
        <v>3018</v>
      </c>
      <c r="AC5" s="7" t="s">
        <v>3018</v>
      </c>
      <c r="AD5" s="7" t="s">
        <v>3018</v>
      </c>
      <c r="AE5" s="7" t="s">
        <v>3018</v>
      </c>
      <c r="AF5" s="7" t="s">
        <v>3018</v>
      </c>
      <c r="AG5" s="7" t="s">
        <v>3018</v>
      </c>
      <c r="AH5" s="7" t="s">
        <v>3018</v>
      </c>
      <c r="AI5" s="7" t="s">
        <v>3018</v>
      </c>
      <c r="AJ5" s="7" t="s">
        <v>3018</v>
      </c>
      <c r="AK5" s="7" t="s">
        <v>3018</v>
      </c>
      <c r="AL5" s="7" t="s">
        <v>3018</v>
      </c>
      <c r="AM5" s="7" t="s">
        <v>3018</v>
      </c>
      <c r="AN5" s="7" t="s">
        <v>3019</v>
      </c>
      <c r="AO5" s="7" t="s">
        <v>3019</v>
      </c>
      <c r="AP5" s="7" t="s">
        <v>3020</v>
      </c>
      <c r="AQ5" s="7" t="s">
        <v>3019</v>
      </c>
      <c r="AR5" s="7" t="s">
        <v>3018</v>
      </c>
      <c r="AS5" s="7" t="s">
        <v>3018</v>
      </c>
      <c r="AT5" s="7" t="s">
        <v>3018</v>
      </c>
      <c r="AU5" s="7" t="s">
        <v>3018</v>
      </c>
      <c r="AV5" s="7" t="s">
        <v>3018</v>
      </c>
      <c r="AW5" s="7" t="s">
        <v>3018</v>
      </c>
      <c r="AX5" s="7" t="s">
        <v>3019</v>
      </c>
      <c r="AY5" s="7" t="s">
        <v>3018</v>
      </c>
      <c r="AZ5" s="7" t="s">
        <v>3018</v>
      </c>
      <c r="BA5" s="7" t="s">
        <v>3018</v>
      </c>
      <c r="BB5" s="7" t="s">
        <v>3019</v>
      </c>
      <c r="BC5" s="7" t="s">
        <v>3018</v>
      </c>
      <c r="BD5" s="7" t="s">
        <v>3018</v>
      </c>
      <c r="BE5" s="7" t="s">
        <v>3018</v>
      </c>
      <c r="BF5" s="7" t="s">
        <v>3018</v>
      </c>
      <c r="BG5" s="7" t="s">
        <v>3018</v>
      </c>
      <c r="BH5" s="7" t="s">
        <v>3018</v>
      </c>
      <c r="BI5" s="7" t="s">
        <v>3018</v>
      </c>
      <c r="BJ5" s="7" t="s">
        <v>3018</v>
      </c>
    </row>
    <row r="6" spans="1:62" s="6" customFormat="1" ht="30" customHeight="1" x14ac:dyDescent="0.3">
      <c r="A6" s="6" t="s">
        <v>3021</v>
      </c>
      <c r="E6" s="6" t="s">
        <v>3022</v>
      </c>
      <c r="G6" s="6" t="s">
        <v>3023</v>
      </c>
      <c r="H6" s="6" t="s">
        <v>3024</v>
      </c>
      <c r="M6" s="6" t="s">
        <v>3025</v>
      </c>
      <c r="Q6" s="6" t="s">
        <v>3026</v>
      </c>
      <c r="R6" s="6" t="s">
        <v>3027</v>
      </c>
      <c r="U6" s="6" t="s">
        <v>3023</v>
      </c>
      <c r="V6" s="6" t="s">
        <v>3024</v>
      </c>
      <c r="X6" s="6" t="s">
        <v>3023</v>
      </c>
      <c r="Y6" s="6" t="s">
        <v>3024</v>
      </c>
      <c r="Z6" s="6" t="s">
        <v>3028</v>
      </c>
      <c r="AB6" s="6" t="s">
        <v>3029</v>
      </c>
      <c r="AC6" s="6" t="s">
        <v>3029</v>
      </c>
      <c r="AD6" s="6" t="s">
        <v>3030</v>
      </c>
      <c r="AE6" s="6" t="s">
        <v>3030</v>
      </c>
      <c r="AF6" s="6" t="s">
        <v>3031</v>
      </c>
      <c r="AH6" s="6" t="s">
        <v>3028</v>
      </c>
      <c r="AJ6" s="6" t="s">
        <v>3032</v>
      </c>
      <c r="AM6" s="6" t="s">
        <v>3033</v>
      </c>
      <c r="AN6" s="6" t="s">
        <v>3025</v>
      </c>
      <c r="AR6" s="6" t="s">
        <v>3026</v>
      </c>
      <c r="AS6" s="6" t="s">
        <v>3034</v>
      </c>
      <c r="AT6" s="6" t="s">
        <v>3035</v>
      </c>
      <c r="AU6" s="6" t="s">
        <v>3034</v>
      </c>
      <c r="AV6" s="6" t="s">
        <v>3035</v>
      </c>
      <c r="AY6" s="6" t="s">
        <v>3034</v>
      </c>
      <c r="AZ6" s="6" t="s">
        <v>3035</v>
      </c>
      <c r="BD6" s="6" t="s">
        <v>3034</v>
      </c>
      <c r="BE6" s="6" t="s">
        <v>3035</v>
      </c>
      <c r="BJ6" s="6" t="s">
        <v>3024</v>
      </c>
    </row>
    <row r="7" spans="1:62" s="8" customFormat="1" ht="10.199999999999999" x14ac:dyDescent="0.2">
      <c r="A7" s="8" t="s">
        <v>3036</v>
      </c>
      <c r="E7" s="8" t="str">
        <f>HYPERLINK("https://docs.riskdatalibrary.org/en/latest/reference/codelists/#risk-data-type","risk_data_type")</f>
        <v>risk_data_type</v>
      </c>
      <c r="M7" s="8" t="str">
        <f>HYPERLINK("https://docs.riskdatalibrary.org/en/latest/reference/codelists/#country","country")</f>
        <v>country</v>
      </c>
      <c r="Q7" s="8" t="str">
        <f>HYPERLINK("https://docs.riskdatalibrary.org/en/latest/reference/codelists/#spatial-scale","spatial_scale")</f>
        <v>spatial_scale</v>
      </c>
      <c r="S7" s="8" t="str">
        <f>HYPERLINK("https://docs.riskdatalibrary.org/en/latest/reference/codelists/#license","license")</f>
        <v>license</v>
      </c>
      <c r="Z7" s="8" t="str">
        <f>HYPERLINK("https://docs.riskdatalibrary.org/en/latest/reference/codelists/#exposure-category","exposure_category")</f>
        <v>exposure_category</v>
      </c>
      <c r="AB7" s="8" t="str">
        <f>HYPERLINK("https://docs.riskdatalibrary.org/en/latest/reference/codelists/#hazard-type","hazard_type")</f>
        <v>hazard_type</v>
      </c>
      <c r="AC7" s="8" t="str">
        <f>HYPERLINK("https://docs.riskdatalibrary.org/en/latest/reference/codelists/#hazard-type","hazard_type")</f>
        <v>hazard_type</v>
      </c>
      <c r="AD7" s="8" t="str">
        <f>HYPERLINK("https://docs.riskdatalibrary.org/en/latest/reference/codelists/#process-type","process_type")</f>
        <v>process_type</v>
      </c>
      <c r="AE7" s="8" t="str">
        <f>HYPERLINK("https://docs.riskdatalibrary.org/en/latest/reference/codelists/#process-type","process_type")</f>
        <v>process_type</v>
      </c>
      <c r="AF7" s="8" t="str">
        <f>HYPERLINK("https://docs.riskdatalibrary.org/en/latest/reference/codelists/#analysis-type","analysis_type")</f>
        <v>analysis_type</v>
      </c>
      <c r="AG7" s="8" t="str">
        <f>HYPERLINK("https://docs.riskdatalibrary.org/en/latest/reference/codelists/#IMT","IMT")</f>
        <v>IMT</v>
      </c>
      <c r="AH7" s="8" t="str">
        <f>HYPERLINK("https://docs.riskdatalibrary.org/en/latest/reference/codelists/#exposure-category","exposure_category")</f>
        <v>exposure_category</v>
      </c>
      <c r="AJ7" s="8" t="str">
        <f>HYPERLINK("https://docs.riskdatalibrary.org/en/latest/reference/codelists/#impact-type","impact_type")</f>
        <v>impact_type</v>
      </c>
      <c r="AK7" s="8" t="str">
        <f>HYPERLINK("https://docs.riskdatalibrary.org/en/latest/reference/codelists/#impact-metric","impact_metric")</f>
        <v>impact_metric</v>
      </c>
      <c r="AL7" s="8" t="str">
        <f>HYPERLINK("https://docs.riskdatalibrary.org/en/latest/reference/codelists/#impact-unit","impact_unit")</f>
        <v>impact_unit</v>
      </c>
      <c r="AM7" s="8" t="str">
        <f>HYPERLINK("https://docs.riskdatalibrary.org/en/latest/reference/codelists/#data-calculation-type","data_calculation_type")</f>
        <v>data_calculation_type</v>
      </c>
      <c r="AN7" s="8" t="str">
        <f>HYPERLINK("https://docs.riskdatalibrary.org/en/latest/reference/codelists/#country","country")</f>
        <v>country</v>
      </c>
      <c r="AR7" s="8" t="str">
        <f>HYPERLINK("https://docs.riskdatalibrary.org/en/latest/reference/codelists/#spatial-scale","spatial_scale")</f>
        <v>spatial_scale</v>
      </c>
      <c r="AS7" s="8" t="str">
        <f>HYPERLINK("https://docs.riskdatalibrary.org/en/latest/reference/codelists/#function-approach","function_approach")</f>
        <v>function_approach</v>
      </c>
      <c r="AT7" s="8" t="str">
        <f>HYPERLINK("https://docs.riskdatalibrary.org/en/latest/reference/codelists/#relationship-type","relationship_type")</f>
        <v>relationship_type</v>
      </c>
      <c r="AU7" s="8" t="str">
        <f>HYPERLINK("https://docs.riskdatalibrary.org/en/latest/reference/codelists/#function-approach","function_approach")</f>
        <v>function_approach</v>
      </c>
      <c r="AV7" s="8" t="str">
        <f>HYPERLINK("https://docs.riskdatalibrary.org/en/latest/reference/codelists/#relationship-type","relationship_type")</f>
        <v>relationship_type</v>
      </c>
      <c r="AW7" s="8" t="str">
        <f>HYPERLINK("https://docs.riskdatalibrary.org/en/latest/reference/codelists/#damage-scale-name","damage_scale_name")</f>
        <v>damage_scale_name</v>
      </c>
      <c r="AY7" s="8" t="str">
        <f>HYPERLINK("https://docs.riskdatalibrary.org/en/latest/reference/codelists/#function-approach","function_approach")</f>
        <v>function_approach</v>
      </c>
      <c r="AZ7" s="8" t="str">
        <f>HYPERLINK("https://docs.riskdatalibrary.org/en/latest/reference/codelists/#relationship-type","relationship_type")</f>
        <v>relationship_type</v>
      </c>
      <c r="BA7" s="8" t="str">
        <f>HYPERLINK("https://docs.riskdatalibrary.org/en/latest/reference/codelists/#damage-scale-name","damage_scale_name")</f>
        <v>damage_scale_name</v>
      </c>
      <c r="BC7" s="8" t="str">
        <f>HYPERLINK("https://docs.riskdatalibrary.org/en/latest/reference/codelists/#engineering-demand-parameter","engineering_demand_parameter")</f>
        <v>engineering_demand_parameter</v>
      </c>
      <c r="BD7" s="8" t="str">
        <f>HYPERLINK("https://docs.riskdatalibrary.org/en/latest/reference/codelists/#function-approach","function_approach")</f>
        <v>function_approach</v>
      </c>
      <c r="BE7" s="8" t="str">
        <f>HYPERLINK("https://docs.riskdatalibrary.org/en/latest/reference/codelists/#relationship-type","relationship_type")</f>
        <v>relationship_type</v>
      </c>
      <c r="BG7" s="8" t="str">
        <f>HYPERLINK("https://docs.riskdatalibrary.org/en/latest/reference/codelists/#classification-scheme","classification_scheme")</f>
        <v>classification_scheme</v>
      </c>
    </row>
    <row r="8" spans="1:62" s="9" customFormat="1" ht="50.1" customHeight="1" x14ac:dyDescent="0.3">
      <c r="A8" s="9" t="s">
        <v>3037</v>
      </c>
      <c r="E8" s="9" t="s">
        <v>3038</v>
      </c>
      <c r="M8" s="9" t="s">
        <v>3038</v>
      </c>
      <c r="N8" s="9" t="s">
        <v>3039</v>
      </c>
      <c r="O8" s="9" t="s">
        <v>3040</v>
      </c>
      <c r="P8" s="9" t="s">
        <v>3039</v>
      </c>
      <c r="AN8" s="9" t="s">
        <v>3038</v>
      </c>
      <c r="AO8" s="9" t="s">
        <v>3039</v>
      </c>
      <c r="AP8" s="9" t="s">
        <v>3040</v>
      </c>
      <c r="AQ8" s="9" t="s">
        <v>3039</v>
      </c>
      <c r="AX8" s="9" t="s">
        <v>3039</v>
      </c>
      <c r="BB8" s="9" t="s">
        <v>3039</v>
      </c>
    </row>
    <row r="9" spans="1:62" x14ac:dyDescent="0.3">
      <c r="B9" s="10" t="s">
        <v>3041</v>
      </c>
      <c r="C9" s="10" t="s">
        <v>3042</v>
      </c>
      <c r="D9" s="10" t="s">
        <v>3043</v>
      </c>
      <c r="E9" s="10" t="s">
        <v>75</v>
      </c>
      <c r="F9" s="10" t="s">
        <v>3044</v>
      </c>
      <c r="G9" s="10" t="s">
        <v>3045</v>
      </c>
      <c r="H9" s="13" t="s">
        <v>3046</v>
      </c>
      <c r="I9" s="10" t="s">
        <v>3047</v>
      </c>
      <c r="J9" s="10" t="s">
        <v>3048</v>
      </c>
      <c r="K9" s="10" t="s">
        <v>3049</v>
      </c>
      <c r="L9" s="10" t="s">
        <v>3050</v>
      </c>
      <c r="M9" s="10" t="s">
        <v>612</v>
      </c>
      <c r="N9" s="10"/>
      <c r="O9" s="10"/>
      <c r="P9" s="10"/>
      <c r="Q9" s="10" t="s">
        <v>133</v>
      </c>
      <c r="R9" s="10"/>
      <c r="S9" s="10" t="s">
        <v>160</v>
      </c>
      <c r="T9" s="10" t="s">
        <v>3051</v>
      </c>
      <c r="U9" s="10" t="s">
        <v>3045</v>
      </c>
      <c r="V9" s="13" t="s">
        <v>3052</v>
      </c>
      <c r="W9" s="10" t="s">
        <v>3053</v>
      </c>
      <c r="X9" s="10" t="s">
        <v>3054</v>
      </c>
      <c r="Y9" s="13" t="s">
        <v>3055</v>
      </c>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row>
    <row r="10" spans="1:62" x14ac:dyDescent="0.3">
      <c r="B10" s="10" t="s">
        <v>3056</v>
      </c>
      <c r="C10" s="10" t="s">
        <v>3057</v>
      </c>
      <c r="D10" s="10" t="s">
        <v>3058</v>
      </c>
      <c r="E10" s="10" t="s">
        <v>103</v>
      </c>
      <c r="F10" s="10" t="s">
        <v>3044</v>
      </c>
      <c r="G10" s="10" t="s">
        <v>3045</v>
      </c>
      <c r="H10" s="13" t="s">
        <v>3046</v>
      </c>
      <c r="I10" s="10" t="s">
        <v>3047</v>
      </c>
      <c r="J10" s="10" t="s">
        <v>3059</v>
      </c>
      <c r="K10" s="10" t="s">
        <v>3049</v>
      </c>
      <c r="L10" s="10" t="s">
        <v>3050</v>
      </c>
      <c r="M10" s="10" t="s">
        <v>612</v>
      </c>
      <c r="N10" s="10"/>
      <c r="O10" s="10"/>
      <c r="P10" s="10"/>
      <c r="Q10" s="10" t="s">
        <v>133</v>
      </c>
      <c r="R10" s="10"/>
      <c r="S10" s="10" t="s">
        <v>160</v>
      </c>
      <c r="T10" s="10" t="s">
        <v>3051</v>
      </c>
      <c r="U10" s="10" t="s">
        <v>3045</v>
      </c>
      <c r="V10" s="13" t="s">
        <v>3052</v>
      </c>
      <c r="W10" s="10" t="s">
        <v>3060</v>
      </c>
      <c r="X10" s="10" t="s">
        <v>3045</v>
      </c>
      <c r="Y10" s="13" t="s">
        <v>3052</v>
      </c>
      <c r="Z10" s="10" t="s">
        <v>107</v>
      </c>
      <c r="AA10" s="10" t="s">
        <v>3061</v>
      </c>
      <c r="AB10" s="10"/>
      <c r="AC10" s="10"/>
      <c r="AD10" s="10"/>
      <c r="AE10" s="10"/>
      <c r="AF10" s="10"/>
      <c r="AG10" s="10"/>
      <c r="AH10" s="10"/>
      <c r="AI10" s="10"/>
      <c r="AJ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row>
    <row r="11" spans="1:62" x14ac:dyDescent="0.3">
      <c r="B11" s="10" t="s">
        <v>3062</v>
      </c>
      <c r="C11" s="10" t="s">
        <v>3063</v>
      </c>
      <c r="D11" s="10" t="s">
        <v>3064</v>
      </c>
      <c r="E11" s="10" t="s">
        <v>131</v>
      </c>
      <c r="F11" s="10" t="s">
        <v>3044</v>
      </c>
      <c r="G11" s="10" t="s">
        <v>3045</v>
      </c>
      <c r="H11" s="13" t="s">
        <v>3046</v>
      </c>
      <c r="I11" s="10" t="s">
        <v>3047</v>
      </c>
      <c r="J11" s="10" t="s">
        <v>3065</v>
      </c>
      <c r="K11" s="10" t="s">
        <v>3049</v>
      </c>
      <c r="L11" s="10" t="s">
        <v>3050</v>
      </c>
      <c r="M11" s="10" t="s">
        <v>612</v>
      </c>
      <c r="N11" s="10"/>
      <c r="O11" s="10"/>
      <c r="P11" s="10"/>
      <c r="Q11" s="10" t="s">
        <v>133</v>
      </c>
      <c r="R11" s="10"/>
      <c r="S11" s="10" t="s">
        <v>160</v>
      </c>
      <c r="T11" s="10" t="s">
        <v>3066</v>
      </c>
      <c r="U11" s="10" t="s">
        <v>3067</v>
      </c>
      <c r="V11" s="10" t="s">
        <v>3068</v>
      </c>
      <c r="W11" s="10" t="s">
        <v>3066</v>
      </c>
      <c r="X11" s="10" t="s">
        <v>3067</v>
      </c>
      <c r="Y11" s="10" t="s">
        <v>3068</v>
      </c>
      <c r="Z11" s="10"/>
      <c r="AA11" s="10"/>
      <c r="AB11" s="10" t="s">
        <v>225</v>
      </c>
      <c r="AC11" s="10"/>
      <c r="AD11" s="10" t="s">
        <v>225</v>
      </c>
      <c r="AE11" s="10"/>
      <c r="AF11" s="10" t="s">
        <v>110</v>
      </c>
      <c r="AG11" s="10" t="s">
        <v>413</v>
      </c>
      <c r="AH11" s="10" t="s">
        <v>161</v>
      </c>
      <c r="AI11" s="10" t="s">
        <v>3061</v>
      </c>
      <c r="AJ11" s="10" t="s">
        <v>112</v>
      </c>
      <c r="AK11" s="10" t="s">
        <v>3069</v>
      </c>
      <c r="AL11" s="10" t="s">
        <v>85</v>
      </c>
      <c r="AM11" s="10" t="s">
        <v>115</v>
      </c>
      <c r="AN11" s="10" t="s">
        <v>612</v>
      </c>
      <c r="AO11" s="10"/>
      <c r="AP11" s="10"/>
      <c r="AQ11" s="10"/>
      <c r="AR11" s="10" t="s">
        <v>159</v>
      </c>
      <c r="AS11" s="10" t="s">
        <v>110</v>
      </c>
      <c r="AT11" s="10"/>
      <c r="AU11" s="10"/>
      <c r="AV11" s="10"/>
      <c r="AW11" s="10"/>
      <c r="AX11" s="10"/>
      <c r="AY11" s="10"/>
      <c r="AZ11" s="10"/>
      <c r="BA11" s="10"/>
      <c r="BB11" s="10"/>
      <c r="BC11" s="10"/>
      <c r="BD11" s="10"/>
      <c r="BE11" s="10"/>
      <c r="BF11" s="10" t="s">
        <v>3070</v>
      </c>
      <c r="BG11" s="10"/>
      <c r="BH11" s="10"/>
      <c r="BI11" s="10"/>
      <c r="BJ11" s="10"/>
    </row>
    <row r="12" spans="1:62" x14ac:dyDescent="0.3">
      <c r="B12" s="10" t="s">
        <v>3071</v>
      </c>
      <c r="C12" s="10" t="s">
        <v>3072</v>
      </c>
      <c r="D12" s="10"/>
      <c r="E12" s="10" t="s">
        <v>157</v>
      </c>
      <c r="F12" s="10" t="s">
        <v>3044</v>
      </c>
      <c r="G12" s="10" t="s">
        <v>3045</v>
      </c>
      <c r="H12" s="17" t="s">
        <v>3046</v>
      </c>
      <c r="I12" s="10" t="s">
        <v>3047</v>
      </c>
      <c r="J12" s="10"/>
      <c r="K12" s="10" t="s">
        <v>3049</v>
      </c>
      <c r="L12" s="10" t="s">
        <v>3050</v>
      </c>
      <c r="M12" s="10" t="s">
        <v>612</v>
      </c>
      <c r="N12" s="10"/>
      <c r="O12" s="10"/>
      <c r="P12" s="10"/>
      <c r="Q12" s="10" t="s">
        <v>133</v>
      </c>
      <c r="R12" s="10"/>
      <c r="S12" s="10" t="s">
        <v>160</v>
      </c>
      <c r="T12" s="10" t="s">
        <v>3051</v>
      </c>
      <c r="U12" s="10" t="s">
        <v>3045</v>
      </c>
      <c r="V12" s="17" t="s">
        <v>3052</v>
      </c>
      <c r="W12" s="10" t="s">
        <v>3053</v>
      </c>
      <c r="X12" s="10" t="s">
        <v>3054</v>
      </c>
      <c r="Y12" s="17" t="s">
        <v>3055</v>
      </c>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row>
    <row r="13" spans="1:62" x14ac:dyDescent="0.3">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row>
    <row r="14" spans="1:62" x14ac:dyDescent="0.3">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row>
    <row r="15" spans="1:62" x14ac:dyDescent="0.3">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row>
    <row r="16" spans="1:62" x14ac:dyDescent="0.3">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row>
    <row r="17" spans="2:62" x14ac:dyDescent="0.3">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row>
    <row r="18" spans="2:62" x14ac:dyDescent="0.3">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row>
    <row r="19" spans="2:62" x14ac:dyDescent="0.3">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row>
    <row r="20" spans="2:62" x14ac:dyDescent="0.3">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row>
    <row r="21" spans="2:62" x14ac:dyDescent="0.3">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row>
    <row r="22" spans="2:62" x14ac:dyDescent="0.3">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row>
    <row r="23" spans="2:62" x14ac:dyDescent="0.3">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row>
    <row r="24" spans="2:62" x14ac:dyDescent="0.3">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row>
    <row r="25" spans="2:62" x14ac:dyDescent="0.3">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row>
    <row r="26" spans="2:62" x14ac:dyDescent="0.3">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row>
    <row r="27" spans="2:62" x14ac:dyDescent="0.3">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row>
    <row r="28" spans="2:62" x14ac:dyDescent="0.3">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row>
    <row r="29" spans="2:62" x14ac:dyDescent="0.3">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row>
    <row r="30" spans="2:62" x14ac:dyDescent="0.3">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row>
    <row r="31" spans="2:62" x14ac:dyDescent="0.3">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row>
    <row r="32" spans="2:62" x14ac:dyDescent="0.3">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row>
    <row r="33" spans="2:62" x14ac:dyDescent="0.3">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row>
    <row r="34" spans="2:62" x14ac:dyDescent="0.3">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row>
    <row r="35" spans="2:62" x14ac:dyDescent="0.3">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row>
    <row r="36" spans="2:62" x14ac:dyDescent="0.3">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row>
    <row r="37" spans="2:62" x14ac:dyDescent="0.3">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row>
    <row r="38" spans="2:62" x14ac:dyDescent="0.3">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row>
    <row r="39" spans="2:62" x14ac:dyDescent="0.3">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row>
    <row r="40" spans="2:62" x14ac:dyDescent="0.3">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row>
    <row r="41" spans="2:62" x14ac:dyDescent="0.3">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row>
    <row r="42" spans="2:62" x14ac:dyDescent="0.3">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row>
    <row r="43" spans="2:62" x14ac:dyDescent="0.3">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row>
    <row r="44" spans="2:62" x14ac:dyDescent="0.3">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row>
    <row r="45" spans="2:62" x14ac:dyDescent="0.3">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row>
    <row r="46" spans="2:62" x14ac:dyDescent="0.3">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row>
    <row r="47" spans="2:62" x14ac:dyDescent="0.3">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row>
    <row r="48" spans="2:62" x14ac:dyDescent="0.3">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row>
    <row r="49" spans="2:62" x14ac:dyDescent="0.3">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row>
    <row r="50" spans="2:62" x14ac:dyDescent="0.3">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row>
    <row r="51" spans="2:62" x14ac:dyDescent="0.3">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row>
    <row r="52" spans="2:62" x14ac:dyDescent="0.3">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row>
    <row r="53" spans="2:62" x14ac:dyDescent="0.3">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row>
    <row r="54" spans="2:62" x14ac:dyDescent="0.3">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row>
    <row r="55" spans="2:62" x14ac:dyDescent="0.3">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row>
    <row r="56" spans="2:62" x14ac:dyDescent="0.3">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row>
    <row r="57" spans="2:62" x14ac:dyDescent="0.3">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row>
    <row r="58" spans="2:62" x14ac:dyDescent="0.3">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row>
    <row r="59" spans="2:62" x14ac:dyDescent="0.3">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row>
    <row r="60" spans="2:62" x14ac:dyDescent="0.3">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row>
    <row r="61" spans="2:62" x14ac:dyDescent="0.3">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row>
    <row r="62" spans="2:62" x14ac:dyDescent="0.3">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row>
    <row r="63" spans="2:62" x14ac:dyDescent="0.3">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row>
    <row r="64" spans="2:62" x14ac:dyDescent="0.3">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row>
    <row r="65" spans="2:62" x14ac:dyDescent="0.3">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row>
    <row r="66" spans="2:62" x14ac:dyDescent="0.3">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row>
    <row r="67" spans="2:62" x14ac:dyDescent="0.3">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row>
    <row r="68" spans="2:62" x14ac:dyDescent="0.3">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row>
    <row r="69" spans="2:62" x14ac:dyDescent="0.3">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row>
    <row r="70" spans="2:62" x14ac:dyDescent="0.3">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row>
    <row r="71" spans="2:62" x14ac:dyDescent="0.3">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row>
    <row r="72" spans="2:62" x14ac:dyDescent="0.3">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row>
    <row r="73" spans="2:62" x14ac:dyDescent="0.3">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row>
    <row r="74" spans="2:62" x14ac:dyDescent="0.3">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row>
    <row r="75" spans="2:62" x14ac:dyDescent="0.3">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row>
    <row r="76" spans="2:62" x14ac:dyDescent="0.3">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row>
    <row r="77" spans="2:62" x14ac:dyDescent="0.3">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row>
    <row r="78" spans="2:62" x14ac:dyDescent="0.3">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row>
    <row r="79" spans="2:62" x14ac:dyDescent="0.3">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row>
    <row r="80" spans="2:62" x14ac:dyDescent="0.3">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row>
    <row r="81" spans="2:62" x14ac:dyDescent="0.3">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row>
    <row r="82" spans="2:62" x14ac:dyDescent="0.3">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row>
    <row r="83" spans="2:62" x14ac:dyDescent="0.3">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row>
    <row r="84" spans="2:62" x14ac:dyDescent="0.3">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row>
    <row r="85" spans="2:62" x14ac:dyDescent="0.3">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row>
    <row r="86" spans="2:62" x14ac:dyDescent="0.3">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row>
    <row r="87" spans="2:62" x14ac:dyDescent="0.3">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row>
    <row r="88" spans="2:62" x14ac:dyDescent="0.3">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row>
    <row r="89" spans="2:62" x14ac:dyDescent="0.3">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row>
    <row r="90" spans="2:62" x14ac:dyDescent="0.3">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row>
    <row r="91" spans="2:62" x14ac:dyDescent="0.3">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row>
    <row r="92" spans="2:62" x14ac:dyDescent="0.3">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row>
    <row r="93" spans="2:62" x14ac:dyDescent="0.3">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row>
    <row r="94" spans="2:62" x14ac:dyDescent="0.3">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row>
    <row r="95" spans="2:62" x14ac:dyDescent="0.3">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row>
    <row r="96" spans="2:62" x14ac:dyDescent="0.3">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row>
    <row r="97" spans="2:62" x14ac:dyDescent="0.3">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row>
    <row r="98" spans="2:62" x14ac:dyDescent="0.3">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row>
    <row r="99" spans="2:62" x14ac:dyDescent="0.3">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row>
    <row r="100" spans="2:62" x14ac:dyDescent="0.3">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row>
    <row r="101" spans="2:62" x14ac:dyDescent="0.3">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row>
    <row r="102" spans="2:62" x14ac:dyDescent="0.3">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row>
    <row r="103" spans="2:62" x14ac:dyDescent="0.3">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row>
    <row r="104" spans="2:62" x14ac:dyDescent="0.3">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row>
    <row r="105" spans="2:62" x14ac:dyDescent="0.3">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row>
    <row r="106" spans="2:62" x14ac:dyDescent="0.3">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row>
    <row r="107" spans="2:62" x14ac:dyDescent="0.3">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row>
    <row r="108" spans="2:62" x14ac:dyDescent="0.3">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row>
    <row r="109" spans="2:62" x14ac:dyDescent="0.3">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row>
    <row r="110" spans="2:62" x14ac:dyDescent="0.3">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row>
    <row r="111" spans="2:62" x14ac:dyDescent="0.3">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row>
    <row r="112" spans="2:62" x14ac:dyDescent="0.3">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row>
    <row r="113" spans="2:62" x14ac:dyDescent="0.3">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row>
    <row r="114" spans="2:62" x14ac:dyDescent="0.3">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row>
    <row r="115" spans="2:62" x14ac:dyDescent="0.3">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row>
    <row r="116" spans="2:62" x14ac:dyDescent="0.3">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row>
    <row r="117" spans="2:62" x14ac:dyDescent="0.3">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row>
    <row r="118" spans="2:62" x14ac:dyDescent="0.3">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row>
    <row r="119" spans="2:62" x14ac:dyDescent="0.3">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row>
    <row r="120" spans="2:62" x14ac:dyDescent="0.3">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row>
    <row r="121" spans="2:62" x14ac:dyDescent="0.3">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row>
    <row r="122" spans="2:62" x14ac:dyDescent="0.3">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row>
    <row r="123" spans="2:62" x14ac:dyDescent="0.3">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row>
    <row r="124" spans="2:62" x14ac:dyDescent="0.3">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row>
    <row r="125" spans="2:62" x14ac:dyDescent="0.3">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row>
    <row r="126" spans="2:62" x14ac:dyDescent="0.3">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row>
    <row r="127" spans="2:62" x14ac:dyDescent="0.3">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row>
    <row r="128" spans="2:62" x14ac:dyDescent="0.3">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row>
    <row r="129" spans="2:62" x14ac:dyDescent="0.3">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row>
    <row r="130" spans="2:62" x14ac:dyDescent="0.3">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row>
    <row r="131" spans="2:62" x14ac:dyDescent="0.3">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row>
    <row r="132" spans="2:62" x14ac:dyDescent="0.3">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row>
    <row r="133" spans="2:62" x14ac:dyDescent="0.3">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10"/>
      <c r="BG133" s="10"/>
      <c r="BH133" s="10"/>
      <c r="BI133" s="10"/>
      <c r="BJ133" s="10"/>
    </row>
    <row r="134" spans="2:62" x14ac:dyDescent="0.3">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row>
    <row r="135" spans="2:62" x14ac:dyDescent="0.3">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c r="BI135" s="10"/>
      <c r="BJ135" s="10"/>
    </row>
    <row r="136" spans="2:62" x14ac:dyDescent="0.3">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row>
    <row r="137" spans="2:62" x14ac:dyDescent="0.3">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c r="BI137" s="10"/>
      <c r="BJ137" s="10"/>
    </row>
    <row r="138" spans="2:62" x14ac:dyDescent="0.3">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row>
    <row r="139" spans="2:62" x14ac:dyDescent="0.3">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row>
    <row r="140" spans="2:62" x14ac:dyDescent="0.3">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row>
    <row r="141" spans="2:62" x14ac:dyDescent="0.3">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c r="AV141" s="10"/>
      <c r="AW141" s="10"/>
      <c r="AX141" s="10"/>
      <c r="AY141" s="10"/>
      <c r="AZ141" s="10"/>
      <c r="BA141" s="10"/>
      <c r="BB141" s="10"/>
      <c r="BC141" s="10"/>
      <c r="BD141" s="10"/>
      <c r="BE141" s="10"/>
      <c r="BF141" s="10"/>
      <c r="BG141" s="10"/>
      <c r="BH141" s="10"/>
      <c r="BI141" s="10"/>
      <c r="BJ141" s="10"/>
    </row>
    <row r="142" spans="2:62" x14ac:dyDescent="0.3">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c r="AV142" s="10"/>
      <c r="AW142" s="10"/>
      <c r="AX142" s="10"/>
      <c r="AY142" s="10"/>
      <c r="AZ142" s="10"/>
      <c r="BA142" s="10"/>
      <c r="BB142" s="10"/>
      <c r="BC142" s="10"/>
      <c r="BD142" s="10"/>
      <c r="BE142" s="10"/>
      <c r="BF142" s="10"/>
      <c r="BG142" s="10"/>
      <c r="BH142" s="10"/>
      <c r="BI142" s="10"/>
      <c r="BJ142" s="10"/>
    </row>
    <row r="143" spans="2:62" x14ac:dyDescent="0.3">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c r="AV143" s="10"/>
      <c r="AW143" s="10"/>
      <c r="AX143" s="10"/>
      <c r="AY143" s="10"/>
      <c r="AZ143" s="10"/>
      <c r="BA143" s="10"/>
      <c r="BB143" s="10"/>
      <c r="BC143" s="10"/>
      <c r="BD143" s="10"/>
      <c r="BE143" s="10"/>
      <c r="BF143" s="10"/>
      <c r="BG143" s="10"/>
      <c r="BH143" s="10"/>
      <c r="BI143" s="10"/>
      <c r="BJ143" s="10"/>
    </row>
    <row r="144" spans="2:62" x14ac:dyDescent="0.3">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c r="AV144" s="10"/>
      <c r="AW144" s="10"/>
      <c r="AX144" s="10"/>
      <c r="AY144" s="10"/>
      <c r="AZ144" s="10"/>
      <c r="BA144" s="10"/>
      <c r="BB144" s="10"/>
      <c r="BC144" s="10"/>
      <c r="BD144" s="10"/>
      <c r="BE144" s="10"/>
      <c r="BF144" s="10"/>
      <c r="BG144" s="10"/>
      <c r="BH144" s="10"/>
      <c r="BI144" s="10"/>
      <c r="BJ144" s="10"/>
    </row>
    <row r="145" spans="2:62" x14ac:dyDescent="0.3">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c r="AZ145" s="10"/>
      <c r="BA145" s="10"/>
      <c r="BB145" s="10"/>
      <c r="BC145" s="10"/>
      <c r="BD145" s="10"/>
      <c r="BE145" s="10"/>
      <c r="BF145" s="10"/>
      <c r="BG145" s="10"/>
      <c r="BH145" s="10"/>
      <c r="BI145" s="10"/>
      <c r="BJ145" s="10"/>
    </row>
    <row r="146" spans="2:62" x14ac:dyDescent="0.3">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row>
    <row r="147" spans="2:62" x14ac:dyDescent="0.3">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c r="AV147" s="10"/>
      <c r="AW147" s="10"/>
      <c r="AX147" s="10"/>
      <c r="AY147" s="10"/>
      <c r="AZ147" s="10"/>
      <c r="BA147" s="10"/>
      <c r="BB147" s="10"/>
      <c r="BC147" s="10"/>
      <c r="BD147" s="10"/>
      <c r="BE147" s="10"/>
      <c r="BF147" s="10"/>
      <c r="BG147" s="10"/>
      <c r="BH147" s="10"/>
      <c r="BI147" s="10"/>
      <c r="BJ147" s="10"/>
    </row>
    <row r="148" spans="2:62" x14ac:dyDescent="0.3">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0"/>
      <c r="AY148" s="10"/>
      <c r="AZ148" s="10"/>
      <c r="BA148" s="10"/>
      <c r="BB148" s="10"/>
      <c r="BC148" s="10"/>
      <c r="BD148" s="10"/>
      <c r="BE148" s="10"/>
      <c r="BF148" s="10"/>
      <c r="BG148" s="10"/>
      <c r="BH148" s="10"/>
      <c r="BI148" s="10"/>
      <c r="BJ148" s="10"/>
    </row>
    <row r="149" spans="2:62" x14ac:dyDescent="0.3">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c r="AV149" s="10"/>
      <c r="AW149" s="10"/>
      <c r="AX149" s="10"/>
      <c r="AY149" s="10"/>
      <c r="AZ149" s="10"/>
      <c r="BA149" s="10"/>
      <c r="BB149" s="10"/>
      <c r="BC149" s="10"/>
      <c r="BD149" s="10"/>
      <c r="BE149" s="10"/>
      <c r="BF149" s="10"/>
      <c r="BG149" s="10"/>
      <c r="BH149" s="10"/>
      <c r="BI149" s="10"/>
      <c r="BJ149" s="10"/>
    </row>
    <row r="150" spans="2:62" x14ac:dyDescent="0.3">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c r="BA150" s="10"/>
      <c r="BB150" s="10"/>
      <c r="BC150" s="10"/>
      <c r="BD150" s="10"/>
      <c r="BE150" s="10"/>
      <c r="BF150" s="10"/>
      <c r="BG150" s="10"/>
      <c r="BH150" s="10"/>
      <c r="BI150" s="10"/>
      <c r="BJ150" s="10"/>
    </row>
    <row r="151" spans="2:62" x14ac:dyDescent="0.3">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c r="AV151" s="10"/>
      <c r="AW151" s="10"/>
      <c r="AX151" s="10"/>
      <c r="AY151" s="10"/>
      <c r="AZ151" s="10"/>
      <c r="BA151" s="10"/>
      <c r="BB151" s="10"/>
      <c r="BC151" s="10"/>
      <c r="BD151" s="10"/>
      <c r="BE151" s="10"/>
      <c r="BF151" s="10"/>
      <c r="BG151" s="10"/>
      <c r="BH151" s="10"/>
      <c r="BI151" s="10"/>
      <c r="BJ151" s="10"/>
    </row>
    <row r="152" spans="2:62" x14ac:dyDescent="0.3">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c r="BI152" s="10"/>
      <c r="BJ152" s="10"/>
    </row>
    <row r="153" spans="2:62" x14ac:dyDescent="0.3">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c r="AV153" s="10"/>
      <c r="AW153" s="10"/>
      <c r="AX153" s="10"/>
      <c r="AY153" s="10"/>
      <c r="AZ153" s="10"/>
      <c r="BA153" s="10"/>
      <c r="BB153" s="10"/>
      <c r="BC153" s="10"/>
      <c r="BD153" s="10"/>
      <c r="BE153" s="10"/>
      <c r="BF153" s="10"/>
      <c r="BG153" s="10"/>
      <c r="BH153" s="10"/>
      <c r="BI153" s="10"/>
      <c r="BJ153" s="10"/>
    </row>
    <row r="154" spans="2:62" x14ac:dyDescent="0.3">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c r="AV154" s="10"/>
      <c r="AW154" s="10"/>
      <c r="AX154" s="10"/>
      <c r="AY154" s="10"/>
      <c r="AZ154" s="10"/>
      <c r="BA154" s="10"/>
      <c r="BB154" s="10"/>
      <c r="BC154" s="10"/>
      <c r="BD154" s="10"/>
      <c r="BE154" s="10"/>
      <c r="BF154" s="10"/>
      <c r="BG154" s="10"/>
      <c r="BH154" s="10"/>
      <c r="BI154" s="10"/>
      <c r="BJ154" s="10"/>
    </row>
    <row r="155" spans="2:62" x14ac:dyDescent="0.3">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c r="AV155" s="10"/>
      <c r="AW155" s="10"/>
      <c r="AX155" s="10"/>
      <c r="AY155" s="10"/>
      <c r="AZ155" s="10"/>
      <c r="BA155" s="10"/>
      <c r="BB155" s="10"/>
      <c r="BC155" s="10"/>
      <c r="BD155" s="10"/>
      <c r="BE155" s="10"/>
      <c r="BF155" s="10"/>
      <c r="BG155" s="10"/>
      <c r="BH155" s="10"/>
      <c r="BI155" s="10"/>
      <c r="BJ155" s="10"/>
    </row>
    <row r="156" spans="2:62" x14ac:dyDescent="0.3">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c r="AV156" s="10"/>
      <c r="AW156" s="10"/>
      <c r="AX156" s="10"/>
      <c r="AY156" s="10"/>
      <c r="AZ156" s="10"/>
      <c r="BA156" s="10"/>
      <c r="BB156" s="10"/>
      <c r="BC156" s="10"/>
      <c r="BD156" s="10"/>
      <c r="BE156" s="10"/>
      <c r="BF156" s="10"/>
      <c r="BG156" s="10"/>
      <c r="BH156" s="10"/>
      <c r="BI156" s="10"/>
      <c r="BJ156" s="10"/>
    </row>
    <row r="157" spans="2:62" x14ac:dyDescent="0.3">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c r="AV157" s="10"/>
      <c r="AW157" s="10"/>
      <c r="AX157" s="10"/>
      <c r="AY157" s="10"/>
      <c r="AZ157" s="10"/>
      <c r="BA157" s="10"/>
      <c r="BB157" s="10"/>
      <c r="BC157" s="10"/>
      <c r="BD157" s="10"/>
      <c r="BE157" s="10"/>
      <c r="BF157" s="10"/>
      <c r="BG157" s="10"/>
      <c r="BH157" s="10"/>
      <c r="BI157" s="10"/>
      <c r="BJ157" s="10"/>
    </row>
    <row r="158" spans="2:62" x14ac:dyDescent="0.3">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c r="AZ158" s="10"/>
      <c r="BA158" s="10"/>
      <c r="BB158" s="10"/>
      <c r="BC158" s="10"/>
      <c r="BD158" s="10"/>
      <c r="BE158" s="10"/>
      <c r="BF158" s="10"/>
      <c r="BG158" s="10"/>
      <c r="BH158" s="10"/>
      <c r="BI158" s="10"/>
      <c r="BJ158" s="10"/>
    </row>
    <row r="159" spans="2:62" x14ac:dyDescent="0.3">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c r="AV159" s="10"/>
      <c r="AW159" s="10"/>
      <c r="AX159" s="10"/>
      <c r="AY159" s="10"/>
      <c r="AZ159" s="10"/>
      <c r="BA159" s="10"/>
      <c r="BB159" s="10"/>
      <c r="BC159" s="10"/>
      <c r="BD159" s="10"/>
      <c r="BE159" s="10"/>
      <c r="BF159" s="10"/>
      <c r="BG159" s="10"/>
      <c r="BH159" s="10"/>
      <c r="BI159" s="10"/>
      <c r="BJ159" s="10"/>
    </row>
    <row r="160" spans="2:62" x14ac:dyDescent="0.3">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c r="BA160" s="10"/>
      <c r="BB160" s="10"/>
      <c r="BC160" s="10"/>
      <c r="BD160" s="10"/>
      <c r="BE160" s="10"/>
      <c r="BF160" s="10"/>
      <c r="BG160" s="10"/>
      <c r="BH160" s="10"/>
      <c r="BI160" s="10"/>
      <c r="BJ160" s="10"/>
    </row>
    <row r="161" spans="2:62" x14ac:dyDescent="0.3">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c r="AV161" s="10"/>
      <c r="AW161" s="10"/>
      <c r="AX161" s="10"/>
      <c r="AY161" s="10"/>
      <c r="AZ161" s="10"/>
      <c r="BA161" s="10"/>
      <c r="BB161" s="10"/>
      <c r="BC161" s="10"/>
      <c r="BD161" s="10"/>
      <c r="BE161" s="10"/>
      <c r="BF161" s="10"/>
      <c r="BG161" s="10"/>
      <c r="BH161" s="10"/>
      <c r="BI161" s="10"/>
      <c r="BJ161" s="10"/>
    </row>
    <row r="162" spans="2:62" x14ac:dyDescent="0.3">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c r="AV162" s="10"/>
      <c r="AW162" s="10"/>
      <c r="AX162" s="10"/>
      <c r="AY162" s="10"/>
      <c r="AZ162" s="10"/>
      <c r="BA162" s="10"/>
      <c r="BB162" s="10"/>
      <c r="BC162" s="10"/>
      <c r="BD162" s="10"/>
      <c r="BE162" s="10"/>
      <c r="BF162" s="10"/>
      <c r="BG162" s="10"/>
      <c r="BH162" s="10"/>
      <c r="BI162" s="10"/>
      <c r="BJ162" s="10"/>
    </row>
    <row r="163" spans="2:62" x14ac:dyDescent="0.3">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c r="AV163" s="10"/>
      <c r="AW163" s="10"/>
      <c r="AX163" s="10"/>
      <c r="AY163" s="10"/>
      <c r="AZ163" s="10"/>
      <c r="BA163" s="10"/>
      <c r="BB163" s="10"/>
      <c r="BC163" s="10"/>
      <c r="BD163" s="10"/>
      <c r="BE163" s="10"/>
      <c r="BF163" s="10"/>
      <c r="BG163" s="10"/>
      <c r="BH163" s="10"/>
      <c r="BI163" s="10"/>
      <c r="BJ163" s="10"/>
    </row>
    <row r="164" spans="2:62" x14ac:dyDescent="0.3">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c r="AV164" s="10"/>
      <c r="AW164" s="10"/>
      <c r="AX164" s="10"/>
      <c r="AY164" s="10"/>
      <c r="AZ164" s="10"/>
      <c r="BA164" s="10"/>
      <c r="BB164" s="10"/>
      <c r="BC164" s="10"/>
      <c r="BD164" s="10"/>
      <c r="BE164" s="10"/>
      <c r="BF164" s="10"/>
      <c r="BG164" s="10"/>
      <c r="BH164" s="10"/>
      <c r="BI164" s="10"/>
      <c r="BJ164" s="10"/>
    </row>
    <row r="165" spans="2:62" x14ac:dyDescent="0.3">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c r="AV165" s="10"/>
      <c r="AW165" s="10"/>
      <c r="AX165" s="10"/>
      <c r="AY165" s="10"/>
      <c r="AZ165" s="10"/>
      <c r="BA165" s="10"/>
      <c r="BB165" s="10"/>
      <c r="BC165" s="10"/>
      <c r="BD165" s="10"/>
      <c r="BE165" s="10"/>
      <c r="BF165" s="10"/>
      <c r="BG165" s="10"/>
      <c r="BH165" s="10"/>
      <c r="BI165" s="10"/>
      <c r="BJ165" s="10"/>
    </row>
    <row r="166" spans="2:62" x14ac:dyDescent="0.3">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c r="AV166" s="10"/>
      <c r="AW166" s="10"/>
      <c r="AX166" s="10"/>
      <c r="AY166" s="10"/>
      <c r="AZ166" s="10"/>
      <c r="BA166" s="10"/>
      <c r="BB166" s="10"/>
      <c r="BC166" s="10"/>
      <c r="BD166" s="10"/>
      <c r="BE166" s="10"/>
      <c r="BF166" s="10"/>
      <c r="BG166" s="10"/>
      <c r="BH166" s="10"/>
      <c r="BI166" s="10"/>
      <c r="BJ166" s="10"/>
    </row>
    <row r="167" spans="2:62" x14ac:dyDescent="0.3">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c r="AV167" s="10"/>
      <c r="AW167" s="10"/>
      <c r="AX167" s="10"/>
      <c r="AY167" s="10"/>
      <c r="AZ167" s="10"/>
      <c r="BA167" s="10"/>
      <c r="BB167" s="10"/>
      <c r="BC167" s="10"/>
      <c r="BD167" s="10"/>
      <c r="BE167" s="10"/>
      <c r="BF167" s="10"/>
      <c r="BG167" s="10"/>
      <c r="BH167" s="10"/>
      <c r="BI167" s="10"/>
      <c r="BJ167" s="10"/>
    </row>
    <row r="168" spans="2:62" x14ac:dyDescent="0.3">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c r="BG168" s="10"/>
      <c r="BH168" s="10"/>
      <c r="BI168" s="10"/>
      <c r="BJ168" s="10"/>
    </row>
    <row r="169" spans="2:62" x14ac:dyDescent="0.3">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c r="AV169" s="10"/>
      <c r="AW169" s="10"/>
      <c r="AX169" s="10"/>
      <c r="AY169" s="10"/>
      <c r="AZ169" s="10"/>
      <c r="BA169" s="10"/>
      <c r="BB169" s="10"/>
      <c r="BC169" s="10"/>
      <c r="BD169" s="10"/>
      <c r="BE169" s="10"/>
      <c r="BF169" s="10"/>
      <c r="BG169" s="10"/>
      <c r="BH169" s="10"/>
      <c r="BI169" s="10"/>
      <c r="BJ169" s="10"/>
    </row>
    <row r="170" spans="2:62" x14ac:dyDescent="0.3">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c r="AV170" s="10"/>
      <c r="AW170" s="10"/>
      <c r="AX170" s="10"/>
      <c r="AY170" s="10"/>
      <c r="AZ170" s="10"/>
      <c r="BA170" s="10"/>
      <c r="BB170" s="10"/>
      <c r="BC170" s="10"/>
      <c r="BD170" s="10"/>
      <c r="BE170" s="10"/>
      <c r="BF170" s="10"/>
      <c r="BG170" s="10"/>
      <c r="BH170" s="10"/>
      <c r="BI170" s="10"/>
      <c r="BJ170" s="10"/>
    </row>
    <row r="171" spans="2:62" x14ac:dyDescent="0.3">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c r="AZ171" s="10"/>
      <c r="BA171" s="10"/>
      <c r="BB171" s="10"/>
      <c r="BC171" s="10"/>
      <c r="BD171" s="10"/>
      <c r="BE171" s="10"/>
      <c r="BF171" s="10"/>
      <c r="BG171" s="10"/>
      <c r="BH171" s="10"/>
      <c r="BI171" s="10"/>
      <c r="BJ171" s="10"/>
    </row>
    <row r="172" spans="2:62" x14ac:dyDescent="0.3">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c r="AV172" s="10"/>
      <c r="AW172" s="10"/>
      <c r="AX172" s="10"/>
      <c r="AY172" s="10"/>
      <c r="AZ172" s="10"/>
      <c r="BA172" s="10"/>
      <c r="BB172" s="10"/>
      <c r="BC172" s="10"/>
      <c r="BD172" s="10"/>
      <c r="BE172" s="10"/>
      <c r="BF172" s="10"/>
      <c r="BG172" s="10"/>
      <c r="BH172" s="10"/>
      <c r="BI172" s="10"/>
      <c r="BJ172" s="10"/>
    </row>
    <row r="173" spans="2:62" x14ac:dyDescent="0.3">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c r="AV173" s="10"/>
      <c r="AW173" s="10"/>
      <c r="AX173" s="10"/>
      <c r="AY173" s="10"/>
      <c r="AZ173" s="10"/>
      <c r="BA173" s="10"/>
      <c r="BB173" s="10"/>
      <c r="BC173" s="10"/>
      <c r="BD173" s="10"/>
      <c r="BE173" s="10"/>
      <c r="BF173" s="10"/>
      <c r="BG173" s="10"/>
      <c r="BH173" s="10"/>
      <c r="BI173" s="10"/>
      <c r="BJ173" s="10"/>
    </row>
    <row r="174" spans="2:62" x14ac:dyDescent="0.3">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c r="BI174" s="10"/>
      <c r="BJ174" s="10"/>
    </row>
    <row r="175" spans="2:62" x14ac:dyDescent="0.3">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c r="AV175" s="10"/>
      <c r="AW175" s="10"/>
      <c r="AX175" s="10"/>
      <c r="AY175" s="10"/>
      <c r="AZ175" s="10"/>
      <c r="BA175" s="10"/>
      <c r="BB175" s="10"/>
      <c r="BC175" s="10"/>
      <c r="BD175" s="10"/>
      <c r="BE175" s="10"/>
      <c r="BF175" s="10"/>
      <c r="BG175" s="10"/>
      <c r="BH175" s="10"/>
      <c r="BI175" s="10"/>
      <c r="BJ175" s="10"/>
    </row>
    <row r="176" spans="2:62" x14ac:dyDescent="0.3">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c r="AV176" s="10"/>
      <c r="AW176" s="10"/>
      <c r="AX176" s="10"/>
      <c r="AY176" s="10"/>
      <c r="AZ176" s="10"/>
      <c r="BA176" s="10"/>
      <c r="BB176" s="10"/>
      <c r="BC176" s="10"/>
      <c r="BD176" s="10"/>
      <c r="BE176" s="10"/>
      <c r="BF176" s="10"/>
      <c r="BG176" s="10"/>
      <c r="BH176" s="10"/>
      <c r="BI176" s="10"/>
      <c r="BJ176" s="10"/>
    </row>
    <row r="177" spans="2:62" x14ac:dyDescent="0.3">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c r="AV177" s="10"/>
      <c r="AW177" s="10"/>
      <c r="AX177" s="10"/>
      <c r="AY177" s="10"/>
      <c r="AZ177" s="10"/>
      <c r="BA177" s="10"/>
      <c r="BB177" s="10"/>
      <c r="BC177" s="10"/>
      <c r="BD177" s="10"/>
      <c r="BE177" s="10"/>
      <c r="BF177" s="10"/>
      <c r="BG177" s="10"/>
      <c r="BH177" s="10"/>
      <c r="BI177" s="10"/>
      <c r="BJ177" s="10"/>
    </row>
    <row r="178" spans="2:62" x14ac:dyDescent="0.3">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c r="AV178" s="10"/>
      <c r="AW178" s="10"/>
      <c r="AX178" s="10"/>
      <c r="AY178" s="10"/>
      <c r="AZ178" s="10"/>
      <c r="BA178" s="10"/>
      <c r="BB178" s="10"/>
      <c r="BC178" s="10"/>
      <c r="BD178" s="10"/>
      <c r="BE178" s="10"/>
      <c r="BF178" s="10"/>
      <c r="BG178" s="10"/>
      <c r="BH178" s="10"/>
      <c r="BI178" s="10"/>
      <c r="BJ178" s="10"/>
    </row>
    <row r="179" spans="2:62" x14ac:dyDescent="0.3">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c r="AV179" s="10"/>
      <c r="AW179" s="10"/>
      <c r="AX179" s="10"/>
      <c r="AY179" s="10"/>
      <c r="AZ179" s="10"/>
      <c r="BA179" s="10"/>
      <c r="BB179" s="10"/>
      <c r="BC179" s="10"/>
      <c r="BD179" s="10"/>
      <c r="BE179" s="10"/>
      <c r="BF179" s="10"/>
      <c r="BG179" s="10"/>
      <c r="BH179" s="10"/>
      <c r="BI179" s="10"/>
      <c r="BJ179" s="10"/>
    </row>
    <row r="180" spans="2:62" x14ac:dyDescent="0.3">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c r="BA180" s="10"/>
      <c r="BB180" s="10"/>
      <c r="BC180" s="10"/>
      <c r="BD180" s="10"/>
      <c r="BE180" s="10"/>
      <c r="BF180" s="10"/>
      <c r="BG180" s="10"/>
      <c r="BH180" s="10"/>
      <c r="BI180" s="10"/>
      <c r="BJ180" s="10"/>
    </row>
    <row r="181" spans="2:62" x14ac:dyDescent="0.3">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c r="AV181" s="10"/>
      <c r="AW181" s="10"/>
      <c r="AX181" s="10"/>
      <c r="AY181" s="10"/>
      <c r="AZ181" s="10"/>
      <c r="BA181" s="10"/>
      <c r="BB181" s="10"/>
      <c r="BC181" s="10"/>
      <c r="BD181" s="10"/>
      <c r="BE181" s="10"/>
      <c r="BF181" s="10"/>
      <c r="BG181" s="10"/>
      <c r="BH181" s="10"/>
      <c r="BI181" s="10"/>
      <c r="BJ181" s="10"/>
    </row>
    <row r="182" spans="2:62" x14ac:dyDescent="0.3">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c r="AV182" s="10"/>
      <c r="AW182" s="10"/>
      <c r="AX182" s="10"/>
      <c r="AY182" s="10"/>
      <c r="AZ182" s="10"/>
      <c r="BA182" s="10"/>
      <c r="BB182" s="10"/>
      <c r="BC182" s="10"/>
      <c r="BD182" s="10"/>
      <c r="BE182" s="10"/>
      <c r="BF182" s="10"/>
      <c r="BG182" s="10"/>
      <c r="BH182" s="10"/>
      <c r="BI182" s="10"/>
      <c r="BJ182" s="10"/>
    </row>
    <row r="183" spans="2:62" x14ac:dyDescent="0.3">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c r="AV183" s="10"/>
      <c r="AW183" s="10"/>
      <c r="AX183" s="10"/>
      <c r="AY183" s="10"/>
      <c r="AZ183" s="10"/>
      <c r="BA183" s="10"/>
      <c r="BB183" s="10"/>
      <c r="BC183" s="10"/>
      <c r="BD183" s="10"/>
      <c r="BE183" s="10"/>
      <c r="BF183" s="10"/>
      <c r="BG183" s="10"/>
      <c r="BH183" s="10"/>
      <c r="BI183" s="10"/>
      <c r="BJ183" s="10"/>
    </row>
    <row r="184" spans="2:62" x14ac:dyDescent="0.3">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c r="AZ184" s="10"/>
      <c r="BA184" s="10"/>
      <c r="BB184" s="10"/>
      <c r="BC184" s="10"/>
      <c r="BD184" s="10"/>
      <c r="BE184" s="10"/>
      <c r="BF184" s="10"/>
      <c r="BG184" s="10"/>
      <c r="BH184" s="10"/>
      <c r="BI184" s="10"/>
      <c r="BJ184" s="10"/>
    </row>
    <row r="185" spans="2:62" x14ac:dyDescent="0.3">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c r="AV185" s="10"/>
      <c r="AW185" s="10"/>
      <c r="AX185" s="10"/>
      <c r="AY185" s="10"/>
      <c r="AZ185" s="10"/>
      <c r="BA185" s="10"/>
      <c r="BB185" s="10"/>
      <c r="BC185" s="10"/>
      <c r="BD185" s="10"/>
      <c r="BE185" s="10"/>
      <c r="BF185" s="10"/>
      <c r="BG185" s="10"/>
      <c r="BH185" s="10"/>
      <c r="BI185" s="10"/>
      <c r="BJ185" s="10"/>
    </row>
    <row r="186" spans="2:62" x14ac:dyDescent="0.3">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c r="AV186" s="10"/>
      <c r="AW186" s="10"/>
      <c r="AX186" s="10"/>
      <c r="AY186" s="10"/>
      <c r="AZ186" s="10"/>
      <c r="BA186" s="10"/>
      <c r="BB186" s="10"/>
      <c r="BC186" s="10"/>
      <c r="BD186" s="10"/>
      <c r="BE186" s="10"/>
      <c r="BF186" s="10"/>
      <c r="BG186" s="10"/>
      <c r="BH186" s="10"/>
      <c r="BI186" s="10"/>
      <c r="BJ186" s="10"/>
    </row>
    <row r="187" spans="2:62" x14ac:dyDescent="0.3">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c r="AV187" s="10"/>
      <c r="AW187" s="10"/>
      <c r="AX187" s="10"/>
      <c r="AY187" s="10"/>
      <c r="AZ187" s="10"/>
      <c r="BA187" s="10"/>
      <c r="BB187" s="10"/>
      <c r="BC187" s="10"/>
      <c r="BD187" s="10"/>
      <c r="BE187" s="10"/>
      <c r="BF187" s="10"/>
      <c r="BG187" s="10"/>
      <c r="BH187" s="10"/>
      <c r="BI187" s="10"/>
      <c r="BJ187" s="10"/>
    </row>
    <row r="188" spans="2:62" x14ac:dyDescent="0.3">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c r="AV188" s="10"/>
      <c r="AW188" s="10"/>
      <c r="AX188" s="10"/>
      <c r="AY188" s="10"/>
      <c r="AZ188" s="10"/>
      <c r="BA188" s="10"/>
      <c r="BB188" s="10"/>
      <c r="BC188" s="10"/>
      <c r="BD188" s="10"/>
      <c r="BE188" s="10"/>
      <c r="BF188" s="10"/>
      <c r="BG188" s="10"/>
      <c r="BH188" s="10"/>
      <c r="BI188" s="10"/>
      <c r="BJ188" s="10"/>
    </row>
    <row r="189" spans="2:62" x14ac:dyDescent="0.3">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c r="AV189" s="10"/>
      <c r="AW189" s="10"/>
      <c r="AX189" s="10"/>
      <c r="AY189" s="10"/>
      <c r="AZ189" s="10"/>
      <c r="BA189" s="10"/>
      <c r="BB189" s="10"/>
      <c r="BC189" s="10"/>
      <c r="BD189" s="10"/>
      <c r="BE189" s="10"/>
      <c r="BF189" s="10"/>
      <c r="BG189" s="10"/>
      <c r="BH189" s="10"/>
      <c r="BI189" s="10"/>
      <c r="BJ189" s="10"/>
    </row>
    <row r="190" spans="2:62" x14ac:dyDescent="0.3">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c r="BA190" s="10"/>
      <c r="BB190" s="10"/>
      <c r="BC190" s="10"/>
      <c r="BD190" s="10"/>
      <c r="BE190" s="10"/>
      <c r="BF190" s="10"/>
      <c r="BG190" s="10"/>
      <c r="BH190" s="10"/>
      <c r="BI190" s="10"/>
      <c r="BJ190" s="10"/>
    </row>
    <row r="191" spans="2:62" x14ac:dyDescent="0.3">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c r="AV191" s="10"/>
      <c r="AW191" s="10"/>
      <c r="AX191" s="10"/>
      <c r="AY191" s="10"/>
      <c r="AZ191" s="10"/>
      <c r="BA191" s="10"/>
      <c r="BB191" s="10"/>
      <c r="BC191" s="10"/>
      <c r="BD191" s="10"/>
      <c r="BE191" s="10"/>
      <c r="BF191" s="10"/>
      <c r="BG191" s="10"/>
      <c r="BH191" s="10"/>
      <c r="BI191" s="10"/>
      <c r="BJ191" s="10"/>
    </row>
    <row r="192" spans="2:62" x14ac:dyDescent="0.3">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c r="AV192" s="10"/>
      <c r="AW192" s="10"/>
      <c r="AX192" s="10"/>
      <c r="AY192" s="10"/>
      <c r="AZ192" s="10"/>
      <c r="BA192" s="10"/>
      <c r="BB192" s="10"/>
      <c r="BC192" s="10"/>
      <c r="BD192" s="10"/>
      <c r="BE192" s="10"/>
      <c r="BF192" s="10"/>
      <c r="BG192" s="10"/>
      <c r="BH192" s="10"/>
      <c r="BI192" s="10"/>
      <c r="BJ192" s="10"/>
    </row>
    <row r="193" spans="2:62" x14ac:dyDescent="0.3">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c r="AV193" s="10"/>
      <c r="AW193" s="10"/>
      <c r="AX193" s="10"/>
      <c r="AY193" s="10"/>
      <c r="AZ193" s="10"/>
      <c r="BA193" s="10"/>
      <c r="BB193" s="10"/>
      <c r="BC193" s="10"/>
      <c r="BD193" s="10"/>
      <c r="BE193" s="10"/>
      <c r="BF193" s="10"/>
      <c r="BG193" s="10"/>
      <c r="BH193" s="10"/>
      <c r="BI193" s="10"/>
      <c r="BJ193" s="10"/>
    </row>
    <row r="194" spans="2:62" x14ac:dyDescent="0.3">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c r="AV194" s="10"/>
      <c r="AW194" s="10"/>
      <c r="AX194" s="10"/>
      <c r="AY194" s="10"/>
      <c r="AZ194" s="10"/>
      <c r="BA194" s="10"/>
      <c r="BB194" s="10"/>
      <c r="BC194" s="10"/>
      <c r="BD194" s="10"/>
      <c r="BE194" s="10"/>
      <c r="BF194" s="10"/>
      <c r="BG194" s="10"/>
      <c r="BH194" s="10"/>
      <c r="BI194" s="10"/>
      <c r="BJ194" s="10"/>
    </row>
    <row r="195" spans="2:62" x14ac:dyDescent="0.3">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c r="AV195" s="10"/>
      <c r="AW195" s="10"/>
      <c r="AX195" s="10"/>
      <c r="AY195" s="10"/>
      <c r="AZ195" s="10"/>
      <c r="BA195" s="10"/>
      <c r="BB195" s="10"/>
      <c r="BC195" s="10"/>
      <c r="BD195" s="10"/>
      <c r="BE195" s="10"/>
      <c r="BF195" s="10"/>
      <c r="BG195" s="10"/>
      <c r="BH195" s="10"/>
      <c r="BI195" s="10"/>
      <c r="BJ195" s="10"/>
    </row>
    <row r="196" spans="2:62" x14ac:dyDescent="0.3">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c r="AV196" s="10"/>
      <c r="AW196" s="10"/>
      <c r="AX196" s="10"/>
      <c r="AY196" s="10"/>
      <c r="AZ196" s="10"/>
      <c r="BA196" s="10"/>
      <c r="BB196" s="10"/>
      <c r="BC196" s="10"/>
      <c r="BD196" s="10"/>
      <c r="BE196" s="10"/>
      <c r="BF196" s="10"/>
      <c r="BG196" s="10"/>
      <c r="BH196" s="10"/>
      <c r="BI196" s="10"/>
      <c r="BJ196" s="10"/>
    </row>
    <row r="197" spans="2:62" x14ac:dyDescent="0.3">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c r="AZ197" s="10"/>
      <c r="BA197" s="10"/>
      <c r="BB197" s="10"/>
      <c r="BC197" s="10"/>
      <c r="BD197" s="10"/>
      <c r="BE197" s="10"/>
      <c r="BF197" s="10"/>
      <c r="BG197" s="10"/>
      <c r="BH197" s="10"/>
      <c r="BI197" s="10"/>
      <c r="BJ197" s="10"/>
    </row>
    <row r="198" spans="2:62" x14ac:dyDescent="0.3">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c r="AV198" s="10"/>
      <c r="AW198" s="10"/>
      <c r="AX198" s="10"/>
      <c r="AY198" s="10"/>
      <c r="AZ198" s="10"/>
      <c r="BA198" s="10"/>
      <c r="BB198" s="10"/>
      <c r="BC198" s="10"/>
      <c r="BD198" s="10"/>
      <c r="BE198" s="10"/>
      <c r="BF198" s="10"/>
      <c r="BG198" s="10"/>
      <c r="BH198" s="10"/>
      <c r="BI198" s="10"/>
      <c r="BJ198" s="10"/>
    </row>
    <row r="199" spans="2:62" x14ac:dyDescent="0.3">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c r="AV199" s="10"/>
      <c r="AW199" s="10"/>
      <c r="AX199" s="10"/>
      <c r="AY199" s="10"/>
      <c r="AZ199" s="10"/>
      <c r="BA199" s="10"/>
      <c r="BB199" s="10"/>
      <c r="BC199" s="10"/>
      <c r="BD199" s="10"/>
      <c r="BE199" s="10"/>
      <c r="BF199" s="10"/>
      <c r="BG199" s="10"/>
      <c r="BH199" s="10"/>
      <c r="BI199" s="10"/>
      <c r="BJ199" s="10"/>
    </row>
    <row r="200" spans="2:62" x14ac:dyDescent="0.3">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c r="AV200" s="10"/>
      <c r="AW200" s="10"/>
      <c r="AX200" s="10"/>
      <c r="AY200" s="10"/>
      <c r="AZ200" s="10"/>
      <c r="BA200" s="10"/>
      <c r="BB200" s="10"/>
      <c r="BC200" s="10"/>
      <c r="BD200" s="10"/>
      <c r="BE200" s="10"/>
      <c r="BF200" s="10"/>
      <c r="BG200" s="10"/>
      <c r="BH200" s="10"/>
      <c r="BI200" s="10"/>
      <c r="BJ200" s="10"/>
    </row>
    <row r="201" spans="2:62" x14ac:dyDescent="0.3">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c r="AV201" s="10"/>
      <c r="AW201" s="10"/>
      <c r="AX201" s="10"/>
      <c r="AY201" s="10"/>
      <c r="AZ201" s="10"/>
      <c r="BA201" s="10"/>
      <c r="BB201" s="10"/>
      <c r="BC201" s="10"/>
      <c r="BD201" s="10"/>
      <c r="BE201" s="10"/>
      <c r="BF201" s="10"/>
      <c r="BG201" s="10"/>
      <c r="BH201" s="10"/>
      <c r="BI201" s="10"/>
      <c r="BJ201" s="10"/>
    </row>
    <row r="202" spans="2:62" x14ac:dyDescent="0.3">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c r="BA202" s="10"/>
      <c r="BB202" s="10"/>
      <c r="BC202" s="10"/>
      <c r="BD202" s="10"/>
      <c r="BE202" s="10"/>
      <c r="BF202" s="10"/>
      <c r="BG202" s="10"/>
      <c r="BH202" s="10"/>
      <c r="BI202" s="10"/>
      <c r="BJ202" s="10"/>
    </row>
    <row r="203" spans="2:62" x14ac:dyDescent="0.3">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c r="AV203" s="10"/>
      <c r="AW203" s="10"/>
      <c r="AX203" s="10"/>
      <c r="AY203" s="10"/>
      <c r="AZ203" s="10"/>
      <c r="BA203" s="10"/>
      <c r="BB203" s="10"/>
      <c r="BC203" s="10"/>
      <c r="BD203" s="10"/>
      <c r="BE203" s="10"/>
      <c r="BF203" s="10"/>
      <c r="BG203" s="10"/>
      <c r="BH203" s="10"/>
      <c r="BI203" s="10"/>
      <c r="BJ203" s="10"/>
    </row>
    <row r="204" spans="2:62" x14ac:dyDescent="0.3">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c r="AV204" s="10"/>
      <c r="AW204" s="10"/>
      <c r="AX204" s="10"/>
      <c r="AY204" s="10"/>
      <c r="AZ204" s="10"/>
      <c r="BA204" s="10"/>
      <c r="BB204" s="10"/>
      <c r="BC204" s="10"/>
      <c r="BD204" s="10"/>
      <c r="BE204" s="10"/>
      <c r="BF204" s="10"/>
      <c r="BG204" s="10"/>
      <c r="BH204" s="10"/>
      <c r="BI204" s="10"/>
      <c r="BJ204" s="10"/>
    </row>
    <row r="205" spans="2:62" x14ac:dyDescent="0.3">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c r="AV205" s="10"/>
      <c r="AW205" s="10"/>
      <c r="AX205" s="10"/>
      <c r="AY205" s="10"/>
      <c r="AZ205" s="10"/>
      <c r="BA205" s="10"/>
      <c r="BB205" s="10"/>
      <c r="BC205" s="10"/>
      <c r="BD205" s="10"/>
      <c r="BE205" s="10"/>
      <c r="BF205" s="10"/>
      <c r="BG205" s="10"/>
      <c r="BH205" s="10"/>
      <c r="BI205" s="10"/>
      <c r="BJ205" s="10"/>
    </row>
    <row r="206" spans="2:62" x14ac:dyDescent="0.3">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c r="AV206" s="10"/>
      <c r="AW206" s="10"/>
      <c r="AX206" s="10"/>
      <c r="AY206" s="10"/>
      <c r="AZ206" s="10"/>
      <c r="BA206" s="10"/>
      <c r="BB206" s="10"/>
      <c r="BC206" s="10"/>
      <c r="BD206" s="10"/>
      <c r="BE206" s="10"/>
      <c r="BF206" s="10"/>
      <c r="BG206" s="10"/>
      <c r="BH206" s="10"/>
      <c r="BI206" s="10"/>
      <c r="BJ206" s="10"/>
    </row>
    <row r="207" spans="2:62" x14ac:dyDescent="0.3">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c r="AV207" s="10"/>
      <c r="AW207" s="10"/>
      <c r="AX207" s="10"/>
      <c r="AY207" s="10"/>
      <c r="AZ207" s="10"/>
      <c r="BA207" s="10"/>
      <c r="BB207" s="10"/>
      <c r="BC207" s="10"/>
      <c r="BD207" s="10"/>
      <c r="BE207" s="10"/>
      <c r="BF207" s="10"/>
      <c r="BG207" s="10"/>
      <c r="BH207" s="10"/>
      <c r="BI207" s="10"/>
      <c r="BJ207" s="10"/>
    </row>
    <row r="208" spans="2:62" x14ac:dyDescent="0.3">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c r="AV208" s="10"/>
      <c r="AW208" s="10"/>
      <c r="AX208" s="10"/>
      <c r="AY208" s="10"/>
      <c r="AZ208" s="10"/>
      <c r="BA208" s="10"/>
      <c r="BB208" s="10"/>
      <c r="BC208" s="10"/>
      <c r="BD208" s="10"/>
      <c r="BE208" s="10"/>
      <c r="BF208" s="10"/>
      <c r="BG208" s="10"/>
      <c r="BH208" s="10"/>
      <c r="BI208" s="10"/>
      <c r="BJ208" s="10"/>
    </row>
    <row r="209" spans="2:62" x14ac:dyDescent="0.3">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c r="AV209" s="10"/>
      <c r="AW209" s="10"/>
      <c r="AX209" s="10"/>
      <c r="AY209" s="10"/>
      <c r="AZ209" s="10"/>
      <c r="BA209" s="10"/>
      <c r="BB209" s="10"/>
      <c r="BC209" s="10"/>
      <c r="BD209" s="10"/>
      <c r="BE209" s="10"/>
      <c r="BF209" s="10"/>
      <c r="BG209" s="10"/>
      <c r="BH209" s="10"/>
      <c r="BI209" s="10"/>
      <c r="BJ209" s="10"/>
    </row>
    <row r="210" spans="2:62" x14ac:dyDescent="0.3">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c r="AZ210" s="10"/>
      <c r="BA210" s="10"/>
      <c r="BB210" s="10"/>
      <c r="BC210" s="10"/>
      <c r="BD210" s="10"/>
      <c r="BE210" s="10"/>
      <c r="BF210" s="10"/>
      <c r="BG210" s="10"/>
      <c r="BH210" s="10"/>
      <c r="BI210" s="10"/>
      <c r="BJ210" s="10"/>
    </row>
    <row r="211" spans="2:62" x14ac:dyDescent="0.3">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c r="AV211" s="10"/>
      <c r="AW211" s="10"/>
      <c r="AX211" s="10"/>
      <c r="AY211" s="10"/>
      <c r="AZ211" s="10"/>
      <c r="BA211" s="10"/>
      <c r="BB211" s="10"/>
      <c r="BC211" s="10"/>
      <c r="BD211" s="10"/>
      <c r="BE211" s="10"/>
      <c r="BF211" s="10"/>
      <c r="BG211" s="10"/>
      <c r="BH211" s="10"/>
      <c r="BI211" s="10"/>
      <c r="BJ211" s="10"/>
    </row>
    <row r="212" spans="2:62" x14ac:dyDescent="0.3">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c r="AV212" s="10"/>
      <c r="AW212" s="10"/>
      <c r="AX212" s="10"/>
      <c r="AY212" s="10"/>
      <c r="AZ212" s="10"/>
      <c r="BA212" s="10"/>
      <c r="BB212" s="10"/>
      <c r="BC212" s="10"/>
      <c r="BD212" s="10"/>
      <c r="BE212" s="10"/>
      <c r="BF212" s="10"/>
      <c r="BG212" s="10"/>
      <c r="BH212" s="10"/>
      <c r="BI212" s="10"/>
      <c r="BJ212" s="10"/>
    </row>
    <row r="213" spans="2:62" x14ac:dyDescent="0.3">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c r="AV213" s="10"/>
      <c r="AW213" s="10"/>
      <c r="AX213" s="10"/>
      <c r="AY213" s="10"/>
      <c r="AZ213" s="10"/>
      <c r="BA213" s="10"/>
      <c r="BB213" s="10"/>
      <c r="BC213" s="10"/>
      <c r="BD213" s="10"/>
      <c r="BE213" s="10"/>
      <c r="BF213" s="10"/>
      <c r="BG213" s="10"/>
      <c r="BH213" s="10"/>
      <c r="BI213" s="10"/>
      <c r="BJ213" s="10"/>
    </row>
    <row r="214" spans="2:62" x14ac:dyDescent="0.3">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c r="AV214" s="10"/>
      <c r="AW214" s="10"/>
      <c r="AX214" s="10"/>
      <c r="AY214" s="10"/>
      <c r="AZ214" s="10"/>
      <c r="BA214" s="10"/>
      <c r="BB214" s="10"/>
      <c r="BC214" s="10"/>
      <c r="BD214" s="10"/>
      <c r="BE214" s="10"/>
      <c r="BF214" s="10"/>
      <c r="BG214" s="10"/>
      <c r="BH214" s="10"/>
      <c r="BI214" s="10"/>
      <c r="BJ214" s="10"/>
    </row>
    <row r="215" spans="2:62" x14ac:dyDescent="0.3">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c r="AV215" s="10"/>
      <c r="AW215" s="10"/>
      <c r="AX215" s="10"/>
      <c r="AY215" s="10"/>
      <c r="AZ215" s="10"/>
      <c r="BA215" s="10"/>
      <c r="BB215" s="10"/>
      <c r="BC215" s="10"/>
      <c r="BD215" s="10"/>
      <c r="BE215" s="10"/>
      <c r="BF215" s="10"/>
      <c r="BG215" s="10"/>
      <c r="BH215" s="10"/>
      <c r="BI215" s="10"/>
      <c r="BJ215" s="10"/>
    </row>
    <row r="216" spans="2:62" x14ac:dyDescent="0.3">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c r="AV216" s="10"/>
      <c r="AW216" s="10"/>
      <c r="AX216" s="10"/>
      <c r="AY216" s="10"/>
      <c r="AZ216" s="10"/>
      <c r="BA216" s="10"/>
      <c r="BB216" s="10"/>
      <c r="BC216" s="10"/>
      <c r="BD216" s="10"/>
      <c r="BE216" s="10"/>
      <c r="BF216" s="10"/>
      <c r="BG216" s="10"/>
      <c r="BH216" s="10"/>
      <c r="BI216" s="10"/>
      <c r="BJ216" s="10"/>
    </row>
    <row r="217" spans="2:62" x14ac:dyDescent="0.3">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c r="AV217" s="10"/>
      <c r="AW217" s="10"/>
      <c r="AX217" s="10"/>
      <c r="AY217" s="10"/>
      <c r="AZ217" s="10"/>
      <c r="BA217" s="10"/>
      <c r="BB217" s="10"/>
      <c r="BC217" s="10"/>
      <c r="BD217" s="10"/>
      <c r="BE217" s="10"/>
      <c r="BF217" s="10"/>
      <c r="BG217" s="10"/>
      <c r="BH217" s="10"/>
      <c r="BI217" s="10"/>
      <c r="BJ217" s="10"/>
    </row>
    <row r="218" spans="2:62" x14ac:dyDescent="0.3">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c r="BA218" s="10"/>
      <c r="BB218" s="10"/>
      <c r="BC218" s="10"/>
      <c r="BD218" s="10"/>
      <c r="BE218" s="10"/>
      <c r="BF218" s="10"/>
      <c r="BG218" s="10"/>
      <c r="BH218" s="10"/>
      <c r="BI218" s="10"/>
      <c r="BJ218" s="10"/>
    </row>
    <row r="219" spans="2:62" x14ac:dyDescent="0.3">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c r="AV219" s="10"/>
      <c r="AW219" s="10"/>
      <c r="AX219" s="10"/>
      <c r="AY219" s="10"/>
      <c r="AZ219" s="10"/>
      <c r="BA219" s="10"/>
      <c r="BB219" s="10"/>
      <c r="BC219" s="10"/>
      <c r="BD219" s="10"/>
      <c r="BE219" s="10"/>
      <c r="BF219" s="10"/>
      <c r="BG219" s="10"/>
      <c r="BH219" s="10"/>
      <c r="BI219" s="10"/>
      <c r="BJ219" s="10"/>
    </row>
    <row r="220" spans="2:62" x14ac:dyDescent="0.3">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c r="AV220" s="10"/>
      <c r="AW220" s="10"/>
      <c r="AX220" s="10"/>
      <c r="AY220" s="10"/>
      <c r="AZ220" s="10"/>
      <c r="BA220" s="10"/>
      <c r="BB220" s="10"/>
      <c r="BC220" s="10"/>
      <c r="BD220" s="10"/>
      <c r="BE220" s="10"/>
      <c r="BF220" s="10"/>
      <c r="BG220" s="10"/>
      <c r="BH220" s="10"/>
      <c r="BI220" s="10"/>
      <c r="BJ220" s="10"/>
    </row>
    <row r="221" spans="2:62" x14ac:dyDescent="0.3">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c r="AV221" s="10"/>
      <c r="AW221" s="10"/>
      <c r="AX221" s="10"/>
      <c r="AY221" s="10"/>
      <c r="AZ221" s="10"/>
      <c r="BA221" s="10"/>
      <c r="BB221" s="10"/>
      <c r="BC221" s="10"/>
      <c r="BD221" s="10"/>
      <c r="BE221" s="10"/>
      <c r="BF221" s="10"/>
      <c r="BG221" s="10"/>
      <c r="BH221" s="10"/>
      <c r="BI221" s="10"/>
      <c r="BJ221" s="10"/>
    </row>
    <row r="222" spans="2:62" x14ac:dyDescent="0.3">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c r="AV222" s="10"/>
      <c r="AW222" s="10"/>
      <c r="AX222" s="10"/>
      <c r="AY222" s="10"/>
      <c r="AZ222" s="10"/>
      <c r="BA222" s="10"/>
      <c r="BB222" s="10"/>
      <c r="BC222" s="10"/>
      <c r="BD222" s="10"/>
      <c r="BE222" s="10"/>
      <c r="BF222" s="10"/>
      <c r="BG222" s="10"/>
      <c r="BH222" s="10"/>
      <c r="BI222" s="10"/>
      <c r="BJ222" s="10"/>
    </row>
    <row r="223" spans="2:62" x14ac:dyDescent="0.3">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c r="AZ223" s="10"/>
      <c r="BA223" s="10"/>
      <c r="BB223" s="10"/>
      <c r="BC223" s="10"/>
      <c r="BD223" s="10"/>
      <c r="BE223" s="10"/>
      <c r="BF223" s="10"/>
      <c r="BG223" s="10"/>
      <c r="BH223" s="10"/>
      <c r="BI223" s="10"/>
      <c r="BJ223" s="10"/>
    </row>
    <row r="224" spans="2:62" x14ac:dyDescent="0.3">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c r="AV224" s="10"/>
      <c r="AW224" s="10"/>
      <c r="AX224" s="10"/>
      <c r="AY224" s="10"/>
      <c r="AZ224" s="10"/>
      <c r="BA224" s="10"/>
      <c r="BB224" s="10"/>
      <c r="BC224" s="10"/>
      <c r="BD224" s="10"/>
      <c r="BE224" s="10"/>
      <c r="BF224" s="10"/>
      <c r="BG224" s="10"/>
      <c r="BH224" s="10"/>
      <c r="BI224" s="10"/>
      <c r="BJ224" s="10"/>
    </row>
    <row r="225" spans="2:62" x14ac:dyDescent="0.3">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c r="AV225" s="10"/>
      <c r="AW225" s="10"/>
      <c r="AX225" s="10"/>
      <c r="AY225" s="10"/>
      <c r="AZ225" s="10"/>
      <c r="BA225" s="10"/>
      <c r="BB225" s="10"/>
      <c r="BC225" s="10"/>
      <c r="BD225" s="10"/>
      <c r="BE225" s="10"/>
      <c r="BF225" s="10"/>
      <c r="BG225" s="10"/>
      <c r="BH225" s="10"/>
      <c r="BI225" s="10"/>
      <c r="BJ225" s="10"/>
    </row>
    <row r="226" spans="2:62" x14ac:dyDescent="0.3">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c r="AV226" s="10"/>
      <c r="AW226" s="10"/>
      <c r="AX226" s="10"/>
      <c r="AY226" s="10"/>
      <c r="AZ226" s="10"/>
      <c r="BA226" s="10"/>
      <c r="BB226" s="10"/>
      <c r="BC226" s="10"/>
      <c r="BD226" s="10"/>
      <c r="BE226" s="10"/>
      <c r="BF226" s="10"/>
      <c r="BG226" s="10"/>
      <c r="BH226" s="10"/>
      <c r="BI226" s="10"/>
      <c r="BJ226" s="10"/>
    </row>
    <row r="227" spans="2:62" x14ac:dyDescent="0.3">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c r="AV227" s="10"/>
      <c r="AW227" s="10"/>
      <c r="AX227" s="10"/>
      <c r="AY227" s="10"/>
      <c r="AZ227" s="10"/>
      <c r="BA227" s="10"/>
      <c r="BB227" s="10"/>
      <c r="BC227" s="10"/>
      <c r="BD227" s="10"/>
      <c r="BE227" s="10"/>
      <c r="BF227" s="10"/>
      <c r="BG227" s="10"/>
      <c r="BH227" s="10"/>
      <c r="BI227" s="10"/>
      <c r="BJ227" s="10"/>
    </row>
    <row r="228" spans="2:62" x14ac:dyDescent="0.3">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c r="AV228" s="10"/>
      <c r="AW228" s="10"/>
      <c r="AX228" s="10"/>
      <c r="AY228" s="10"/>
      <c r="AZ228" s="10"/>
      <c r="BA228" s="10"/>
      <c r="BB228" s="10"/>
      <c r="BC228" s="10"/>
      <c r="BD228" s="10"/>
      <c r="BE228" s="10"/>
      <c r="BF228" s="10"/>
      <c r="BG228" s="10"/>
      <c r="BH228" s="10"/>
      <c r="BI228" s="10"/>
      <c r="BJ228" s="10"/>
    </row>
    <row r="229" spans="2:62" x14ac:dyDescent="0.3">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c r="AV229" s="10"/>
      <c r="AW229" s="10"/>
      <c r="AX229" s="10"/>
      <c r="AY229" s="10"/>
      <c r="AZ229" s="10"/>
      <c r="BA229" s="10"/>
      <c r="BB229" s="10"/>
      <c r="BC229" s="10"/>
      <c r="BD229" s="10"/>
      <c r="BE229" s="10"/>
      <c r="BF229" s="10"/>
      <c r="BG229" s="10"/>
      <c r="BH229" s="10"/>
      <c r="BI229" s="10"/>
      <c r="BJ229" s="10"/>
    </row>
    <row r="230" spans="2:62" x14ac:dyDescent="0.3">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c r="AV230" s="10"/>
      <c r="AW230" s="10"/>
      <c r="AX230" s="10"/>
      <c r="AY230" s="10"/>
      <c r="AZ230" s="10"/>
      <c r="BA230" s="10"/>
      <c r="BB230" s="10"/>
      <c r="BC230" s="10"/>
      <c r="BD230" s="10"/>
      <c r="BE230" s="10"/>
      <c r="BF230" s="10"/>
      <c r="BG230" s="10"/>
      <c r="BH230" s="10"/>
      <c r="BI230" s="10"/>
      <c r="BJ230" s="10"/>
    </row>
    <row r="231" spans="2:62" x14ac:dyDescent="0.3">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c r="AV231" s="10"/>
      <c r="AW231" s="10"/>
      <c r="AX231" s="10"/>
      <c r="AY231" s="10"/>
      <c r="AZ231" s="10"/>
      <c r="BA231" s="10"/>
      <c r="BB231" s="10"/>
      <c r="BC231" s="10"/>
      <c r="BD231" s="10"/>
      <c r="BE231" s="10"/>
      <c r="BF231" s="10"/>
      <c r="BG231" s="10"/>
      <c r="BH231" s="10"/>
      <c r="BI231" s="10"/>
      <c r="BJ231" s="10"/>
    </row>
    <row r="232" spans="2:62" x14ac:dyDescent="0.3">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c r="AV232" s="10"/>
      <c r="AW232" s="10"/>
      <c r="AX232" s="10"/>
      <c r="AY232" s="10"/>
      <c r="AZ232" s="10"/>
      <c r="BA232" s="10"/>
      <c r="BB232" s="10"/>
      <c r="BC232" s="10"/>
      <c r="BD232" s="10"/>
      <c r="BE232" s="10"/>
      <c r="BF232" s="10"/>
      <c r="BG232" s="10"/>
      <c r="BH232" s="10"/>
      <c r="BI232" s="10"/>
      <c r="BJ232" s="10"/>
    </row>
    <row r="233" spans="2:62" x14ac:dyDescent="0.3">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c r="AV233" s="10"/>
      <c r="AW233" s="10"/>
      <c r="AX233" s="10"/>
      <c r="AY233" s="10"/>
      <c r="AZ233" s="10"/>
      <c r="BA233" s="10"/>
      <c r="BB233" s="10"/>
      <c r="BC233" s="10"/>
      <c r="BD233" s="10"/>
      <c r="BE233" s="10"/>
      <c r="BF233" s="10"/>
      <c r="BG233" s="10"/>
      <c r="BH233" s="10"/>
      <c r="BI233" s="10"/>
      <c r="BJ233" s="10"/>
    </row>
    <row r="234" spans="2:62" x14ac:dyDescent="0.3">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c r="AV234" s="10"/>
      <c r="AW234" s="10"/>
      <c r="AX234" s="10"/>
      <c r="AY234" s="10"/>
      <c r="AZ234" s="10"/>
      <c r="BA234" s="10"/>
      <c r="BB234" s="10"/>
      <c r="BC234" s="10"/>
      <c r="BD234" s="10"/>
      <c r="BE234" s="10"/>
      <c r="BF234" s="10"/>
      <c r="BG234" s="10"/>
      <c r="BH234" s="10"/>
      <c r="BI234" s="10"/>
      <c r="BJ234" s="10"/>
    </row>
    <row r="235" spans="2:62" x14ac:dyDescent="0.3">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c r="AV235" s="10"/>
      <c r="AW235" s="10"/>
      <c r="AX235" s="10"/>
      <c r="AY235" s="10"/>
      <c r="AZ235" s="10"/>
      <c r="BA235" s="10"/>
      <c r="BB235" s="10"/>
      <c r="BC235" s="10"/>
      <c r="BD235" s="10"/>
      <c r="BE235" s="10"/>
      <c r="BF235" s="10"/>
      <c r="BG235" s="10"/>
      <c r="BH235" s="10"/>
      <c r="BI235" s="10"/>
      <c r="BJ235" s="10"/>
    </row>
    <row r="236" spans="2:62" x14ac:dyDescent="0.3">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c r="AZ236" s="10"/>
      <c r="BA236" s="10"/>
      <c r="BB236" s="10"/>
      <c r="BC236" s="10"/>
      <c r="BD236" s="10"/>
      <c r="BE236" s="10"/>
      <c r="BF236" s="10"/>
      <c r="BG236" s="10"/>
      <c r="BH236" s="10"/>
      <c r="BI236" s="10"/>
      <c r="BJ236" s="10"/>
    </row>
    <row r="237" spans="2:62" x14ac:dyDescent="0.3">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c r="AV237" s="10"/>
      <c r="AW237" s="10"/>
      <c r="AX237" s="10"/>
      <c r="AY237" s="10"/>
      <c r="AZ237" s="10"/>
      <c r="BA237" s="10"/>
      <c r="BB237" s="10"/>
      <c r="BC237" s="10"/>
      <c r="BD237" s="10"/>
      <c r="BE237" s="10"/>
      <c r="BF237" s="10"/>
      <c r="BG237" s="10"/>
      <c r="BH237" s="10"/>
      <c r="BI237" s="10"/>
      <c r="BJ237" s="10"/>
    </row>
    <row r="238" spans="2:62" x14ac:dyDescent="0.3">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c r="AV238" s="10"/>
      <c r="AW238" s="10"/>
      <c r="AX238" s="10"/>
      <c r="AY238" s="10"/>
      <c r="AZ238" s="10"/>
      <c r="BA238" s="10"/>
      <c r="BB238" s="10"/>
      <c r="BC238" s="10"/>
      <c r="BD238" s="10"/>
      <c r="BE238" s="10"/>
      <c r="BF238" s="10"/>
      <c r="BG238" s="10"/>
      <c r="BH238" s="10"/>
      <c r="BI238" s="10"/>
      <c r="BJ238" s="10"/>
    </row>
    <row r="239" spans="2:62" x14ac:dyDescent="0.3">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c r="AV239" s="10"/>
      <c r="AW239" s="10"/>
      <c r="AX239" s="10"/>
      <c r="AY239" s="10"/>
      <c r="AZ239" s="10"/>
      <c r="BA239" s="10"/>
      <c r="BB239" s="10"/>
      <c r="BC239" s="10"/>
      <c r="BD239" s="10"/>
      <c r="BE239" s="10"/>
      <c r="BF239" s="10"/>
      <c r="BG239" s="10"/>
      <c r="BH239" s="10"/>
      <c r="BI239" s="10"/>
      <c r="BJ239" s="10"/>
    </row>
    <row r="240" spans="2:62" x14ac:dyDescent="0.3">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c r="AV240" s="10"/>
      <c r="AW240" s="10"/>
      <c r="AX240" s="10"/>
      <c r="AY240" s="10"/>
      <c r="AZ240" s="10"/>
      <c r="BA240" s="10"/>
      <c r="BB240" s="10"/>
      <c r="BC240" s="10"/>
      <c r="BD240" s="10"/>
      <c r="BE240" s="10"/>
      <c r="BF240" s="10"/>
      <c r="BG240" s="10"/>
      <c r="BH240" s="10"/>
      <c r="BI240" s="10"/>
      <c r="BJ240" s="10"/>
    </row>
    <row r="241" spans="2:62" x14ac:dyDescent="0.3">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c r="AV241" s="10"/>
      <c r="AW241" s="10"/>
      <c r="AX241" s="10"/>
      <c r="AY241" s="10"/>
      <c r="AZ241" s="10"/>
      <c r="BA241" s="10"/>
      <c r="BB241" s="10"/>
      <c r="BC241" s="10"/>
      <c r="BD241" s="10"/>
      <c r="BE241" s="10"/>
      <c r="BF241" s="10"/>
      <c r="BG241" s="10"/>
      <c r="BH241" s="10"/>
      <c r="BI241" s="10"/>
      <c r="BJ241" s="10"/>
    </row>
    <row r="242" spans="2:62" x14ac:dyDescent="0.3">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c r="AV242" s="10"/>
      <c r="AW242" s="10"/>
      <c r="AX242" s="10"/>
      <c r="AY242" s="10"/>
      <c r="AZ242" s="10"/>
      <c r="BA242" s="10"/>
      <c r="BB242" s="10"/>
      <c r="BC242" s="10"/>
      <c r="BD242" s="10"/>
      <c r="BE242" s="10"/>
      <c r="BF242" s="10"/>
      <c r="BG242" s="10"/>
      <c r="BH242" s="10"/>
      <c r="BI242" s="10"/>
      <c r="BJ242" s="10"/>
    </row>
    <row r="243" spans="2:62" x14ac:dyDescent="0.3">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c r="AV243" s="10"/>
      <c r="AW243" s="10"/>
      <c r="AX243" s="10"/>
      <c r="AY243" s="10"/>
      <c r="AZ243" s="10"/>
      <c r="BA243" s="10"/>
      <c r="BB243" s="10"/>
      <c r="BC243" s="10"/>
      <c r="BD243" s="10"/>
      <c r="BE243" s="10"/>
      <c r="BF243" s="10"/>
      <c r="BG243" s="10"/>
      <c r="BH243" s="10"/>
      <c r="BI243" s="10"/>
      <c r="BJ243" s="10"/>
    </row>
    <row r="244" spans="2:62" x14ac:dyDescent="0.3">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c r="AV244" s="10"/>
      <c r="AW244" s="10"/>
      <c r="AX244" s="10"/>
      <c r="AY244" s="10"/>
      <c r="AZ244" s="10"/>
      <c r="BA244" s="10"/>
      <c r="BB244" s="10"/>
      <c r="BC244" s="10"/>
      <c r="BD244" s="10"/>
      <c r="BE244" s="10"/>
      <c r="BF244" s="10"/>
      <c r="BG244" s="10"/>
      <c r="BH244" s="10"/>
      <c r="BI244" s="10"/>
      <c r="BJ244" s="10"/>
    </row>
    <row r="245" spans="2:62" x14ac:dyDescent="0.3">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c r="AV245" s="10"/>
      <c r="AW245" s="10"/>
      <c r="AX245" s="10"/>
      <c r="AY245" s="10"/>
      <c r="AZ245" s="10"/>
      <c r="BA245" s="10"/>
      <c r="BB245" s="10"/>
      <c r="BC245" s="10"/>
      <c r="BD245" s="10"/>
      <c r="BE245" s="10"/>
      <c r="BF245" s="10"/>
      <c r="BG245" s="10"/>
      <c r="BH245" s="10"/>
      <c r="BI245" s="10"/>
      <c r="BJ245" s="10"/>
    </row>
    <row r="246" spans="2:62" x14ac:dyDescent="0.3">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c r="AV246" s="10"/>
      <c r="AW246" s="10"/>
      <c r="AX246" s="10"/>
      <c r="AY246" s="10"/>
      <c r="AZ246" s="10"/>
      <c r="BA246" s="10"/>
      <c r="BB246" s="10"/>
      <c r="BC246" s="10"/>
      <c r="BD246" s="10"/>
      <c r="BE246" s="10"/>
      <c r="BF246" s="10"/>
      <c r="BG246" s="10"/>
      <c r="BH246" s="10"/>
      <c r="BI246" s="10"/>
      <c r="BJ246" s="10"/>
    </row>
    <row r="247" spans="2:62" x14ac:dyDescent="0.3">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c r="AV247" s="10"/>
      <c r="AW247" s="10"/>
      <c r="AX247" s="10"/>
      <c r="AY247" s="10"/>
      <c r="AZ247" s="10"/>
      <c r="BA247" s="10"/>
      <c r="BB247" s="10"/>
      <c r="BC247" s="10"/>
      <c r="BD247" s="10"/>
      <c r="BE247" s="10"/>
      <c r="BF247" s="10"/>
      <c r="BG247" s="10"/>
      <c r="BH247" s="10"/>
      <c r="BI247" s="10"/>
      <c r="BJ247" s="10"/>
    </row>
    <row r="248" spans="2:62" x14ac:dyDescent="0.3">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c r="AV248" s="10"/>
      <c r="AW248" s="10"/>
      <c r="AX248" s="10"/>
      <c r="AY248" s="10"/>
      <c r="AZ248" s="10"/>
      <c r="BA248" s="10"/>
      <c r="BB248" s="10"/>
      <c r="BC248" s="10"/>
      <c r="BD248" s="10"/>
      <c r="BE248" s="10"/>
      <c r="BF248" s="10"/>
      <c r="BG248" s="10"/>
      <c r="BH248" s="10"/>
      <c r="BI248" s="10"/>
      <c r="BJ248" s="10"/>
    </row>
    <row r="249" spans="2:62" x14ac:dyDescent="0.3">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c r="AV249" s="10"/>
      <c r="AW249" s="10"/>
      <c r="AX249" s="10"/>
      <c r="AY249" s="10"/>
      <c r="AZ249" s="10"/>
      <c r="BA249" s="10"/>
      <c r="BB249" s="10"/>
      <c r="BC249" s="10"/>
      <c r="BD249" s="10"/>
      <c r="BE249" s="10"/>
      <c r="BF249" s="10"/>
      <c r="BG249" s="10"/>
      <c r="BH249" s="10"/>
      <c r="BI249" s="10"/>
      <c r="BJ249" s="10"/>
    </row>
    <row r="250" spans="2:62" x14ac:dyDescent="0.3">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c r="AV250" s="10"/>
      <c r="AW250" s="10"/>
      <c r="AX250" s="10"/>
      <c r="AY250" s="10"/>
      <c r="AZ250" s="10"/>
      <c r="BA250" s="10"/>
      <c r="BB250" s="10"/>
      <c r="BC250" s="10"/>
      <c r="BD250" s="10"/>
      <c r="BE250" s="10"/>
      <c r="BF250" s="10"/>
      <c r="BG250" s="10"/>
      <c r="BH250" s="10"/>
      <c r="BI250" s="10"/>
      <c r="BJ250" s="10"/>
    </row>
    <row r="251" spans="2:62" x14ac:dyDescent="0.3">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c r="AV251" s="10"/>
      <c r="AW251" s="10"/>
      <c r="AX251" s="10"/>
      <c r="AY251" s="10"/>
      <c r="AZ251" s="10"/>
      <c r="BA251" s="10"/>
      <c r="BB251" s="10"/>
      <c r="BC251" s="10"/>
      <c r="BD251" s="10"/>
      <c r="BE251" s="10"/>
      <c r="BF251" s="10"/>
      <c r="BG251" s="10"/>
      <c r="BH251" s="10"/>
      <c r="BI251" s="10"/>
      <c r="BJ251" s="10"/>
    </row>
    <row r="252" spans="2:62" x14ac:dyDescent="0.3">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c r="AV252" s="10"/>
      <c r="AW252" s="10"/>
      <c r="AX252" s="10"/>
      <c r="AY252" s="10"/>
      <c r="AZ252" s="10"/>
      <c r="BA252" s="10"/>
      <c r="BB252" s="10"/>
      <c r="BC252" s="10"/>
      <c r="BD252" s="10"/>
      <c r="BE252" s="10"/>
      <c r="BF252" s="10"/>
      <c r="BG252" s="10"/>
      <c r="BH252" s="10"/>
      <c r="BI252" s="10"/>
      <c r="BJ252" s="10"/>
    </row>
    <row r="253" spans="2:62" x14ac:dyDescent="0.3">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c r="AV253" s="10"/>
      <c r="AW253" s="10"/>
      <c r="AX253" s="10"/>
      <c r="AY253" s="10"/>
      <c r="AZ253" s="10"/>
      <c r="BA253" s="10"/>
      <c r="BB253" s="10"/>
      <c r="BC253" s="10"/>
      <c r="BD253" s="10"/>
      <c r="BE253" s="10"/>
      <c r="BF253" s="10"/>
      <c r="BG253" s="10"/>
      <c r="BH253" s="10"/>
      <c r="BI253" s="10"/>
      <c r="BJ253" s="10"/>
    </row>
    <row r="254" spans="2:62" x14ac:dyDescent="0.3">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c r="AV254" s="10"/>
      <c r="AW254" s="10"/>
      <c r="AX254" s="10"/>
      <c r="AY254" s="10"/>
      <c r="AZ254" s="10"/>
      <c r="BA254" s="10"/>
      <c r="BB254" s="10"/>
      <c r="BC254" s="10"/>
      <c r="BD254" s="10"/>
      <c r="BE254" s="10"/>
      <c r="BF254" s="10"/>
      <c r="BG254" s="10"/>
      <c r="BH254" s="10"/>
      <c r="BI254" s="10"/>
      <c r="BJ254" s="10"/>
    </row>
    <row r="255" spans="2:62" x14ac:dyDescent="0.3">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c r="AV255" s="10"/>
      <c r="AW255" s="10"/>
      <c r="AX255" s="10"/>
      <c r="AY255" s="10"/>
      <c r="AZ255" s="10"/>
      <c r="BA255" s="10"/>
      <c r="BB255" s="10"/>
      <c r="BC255" s="10"/>
      <c r="BD255" s="10"/>
      <c r="BE255" s="10"/>
      <c r="BF255" s="10"/>
      <c r="BG255" s="10"/>
      <c r="BH255" s="10"/>
      <c r="BI255" s="10"/>
      <c r="BJ255" s="10"/>
    </row>
    <row r="256" spans="2:62" x14ac:dyDescent="0.3">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c r="AV256" s="10"/>
      <c r="AW256" s="10"/>
      <c r="AX256" s="10"/>
      <c r="AY256" s="10"/>
      <c r="AZ256" s="10"/>
      <c r="BA256" s="10"/>
      <c r="BB256" s="10"/>
      <c r="BC256" s="10"/>
      <c r="BD256" s="10"/>
      <c r="BE256" s="10"/>
      <c r="BF256" s="10"/>
      <c r="BG256" s="10"/>
      <c r="BH256" s="10"/>
      <c r="BI256" s="10"/>
      <c r="BJ256" s="10"/>
    </row>
    <row r="257" spans="2:62" x14ac:dyDescent="0.3">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c r="AV257" s="10"/>
      <c r="AW257" s="10"/>
      <c r="AX257" s="10"/>
      <c r="AY257" s="10"/>
      <c r="AZ257" s="10"/>
      <c r="BA257" s="10"/>
      <c r="BB257" s="10"/>
      <c r="BC257" s="10"/>
      <c r="BD257" s="10"/>
      <c r="BE257" s="10"/>
      <c r="BF257" s="10"/>
      <c r="BG257" s="10"/>
      <c r="BH257" s="10"/>
      <c r="BI257" s="10"/>
      <c r="BJ257" s="10"/>
    </row>
    <row r="258" spans="2:62" x14ac:dyDescent="0.3">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c r="AN258" s="10"/>
      <c r="AO258" s="10"/>
      <c r="AP258" s="10"/>
      <c r="AQ258" s="10"/>
      <c r="AR258" s="10"/>
      <c r="AS258" s="10"/>
      <c r="AT258" s="10"/>
      <c r="AU258" s="10"/>
      <c r="AV258" s="10"/>
      <c r="AW258" s="10"/>
      <c r="AX258" s="10"/>
      <c r="AY258" s="10"/>
      <c r="AZ258" s="10"/>
      <c r="BA258" s="10"/>
      <c r="BB258" s="10"/>
      <c r="BC258" s="10"/>
      <c r="BD258" s="10"/>
      <c r="BE258" s="10"/>
      <c r="BF258" s="10"/>
      <c r="BG258" s="10"/>
      <c r="BH258" s="10"/>
      <c r="BI258" s="10"/>
      <c r="BJ258" s="10"/>
    </row>
    <row r="259" spans="2:62" x14ac:dyDescent="0.3">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c r="AO259" s="10"/>
      <c r="AP259" s="10"/>
      <c r="AQ259" s="10"/>
      <c r="AR259" s="10"/>
      <c r="AS259" s="10"/>
      <c r="AT259" s="10"/>
      <c r="AU259" s="10"/>
      <c r="AV259" s="10"/>
      <c r="AW259" s="10"/>
      <c r="AX259" s="10"/>
      <c r="AY259" s="10"/>
      <c r="AZ259" s="10"/>
      <c r="BA259" s="10"/>
      <c r="BB259" s="10"/>
      <c r="BC259" s="10"/>
      <c r="BD259" s="10"/>
      <c r="BE259" s="10"/>
      <c r="BF259" s="10"/>
      <c r="BG259" s="10"/>
      <c r="BH259" s="10"/>
      <c r="BI259" s="10"/>
      <c r="BJ259" s="10"/>
    </row>
    <row r="260" spans="2:62" x14ac:dyDescent="0.3">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c r="AV260" s="10"/>
      <c r="AW260" s="10"/>
      <c r="AX260" s="10"/>
      <c r="AY260" s="10"/>
      <c r="AZ260" s="10"/>
      <c r="BA260" s="10"/>
      <c r="BB260" s="10"/>
      <c r="BC260" s="10"/>
      <c r="BD260" s="10"/>
      <c r="BE260" s="10"/>
      <c r="BF260" s="10"/>
      <c r="BG260" s="10"/>
      <c r="BH260" s="10"/>
      <c r="BI260" s="10"/>
      <c r="BJ260" s="10"/>
    </row>
    <row r="261" spans="2:62" x14ac:dyDescent="0.3">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c r="AV261" s="10"/>
      <c r="AW261" s="10"/>
      <c r="AX261" s="10"/>
      <c r="AY261" s="10"/>
      <c r="AZ261" s="10"/>
      <c r="BA261" s="10"/>
      <c r="BB261" s="10"/>
      <c r="BC261" s="10"/>
      <c r="BD261" s="10"/>
      <c r="BE261" s="10"/>
      <c r="BF261" s="10"/>
      <c r="BG261" s="10"/>
      <c r="BH261" s="10"/>
      <c r="BI261" s="10"/>
      <c r="BJ261" s="10"/>
    </row>
    <row r="262" spans="2:62" x14ac:dyDescent="0.3">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c r="AZ262" s="10"/>
      <c r="BA262" s="10"/>
      <c r="BB262" s="10"/>
      <c r="BC262" s="10"/>
      <c r="BD262" s="10"/>
      <c r="BE262" s="10"/>
      <c r="BF262" s="10"/>
      <c r="BG262" s="10"/>
      <c r="BH262" s="10"/>
      <c r="BI262" s="10"/>
      <c r="BJ262" s="10"/>
    </row>
    <row r="263" spans="2:62" x14ac:dyDescent="0.3">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0"/>
      <c r="AU263" s="10"/>
      <c r="AV263" s="10"/>
      <c r="AW263" s="10"/>
      <c r="AX263" s="10"/>
      <c r="AY263" s="10"/>
      <c r="AZ263" s="10"/>
      <c r="BA263" s="10"/>
      <c r="BB263" s="10"/>
      <c r="BC263" s="10"/>
      <c r="BD263" s="10"/>
      <c r="BE263" s="10"/>
      <c r="BF263" s="10"/>
      <c r="BG263" s="10"/>
      <c r="BH263" s="10"/>
      <c r="BI263" s="10"/>
      <c r="BJ263" s="10"/>
    </row>
    <row r="264" spans="2:62" x14ac:dyDescent="0.3">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c r="AV264" s="10"/>
      <c r="AW264" s="10"/>
      <c r="AX264" s="10"/>
      <c r="AY264" s="10"/>
      <c r="AZ264" s="10"/>
      <c r="BA264" s="10"/>
      <c r="BB264" s="10"/>
      <c r="BC264" s="10"/>
      <c r="BD264" s="10"/>
      <c r="BE264" s="10"/>
      <c r="BF264" s="10"/>
      <c r="BG264" s="10"/>
      <c r="BH264" s="10"/>
      <c r="BI264" s="10"/>
      <c r="BJ264" s="10"/>
    </row>
    <row r="265" spans="2:62" x14ac:dyDescent="0.3">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0"/>
      <c r="AU265" s="10"/>
      <c r="AV265" s="10"/>
      <c r="AW265" s="10"/>
      <c r="AX265" s="10"/>
      <c r="AY265" s="10"/>
      <c r="AZ265" s="10"/>
      <c r="BA265" s="10"/>
      <c r="BB265" s="10"/>
      <c r="BC265" s="10"/>
      <c r="BD265" s="10"/>
      <c r="BE265" s="10"/>
      <c r="BF265" s="10"/>
      <c r="BG265" s="10"/>
      <c r="BH265" s="10"/>
      <c r="BI265" s="10"/>
      <c r="BJ265" s="10"/>
    </row>
    <row r="266" spans="2:62" x14ac:dyDescent="0.3">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AU266" s="10"/>
      <c r="AV266" s="10"/>
      <c r="AW266" s="10"/>
      <c r="AX266" s="10"/>
      <c r="AY266" s="10"/>
      <c r="AZ266" s="10"/>
      <c r="BA266" s="10"/>
      <c r="BB266" s="10"/>
      <c r="BC266" s="10"/>
      <c r="BD266" s="10"/>
      <c r="BE266" s="10"/>
      <c r="BF266" s="10"/>
      <c r="BG266" s="10"/>
      <c r="BH266" s="10"/>
      <c r="BI266" s="10"/>
      <c r="BJ266" s="10"/>
    </row>
    <row r="267" spans="2:62" x14ac:dyDescent="0.3">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0"/>
      <c r="AP267" s="10"/>
      <c r="AQ267" s="10"/>
      <c r="AR267" s="10"/>
      <c r="AS267" s="10"/>
      <c r="AT267" s="10"/>
      <c r="AU267" s="10"/>
      <c r="AV267" s="10"/>
      <c r="AW267" s="10"/>
      <c r="AX267" s="10"/>
      <c r="AY267" s="10"/>
      <c r="AZ267" s="10"/>
      <c r="BA267" s="10"/>
      <c r="BB267" s="10"/>
      <c r="BC267" s="10"/>
      <c r="BD267" s="10"/>
      <c r="BE267" s="10"/>
      <c r="BF267" s="10"/>
      <c r="BG267" s="10"/>
      <c r="BH267" s="10"/>
      <c r="BI267" s="10"/>
      <c r="BJ267" s="10"/>
    </row>
    <row r="268" spans="2:62" x14ac:dyDescent="0.3">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c r="AO268" s="10"/>
      <c r="AP268" s="10"/>
      <c r="AQ268" s="10"/>
      <c r="AR268" s="10"/>
      <c r="AS268" s="10"/>
      <c r="AT268" s="10"/>
      <c r="AU268" s="10"/>
      <c r="AV268" s="10"/>
      <c r="AW268" s="10"/>
      <c r="AX268" s="10"/>
      <c r="AY268" s="10"/>
      <c r="AZ268" s="10"/>
      <c r="BA268" s="10"/>
      <c r="BB268" s="10"/>
      <c r="BC268" s="10"/>
      <c r="BD268" s="10"/>
      <c r="BE268" s="10"/>
      <c r="BF268" s="10"/>
      <c r="BG268" s="10"/>
      <c r="BH268" s="10"/>
      <c r="BI268" s="10"/>
      <c r="BJ268" s="10"/>
    </row>
    <row r="269" spans="2:62" x14ac:dyDescent="0.3">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c r="AO269" s="10"/>
      <c r="AP269" s="10"/>
      <c r="AQ269" s="10"/>
      <c r="AR269" s="10"/>
      <c r="AS269" s="10"/>
      <c r="AT269" s="10"/>
      <c r="AU269" s="10"/>
      <c r="AV269" s="10"/>
      <c r="AW269" s="10"/>
      <c r="AX269" s="10"/>
      <c r="AY269" s="10"/>
      <c r="AZ269" s="10"/>
      <c r="BA269" s="10"/>
      <c r="BB269" s="10"/>
      <c r="BC269" s="10"/>
      <c r="BD269" s="10"/>
      <c r="BE269" s="10"/>
      <c r="BF269" s="10"/>
      <c r="BG269" s="10"/>
      <c r="BH269" s="10"/>
      <c r="BI269" s="10"/>
      <c r="BJ269" s="10"/>
    </row>
    <row r="270" spans="2:62" x14ac:dyDescent="0.3">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c r="AV270" s="10"/>
      <c r="AW270" s="10"/>
      <c r="AX270" s="10"/>
      <c r="AY270" s="10"/>
      <c r="AZ270" s="10"/>
      <c r="BA270" s="10"/>
      <c r="BB270" s="10"/>
      <c r="BC270" s="10"/>
      <c r="BD270" s="10"/>
      <c r="BE270" s="10"/>
      <c r="BF270" s="10"/>
      <c r="BG270" s="10"/>
      <c r="BH270" s="10"/>
      <c r="BI270" s="10"/>
      <c r="BJ270" s="10"/>
    </row>
    <row r="271" spans="2:62" x14ac:dyDescent="0.3">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c r="AV271" s="10"/>
      <c r="AW271" s="10"/>
      <c r="AX271" s="10"/>
      <c r="AY271" s="10"/>
      <c r="AZ271" s="10"/>
      <c r="BA271" s="10"/>
      <c r="BB271" s="10"/>
      <c r="BC271" s="10"/>
      <c r="BD271" s="10"/>
      <c r="BE271" s="10"/>
      <c r="BF271" s="10"/>
      <c r="BG271" s="10"/>
      <c r="BH271" s="10"/>
      <c r="BI271" s="10"/>
      <c r="BJ271" s="10"/>
    </row>
    <row r="272" spans="2:62" x14ac:dyDescent="0.3">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c r="AV272" s="10"/>
      <c r="AW272" s="10"/>
      <c r="AX272" s="10"/>
      <c r="AY272" s="10"/>
      <c r="AZ272" s="10"/>
      <c r="BA272" s="10"/>
      <c r="BB272" s="10"/>
      <c r="BC272" s="10"/>
      <c r="BD272" s="10"/>
      <c r="BE272" s="10"/>
      <c r="BF272" s="10"/>
      <c r="BG272" s="10"/>
      <c r="BH272" s="10"/>
      <c r="BI272" s="10"/>
      <c r="BJ272" s="10"/>
    </row>
    <row r="273" spans="2:62" x14ac:dyDescent="0.3">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c r="AO273" s="10"/>
      <c r="AP273" s="10"/>
      <c r="AQ273" s="10"/>
      <c r="AR273" s="10"/>
      <c r="AS273" s="10"/>
      <c r="AT273" s="10"/>
      <c r="AU273" s="10"/>
      <c r="AV273" s="10"/>
      <c r="AW273" s="10"/>
      <c r="AX273" s="10"/>
      <c r="AY273" s="10"/>
      <c r="AZ273" s="10"/>
      <c r="BA273" s="10"/>
      <c r="BB273" s="10"/>
      <c r="BC273" s="10"/>
      <c r="BD273" s="10"/>
      <c r="BE273" s="10"/>
      <c r="BF273" s="10"/>
      <c r="BG273" s="10"/>
      <c r="BH273" s="10"/>
      <c r="BI273" s="10"/>
      <c r="BJ273" s="10"/>
    </row>
    <row r="274" spans="2:62" x14ac:dyDescent="0.3">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c r="AV274" s="10"/>
      <c r="AW274" s="10"/>
      <c r="AX274" s="10"/>
      <c r="AY274" s="10"/>
      <c r="AZ274" s="10"/>
      <c r="BA274" s="10"/>
      <c r="BB274" s="10"/>
      <c r="BC274" s="10"/>
      <c r="BD274" s="10"/>
      <c r="BE274" s="10"/>
      <c r="BF274" s="10"/>
      <c r="BG274" s="10"/>
      <c r="BH274" s="10"/>
      <c r="BI274" s="10"/>
      <c r="BJ274" s="10"/>
    </row>
    <row r="275" spans="2:62" x14ac:dyDescent="0.3">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c r="AV275" s="10"/>
      <c r="AW275" s="10"/>
      <c r="AX275" s="10"/>
      <c r="AY275" s="10"/>
      <c r="AZ275" s="10"/>
      <c r="BA275" s="10"/>
      <c r="BB275" s="10"/>
      <c r="BC275" s="10"/>
      <c r="BD275" s="10"/>
      <c r="BE275" s="10"/>
      <c r="BF275" s="10"/>
      <c r="BG275" s="10"/>
      <c r="BH275" s="10"/>
      <c r="BI275" s="10"/>
      <c r="BJ275" s="10"/>
    </row>
    <row r="276" spans="2:62" x14ac:dyDescent="0.3">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c r="AV276" s="10"/>
      <c r="AW276" s="10"/>
      <c r="AX276" s="10"/>
      <c r="AY276" s="10"/>
      <c r="AZ276" s="10"/>
      <c r="BA276" s="10"/>
      <c r="BB276" s="10"/>
      <c r="BC276" s="10"/>
      <c r="BD276" s="10"/>
      <c r="BE276" s="10"/>
      <c r="BF276" s="10"/>
      <c r="BG276" s="10"/>
      <c r="BH276" s="10"/>
      <c r="BI276" s="10"/>
      <c r="BJ276" s="10"/>
    </row>
    <row r="277" spans="2:62" x14ac:dyDescent="0.3">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0"/>
      <c r="AO277" s="10"/>
      <c r="AP277" s="10"/>
      <c r="AQ277" s="10"/>
      <c r="AR277" s="10"/>
      <c r="AS277" s="10"/>
      <c r="AT277" s="10"/>
      <c r="AU277" s="10"/>
      <c r="AV277" s="10"/>
      <c r="AW277" s="10"/>
      <c r="AX277" s="10"/>
      <c r="AY277" s="10"/>
      <c r="AZ277" s="10"/>
      <c r="BA277" s="10"/>
      <c r="BB277" s="10"/>
      <c r="BC277" s="10"/>
      <c r="BD277" s="10"/>
      <c r="BE277" s="10"/>
      <c r="BF277" s="10"/>
      <c r="BG277" s="10"/>
      <c r="BH277" s="10"/>
      <c r="BI277" s="10"/>
      <c r="BJ277" s="10"/>
    </row>
    <row r="278" spans="2:62" x14ac:dyDescent="0.3">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c r="AN278" s="10"/>
      <c r="AO278" s="10"/>
      <c r="AP278" s="10"/>
      <c r="AQ278" s="10"/>
      <c r="AR278" s="10"/>
      <c r="AS278" s="10"/>
      <c r="AT278" s="10"/>
      <c r="AU278" s="10"/>
      <c r="AV278" s="10"/>
      <c r="AW278" s="10"/>
      <c r="AX278" s="10"/>
      <c r="AY278" s="10"/>
      <c r="AZ278" s="10"/>
      <c r="BA278" s="10"/>
      <c r="BB278" s="10"/>
      <c r="BC278" s="10"/>
      <c r="BD278" s="10"/>
      <c r="BE278" s="10"/>
      <c r="BF278" s="10"/>
      <c r="BG278" s="10"/>
      <c r="BH278" s="10"/>
      <c r="BI278" s="10"/>
      <c r="BJ278" s="10"/>
    </row>
    <row r="279" spans="2:62" x14ac:dyDescent="0.3">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c r="AN279" s="10"/>
      <c r="AO279" s="10"/>
      <c r="AP279" s="10"/>
      <c r="AQ279" s="10"/>
      <c r="AR279" s="10"/>
      <c r="AS279" s="10"/>
      <c r="AT279" s="10"/>
      <c r="AU279" s="10"/>
      <c r="AV279" s="10"/>
      <c r="AW279" s="10"/>
      <c r="AX279" s="10"/>
      <c r="AY279" s="10"/>
      <c r="AZ279" s="10"/>
      <c r="BA279" s="10"/>
      <c r="BB279" s="10"/>
      <c r="BC279" s="10"/>
      <c r="BD279" s="10"/>
      <c r="BE279" s="10"/>
      <c r="BF279" s="10"/>
      <c r="BG279" s="10"/>
      <c r="BH279" s="10"/>
      <c r="BI279" s="10"/>
      <c r="BJ279" s="10"/>
    </row>
    <row r="280" spans="2:62" x14ac:dyDescent="0.3">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c r="AV280" s="10"/>
      <c r="AW280" s="10"/>
      <c r="AX280" s="10"/>
      <c r="AY280" s="10"/>
      <c r="AZ280" s="10"/>
      <c r="BA280" s="10"/>
      <c r="BB280" s="10"/>
      <c r="BC280" s="10"/>
      <c r="BD280" s="10"/>
      <c r="BE280" s="10"/>
      <c r="BF280" s="10"/>
      <c r="BG280" s="10"/>
      <c r="BH280" s="10"/>
      <c r="BI280" s="10"/>
      <c r="BJ280" s="10"/>
    </row>
    <row r="281" spans="2:62" x14ac:dyDescent="0.3">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c r="AN281" s="10"/>
      <c r="AO281" s="10"/>
      <c r="AP281" s="10"/>
      <c r="AQ281" s="10"/>
      <c r="AR281" s="10"/>
      <c r="AS281" s="10"/>
      <c r="AT281" s="10"/>
      <c r="AU281" s="10"/>
      <c r="AV281" s="10"/>
      <c r="AW281" s="10"/>
      <c r="AX281" s="10"/>
      <c r="AY281" s="10"/>
      <c r="AZ281" s="10"/>
      <c r="BA281" s="10"/>
      <c r="BB281" s="10"/>
      <c r="BC281" s="10"/>
      <c r="BD281" s="10"/>
      <c r="BE281" s="10"/>
      <c r="BF281" s="10"/>
      <c r="BG281" s="10"/>
      <c r="BH281" s="10"/>
      <c r="BI281" s="10"/>
      <c r="BJ281" s="10"/>
    </row>
    <row r="282" spans="2:62" x14ac:dyDescent="0.3">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c r="AV282" s="10"/>
      <c r="AW282" s="10"/>
      <c r="AX282" s="10"/>
      <c r="AY282" s="10"/>
      <c r="AZ282" s="10"/>
      <c r="BA282" s="10"/>
      <c r="BB282" s="10"/>
      <c r="BC282" s="10"/>
      <c r="BD282" s="10"/>
      <c r="BE282" s="10"/>
      <c r="BF282" s="10"/>
      <c r="BG282" s="10"/>
      <c r="BH282" s="10"/>
      <c r="BI282" s="10"/>
      <c r="BJ282" s="10"/>
    </row>
    <row r="283" spans="2:62" x14ac:dyDescent="0.3">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c r="AN283" s="10"/>
      <c r="AO283" s="10"/>
      <c r="AP283" s="10"/>
      <c r="AQ283" s="10"/>
      <c r="AR283" s="10"/>
      <c r="AS283" s="10"/>
      <c r="AT283" s="10"/>
      <c r="AU283" s="10"/>
      <c r="AV283" s="10"/>
      <c r="AW283" s="10"/>
      <c r="AX283" s="10"/>
      <c r="AY283" s="10"/>
      <c r="AZ283" s="10"/>
      <c r="BA283" s="10"/>
      <c r="BB283" s="10"/>
      <c r="BC283" s="10"/>
      <c r="BD283" s="10"/>
      <c r="BE283" s="10"/>
      <c r="BF283" s="10"/>
      <c r="BG283" s="10"/>
      <c r="BH283" s="10"/>
      <c r="BI283" s="10"/>
      <c r="BJ283" s="10"/>
    </row>
    <row r="284" spans="2:62" x14ac:dyDescent="0.3">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c r="AV284" s="10"/>
      <c r="AW284" s="10"/>
      <c r="AX284" s="10"/>
      <c r="AY284" s="10"/>
      <c r="AZ284" s="10"/>
      <c r="BA284" s="10"/>
      <c r="BB284" s="10"/>
      <c r="BC284" s="10"/>
      <c r="BD284" s="10"/>
      <c r="BE284" s="10"/>
      <c r="BF284" s="10"/>
      <c r="BG284" s="10"/>
      <c r="BH284" s="10"/>
      <c r="BI284" s="10"/>
      <c r="BJ284" s="10"/>
    </row>
    <row r="285" spans="2:62" x14ac:dyDescent="0.3">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c r="AN285" s="10"/>
      <c r="AO285" s="10"/>
      <c r="AP285" s="10"/>
      <c r="AQ285" s="10"/>
      <c r="AR285" s="10"/>
      <c r="AS285" s="10"/>
      <c r="AT285" s="10"/>
      <c r="AU285" s="10"/>
      <c r="AV285" s="10"/>
      <c r="AW285" s="10"/>
      <c r="AX285" s="10"/>
      <c r="AY285" s="10"/>
      <c r="AZ285" s="10"/>
      <c r="BA285" s="10"/>
      <c r="BB285" s="10"/>
      <c r="BC285" s="10"/>
      <c r="BD285" s="10"/>
      <c r="BE285" s="10"/>
      <c r="BF285" s="10"/>
      <c r="BG285" s="10"/>
      <c r="BH285" s="10"/>
      <c r="BI285" s="10"/>
      <c r="BJ285" s="10"/>
    </row>
    <row r="286" spans="2:62" x14ac:dyDescent="0.3">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c r="AV286" s="10"/>
      <c r="AW286" s="10"/>
      <c r="AX286" s="10"/>
      <c r="AY286" s="10"/>
      <c r="AZ286" s="10"/>
      <c r="BA286" s="10"/>
      <c r="BB286" s="10"/>
      <c r="BC286" s="10"/>
      <c r="BD286" s="10"/>
      <c r="BE286" s="10"/>
      <c r="BF286" s="10"/>
      <c r="BG286" s="10"/>
      <c r="BH286" s="10"/>
      <c r="BI286" s="10"/>
      <c r="BJ286" s="10"/>
    </row>
    <row r="287" spans="2:62" x14ac:dyDescent="0.3">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c r="AN287" s="10"/>
      <c r="AO287" s="10"/>
      <c r="AP287" s="10"/>
      <c r="AQ287" s="10"/>
      <c r="AR287" s="10"/>
      <c r="AS287" s="10"/>
      <c r="AT287" s="10"/>
      <c r="AU287" s="10"/>
      <c r="AV287" s="10"/>
      <c r="AW287" s="10"/>
      <c r="AX287" s="10"/>
      <c r="AY287" s="10"/>
      <c r="AZ287" s="10"/>
      <c r="BA287" s="10"/>
      <c r="BB287" s="10"/>
      <c r="BC287" s="10"/>
      <c r="BD287" s="10"/>
      <c r="BE287" s="10"/>
      <c r="BF287" s="10"/>
      <c r="BG287" s="10"/>
      <c r="BH287" s="10"/>
      <c r="BI287" s="10"/>
      <c r="BJ287" s="10"/>
    </row>
    <row r="288" spans="2:62" x14ac:dyDescent="0.3">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c r="AZ288" s="10"/>
      <c r="BA288" s="10"/>
      <c r="BB288" s="10"/>
      <c r="BC288" s="10"/>
      <c r="BD288" s="10"/>
      <c r="BE288" s="10"/>
      <c r="BF288" s="10"/>
      <c r="BG288" s="10"/>
      <c r="BH288" s="10"/>
      <c r="BI288" s="10"/>
      <c r="BJ288" s="10"/>
    </row>
    <row r="289" spans="2:62" x14ac:dyDescent="0.3">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c r="AN289" s="10"/>
      <c r="AO289" s="10"/>
      <c r="AP289" s="10"/>
      <c r="AQ289" s="10"/>
      <c r="AR289" s="10"/>
      <c r="AS289" s="10"/>
      <c r="AT289" s="10"/>
      <c r="AU289" s="10"/>
      <c r="AV289" s="10"/>
      <c r="AW289" s="10"/>
      <c r="AX289" s="10"/>
      <c r="AY289" s="10"/>
      <c r="AZ289" s="10"/>
      <c r="BA289" s="10"/>
      <c r="BB289" s="10"/>
      <c r="BC289" s="10"/>
      <c r="BD289" s="10"/>
      <c r="BE289" s="10"/>
      <c r="BF289" s="10"/>
      <c r="BG289" s="10"/>
      <c r="BH289" s="10"/>
      <c r="BI289" s="10"/>
      <c r="BJ289" s="10"/>
    </row>
    <row r="290" spans="2:62" x14ac:dyDescent="0.3">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c r="AV290" s="10"/>
      <c r="AW290" s="10"/>
      <c r="AX290" s="10"/>
      <c r="AY290" s="10"/>
      <c r="AZ290" s="10"/>
      <c r="BA290" s="10"/>
      <c r="BB290" s="10"/>
      <c r="BC290" s="10"/>
      <c r="BD290" s="10"/>
      <c r="BE290" s="10"/>
      <c r="BF290" s="10"/>
      <c r="BG290" s="10"/>
      <c r="BH290" s="10"/>
      <c r="BI290" s="10"/>
      <c r="BJ290" s="10"/>
    </row>
    <row r="291" spans="2:62" x14ac:dyDescent="0.3">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c r="AN291" s="10"/>
      <c r="AO291" s="10"/>
      <c r="AP291" s="10"/>
      <c r="AQ291" s="10"/>
      <c r="AR291" s="10"/>
      <c r="AS291" s="10"/>
      <c r="AT291" s="10"/>
      <c r="AU291" s="10"/>
      <c r="AV291" s="10"/>
      <c r="AW291" s="10"/>
      <c r="AX291" s="10"/>
      <c r="AY291" s="10"/>
      <c r="AZ291" s="10"/>
      <c r="BA291" s="10"/>
      <c r="BB291" s="10"/>
      <c r="BC291" s="10"/>
      <c r="BD291" s="10"/>
      <c r="BE291" s="10"/>
      <c r="BF291" s="10"/>
      <c r="BG291" s="10"/>
      <c r="BH291" s="10"/>
      <c r="BI291" s="10"/>
      <c r="BJ291" s="10"/>
    </row>
    <row r="292" spans="2:62" x14ac:dyDescent="0.3">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c r="AV292" s="10"/>
      <c r="AW292" s="10"/>
      <c r="AX292" s="10"/>
      <c r="AY292" s="10"/>
      <c r="AZ292" s="10"/>
      <c r="BA292" s="10"/>
      <c r="BB292" s="10"/>
      <c r="BC292" s="10"/>
      <c r="BD292" s="10"/>
      <c r="BE292" s="10"/>
      <c r="BF292" s="10"/>
      <c r="BG292" s="10"/>
      <c r="BH292" s="10"/>
      <c r="BI292" s="10"/>
      <c r="BJ292" s="10"/>
    </row>
    <row r="293" spans="2:62" x14ac:dyDescent="0.3">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c r="AN293" s="10"/>
      <c r="AO293" s="10"/>
      <c r="AP293" s="10"/>
      <c r="AQ293" s="10"/>
      <c r="AR293" s="10"/>
      <c r="AS293" s="10"/>
      <c r="AT293" s="10"/>
      <c r="AU293" s="10"/>
      <c r="AV293" s="10"/>
      <c r="AW293" s="10"/>
      <c r="AX293" s="10"/>
      <c r="AY293" s="10"/>
      <c r="AZ293" s="10"/>
      <c r="BA293" s="10"/>
      <c r="BB293" s="10"/>
      <c r="BC293" s="10"/>
      <c r="BD293" s="10"/>
      <c r="BE293" s="10"/>
      <c r="BF293" s="10"/>
      <c r="BG293" s="10"/>
      <c r="BH293" s="10"/>
      <c r="BI293" s="10"/>
      <c r="BJ293" s="10"/>
    </row>
    <row r="294" spans="2:62" x14ac:dyDescent="0.3">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AU294" s="10"/>
      <c r="AV294" s="10"/>
      <c r="AW294" s="10"/>
      <c r="AX294" s="10"/>
      <c r="AY294" s="10"/>
      <c r="AZ294" s="10"/>
      <c r="BA294" s="10"/>
      <c r="BB294" s="10"/>
      <c r="BC294" s="10"/>
      <c r="BD294" s="10"/>
      <c r="BE294" s="10"/>
      <c r="BF294" s="10"/>
      <c r="BG294" s="10"/>
      <c r="BH294" s="10"/>
      <c r="BI294" s="10"/>
      <c r="BJ294" s="10"/>
    </row>
    <row r="295" spans="2:62" x14ac:dyDescent="0.3">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c r="AN295" s="10"/>
      <c r="AO295" s="10"/>
      <c r="AP295" s="10"/>
      <c r="AQ295" s="10"/>
      <c r="AR295" s="10"/>
      <c r="AS295" s="10"/>
      <c r="AT295" s="10"/>
      <c r="AU295" s="10"/>
      <c r="AV295" s="10"/>
      <c r="AW295" s="10"/>
      <c r="AX295" s="10"/>
      <c r="AY295" s="10"/>
      <c r="AZ295" s="10"/>
      <c r="BA295" s="10"/>
      <c r="BB295" s="10"/>
      <c r="BC295" s="10"/>
      <c r="BD295" s="10"/>
      <c r="BE295" s="10"/>
      <c r="BF295" s="10"/>
      <c r="BG295" s="10"/>
      <c r="BH295" s="10"/>
      <c r="BI295" s="10"/>
      <c r="BJ295" s="10"/>
    </row>
    <row r="296" spans="2:62" x14ac:dyDescent="0.3">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c r="AV296" s="10"/>
      <c r="AW296" s="10"/>
      <c r="AX296" s="10"/>
      <c r="AY296" s="10"/>
      <c r="AZ296" s="10"/>
      <c r="BA296" s="10"/>
      <c r="BB296" s="10"/>
      <c r="BC296" s="10"/>
      <c r="BD296" s="10"/>
      <c r="BE296" s="10"/>
      <c r="BF296" s="10"/>
      <c r="BG296" s="10"/>
      <c r="BH296" s="10"/>
      <c r="BI296" s="10"/>
      <c r="BJ296" s="10"/>
    </row>
    <row r="297" spans="2:62" x14ac:dyDescent="0.3">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c r="AN297" s="10"/>
      <c r="AO297" s="10"/>
      <c r="AP297" s="10"/>
      <c r="AQ297" s="10"/>
      <c r="AR297" s="10"/>
      <c r="AS297" s="10"/>
      <c r="AT297" s="10"/>
      <c r="AU297" s="10"/>
      <c r="AV297" s="10"/>
      <c r="AW297" s="10"/>
      <c r="AX297" s="10"/>
      <c r="AY297" s="10"/>
      <c r="AZ297" s="10"/>
      <c r="BA297" s="10"/>
      <c r="BB297" s="10"/>
      <c r="BC297" s="10"/>
      <c r="BD297" s="10"/>
      <c r="BE297" s="10"/>
      <c r="BF297" s="10"/>
      <c r="BG297" s="10"/>
      <c r="BH297" s="10"/>
      <c r="BI297" s="10"/>
      <c r="BJ297" s="10"/>
    </row>
    <row r="298" spans="2:62" x14ac:dyDescent="0.3">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c r="AN298" s="10"/>
      <c r="AO298" s="10"/>
      <c r="AP298" s="10"/>
      <c r="AQ298" s="10"/>
      <c r="AR298" s="10"/>
      <c r="AS298" s="10"/>
      <c r="AT298" s="10"/>
      <c r="AU298" s="10"/>
      <c r="AV298" s="10"/>
      <c r="AW298" s="10"/>
      <c r="AX298" s="10"/>
      <c r="AY298" s="10"/>
      <c r="AZ298" s="10"/>
      <c r="BA298" s="10"/>
      <c r="BB298" s="10"/>
      <c r="BC298" s="10"/>
      <c r="BD298" s="10"/>
      <c r="BE298" s="10"/>
      <c r="BF298" s="10"/>
      <c r="BG298" s="10"/>
      <c r="BH298" s="10"/>
      <c r="BI298" s="10"/>
      <c r="BJ298" s="10"/>
    </row>
    <row r="299" spans="2:62" x14ac:dyDescent="0.3">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c r="AN299" s="10"/>
      <c r="AO299" s="10"/>
      <c r="AP299" s="10"/>
      <c r="AQ299" s="10"/>
      <c r="AR299" s="10"/>
      <c r="AS299" s="10"/>
      <c r="AT299" s="10"/>
      <c r="AU299" s="10"/>
      <c r="AV299" s="10"/>
      <c r="AW299" s="10"/>
      <c r="AX299" s="10"/>
      <c r="AY299" s="10"/>
      <c r="AZ299" s="10"/>
      <c r="BA299" s="10"/>
      <c r="BB299" s="10"/>
      <c r="BC299" s="10"/>
      <c r="BD299" s="10"/>
      <c r="BE299" s="10"/>
      <c r="BF299" s="10"/>
      <c r="BG299" s="10"/>
      <c r="BH299" s="10"/>
      <c r="BI299" s="10"/>
      <c r="BJ299" s="10"/>
    </row>
    <row r="300" spans="2:62" x14ac:dyDescent="0.3">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c r="AN300" s="10"/>
      <c r="AO300" s="10"/>
      <c r="AP300" s="10"/>
      <c r="AQ300" s="10"/>
      <c r="AR300" s="10"/>
      <c r="AS300" s="10"/>
      <c r="AT300" s="10"/>
      <c r="AU300" s="10"/>
      <c r="AV300" s="10"/>
      <c r="AW300" s="10"/>
      <c r="AX300" s="10"/>
      <c r="AY300" s="10"/>
      <c r="AZ300" s="10"/>
      <c r="BA300" s="10"/>
      <c r="BB300" s="10"/>
      <c r="BC300" s="10"/>
      <c r="BD300" s="10"/>
      <c r="BE300" s="10"/>
      <c r="BF300" s="10"/>
      <c r="BG300" s="10"/>
      <c r="BH300" s="10"/>
      <c r="BI300" s="10"/>
      <c r="BJ300" s="10"/>
    </row>
    <row r="301" spans="2:62" x14ac:dyDescent="0.3">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c r="AV301" s="10"/>
      <c r="AW301" s="10"/>
      <c r="AX301" s="10"/>
      <c r="AY301" s="10"/>
      <c r="AZ301" s="10"/>
      <c r="BA301" s="10"/>
      <c r="BB301" s="10"/>
      <c r="BC301" s="10"/>
      <c r="BD301" s="10"/>
      <c r="BE301" s="10"/>
      <c r="BF301" s="10"/>
      <c r="BG301" s="10"/>
      <c r="BH301" s="10"/>
      <c r="BI301" s="10"/>
      <c r="BJ301" s="10"/>
    </row>
    <row r="302" spans="2:62" x14ac:dyDescent="0.3">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c r="AN302" s="10"/>
      <c r="AO302" s="10"/>
      <c r="AP302" s="10"/>
      <c r="AQ302" s="10"/>
      <c r="AR302" s="10"/>
      <c r="AS302" s="10"/>
      <c r="AT302" s="10"/>
      <c r="AU302" s="10"/>
      <c r="AV302" s="10"/>
      <c r="AW302" s="10"/>
      <c r="AX302" s="10"/>
      <c r="AY302" s="10"/>
      <c r="AZ302" s="10"/>
      <c r="BA302" s="10"/>
      <c r="BB302" s="10"/>
      <c r="BC302" s="10"/>
      <c r="BD302" s="10"/>
      <c r="BE302" s="10"/>
      <c r="BF302" s="10"/>
      <c r="BG302" s="10"/>
      <c r="BH302" s="10"/>
      <c r="BI302" s="10"/>
      <c r="BJ302" s="10"/>
    </row>
    <row r="303" spans="2:62" x14ac:dyDescent="0.3">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c r="AN303" s="10"/>
      <c r="AO303" s="10"/>
      <c r="AP303" s="10"/>
      <c r="AQ303" s="10"/>
      <c r="AR303" s="10"/>
      <c r="AS303" s="10"/>
      <c r="AT303" s="10"/>
      <c r="AU303" s="10"/>
      <c r="AV303" s="10"/>
      <c r="AW303" s="10"/>
      <c r="AX303" s="10"/>
      <c r="AY303" s="10"/>
      <c r="AZ303" s="10"/>
      <c r="BA303" s="10"/>
      <c r="BB303" s="10"/>
      <c r="BC303" s="10"/>
      <c r="BD303" s="10"/>
      <c r="BE303" s="10"/>
      <c r="BF303" s="10"/>
      <c r="BG303" s="10"/>
      <c r="BH303" s="10"/>
      <c r="BI303" s="10"/>
      <c r="BJ303" s="10"/>
    </row>
    <row r="304" spans="2:62" x14ac:dyDescent="0.3">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c r="AN304" s="10"/>
      <c r="AO304" s="10"/>
      <c r="AP304" s="10"/>
      <c r="AQ304" s="10"/>
      <c r="AR304" s="10"/>
      <c r="AS304" s="10"/>
      <c r="AT304" s="10"/>
      <c r="AU304" s="10"/>
      <c r="AV304" s="10"/>
      <c r="AW304" s="10"/>
      <c r="AX304" s="10"/>
      <c r="AY304" s="10"/>
      <c r="AZ304" s="10"/>
      <c r="BA304" s="10"/>
      <c r="BB304" s="10"/>
      <c r="BC304" s="10"/>
      <c r="BD304" s="10"/>
      <c r="BE304" s="10"/>
      <c r="BF304" s="10"/>
      <c r="BG304" s="10"/>
      <c r="BH304" s="10"/>
      <c r="BI304" s="10"/>
      <c r="BJ304" s="10"/>
    </row>
    <row r="305" spans="2:62" x14ac:dyDescent="0.3">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c r="AN305" s="10"/>
      <c r="AO305" s="10"/>
      <c r="AP305" s="10"/>
      <c r="AQ305" s="10"/>
      <c r="AR305" s="10"/>
      <c r="AS305" s="10"/>
      <c r="AT305" s="10"/>
      <c r="AU305" s="10"/>
      <c r="AV305" s="10"/>
      <c r="AW305" s="10"/>
      <c r="AX305" s="10"/>
      <c r="AY305" s="10"/>
      <c r="AZ305" s="10"/>
      <c r="BA305" s="10"/>
      <c r="BB305" s="10"/>
      <c r="BC305" s="10"/>
      <c r="BD305" s="10"/>
      <c r="BE305" s="10"/>
      <c r="BF305" s="10"/>
      <c r="BG305" s="10"/>
      <c r="BH305" s="10"/>
      <c r="BI305" s="10"/>
      <c r="BJ305" s="10"/>
    </row>
    <row r="306" spans="2:62" x14ac:dyDescent="0.3">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c r="AN306" s="10"/>
      <c r="AO306" s="10"/>
      <c r="AP306" s="10"/>
      <c r="AQ306" s="10"/>
      <c r="AR306" s="10"/>
      <c r="AS306" s="10"/>
      <c r="AT306" s="10"/>
      <c r="AU306" s="10"/>
      <c r="AV306" s="10"/>
      <c r="AW306" s="10"/>
      <c r="AX306" s="10"/>
      <c r="AY306" s="10"/>
      <c r="AZ306" s="10"/>
      <c r="BA306" s="10"/>
      <c r="BB306" s="10"/>
      <c r="BC306" s="10"/>
      <c r="BD306" s="10"/>
      <c r="BE306" s="10"/>
      <c r="BF306" s="10"/>
      <c r="BG306" s="10"/>
      <c r="BH306" s="10"/>
      <c r="BI306" s="10"/>
      <c r="BJ306" s="10"/>
    </row>
    <row r="307" spans="2:62" x14ac:dyDescent="0.3">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c r="AN307" s="10"/>
      <c r="AO307" s="10"/>
      <c r="AP307" s="10"/>
      <c r="AQ307" s="10"/>
      <c r="AR307" s="10"/>
      <c r="AS307" s="10"/>
      <c r="AT307" s="10"/>
      <c r="AU307" s="10"/>
      <c r="AV307" s="10"/>
      <c r="AW307" s="10"/>
      <c r="AX307" s="10"/>
      <c r="AY307" s="10"/>
      <c r="AZ307" s="10"/>
      <c r="BA307" s="10"/>
      <c r="BB307" s="10"/>
      <c r="BC307" s="10"/>
      <c r="BD307" s="10"/>
      <c r="BE307" s="10"/>
      <c r="BF307" s="10"/>
      <c r="BG307" s="10"/>
      <c r="BH307" s="10"/>
      <c r="BI307" s="10"/>
      <c r="BJ307" s="10"/>
    </row>
    <row r="308" spans="2:62" x14ac:dyDescent="0.3">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c r="AN308" s="10"/>
      <c r="AO308" s="10"/>
      <c r="AP308" s="10"/>
      <c r="AQ308" s="10"/>
      <c r="AR308" s="10"/>
      <c r="AS308" s="10"/>
      <c r="AT308" s="10"/>
      <c r="AU308" s="10"/>
      <c r="AV308" s="10"/>
      <c r="AW308" s="10"/>
      <c r="AX308" s="10"/>
      <c r="AY308" s="10"/>
      <c r="AZ308" s="10"/>
      <c r="BA308" s="10"/>
      <c r="BB308" s="10"/>
      <c r="BC308" s="10"/>
      <c r="BD308" s="10"/>
      <c r="BE308" s="10"/>
      <c r="BF308" s="10"/>
      <c r="BG308" s="10"/>
      <c r="BH308" s="10"/>
      <c r="BI308" s="10"/>
      <c r="BJ308" s="10"/>
    </row>
    <row r="309" spans="2:62" x14ac:dyDescent="0.3">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c r="AN309" s="10"/>
      <c r="AO309" s="10"/>
      <c r="AP309" s="10"/>
      <c r="AQ309" s="10"/>
      <c r="AR309" s="10"/>
      <c r="AS309" s="10"/>
      <c r="AT309" s="10"/>
      <c r="AU309" s="10"/>
      <c r="AV309" s="10"/>
      <c r="AW309" s="10"/>
      <c r="AX309" s="10"/>
      <c r="AY309" s="10"/>
      <c r="AZ309" s="10"/>
      <c r="BA309" s="10"/>
      <c r="BB309" s="10"/>
      <c r="BC309" s="10"/>
      <c r="BD309" s="10"/>
      <c r="BE309" s="10"/>
      <c r="BF309" s="10"/>
      <c r="BG309" s="10"/>
      <c r="BH309" s="10"/>
      <c r="BI309" s="10"/>
      <c r="BJ309" s="10"/>
    </row>
    <row r="310" spans="2:62" x14ac:dyDescent="0.3">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c r="AN310" s="10"/>
      <c r="AO310" s="10"/>
      <c r="AP310" s="10"/>
      <c r="AQ310" s="10"/>
      <c r="AR310" s="10"/>
      <c r="AS310" s="10"/>
      <c r="AT310" s="10"/>
      <c r="AU310" s="10"/>
      <c r="AV310" s="10"/>
      <c r="AW310" s="10"/>
      <c r="AX310" s="10"/>
      <c r="AY310" s="10"/>
      <c r="AZ310" s="10"/>
      <c r="BA310" s="10"/>
      <c r="BB310" s="10"/>
      <c r="BC310" s="10"/>
      <c r="BD310" s="10"/>
      <c r="BE310" s="10"/>
      <c r="BF310" s="10"/>
      <c r="BG310" s="10"/>
      <c r="BH310" s="10"/>
      <c r="BI310" s="10"/>
      <c r="BJ310" s="10"/>
    </row>
    <row r="311" spans="2:62" x14ac:dyDescent="0.3">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c r="AN311" s="10"/>
      <c r="AO311" s="10"/>
      <c r="AP311" s="10"/>
      <c r="AQ311" s="10"/>
      <c r="AR311" s="10"/>
      <c r="AS311" s="10"/>
      <c r="AT311" s="10"/>
      <c r="AU311" s="10"/>
      <c r="AV311" s="10"/>
      <c r="AW311" s="10"/>
      <c r="AX311" s="10"/>
      <c r="AY311" s="10"/>
      <c r="AZ311" s="10"/>
      <c r="BA311" s="10"/>
      <c r="BB311" s="10"/>
      <c r="BC311" s="10"/>
      <c r="BD311" s="10"/>
      <c r="BE311" s="10"/>
      <c r="BF311" s="10"/>
      <c r="BG311" s="10"/>
      <c r="BH311" s="10"/>
      <c r="BI311" s="10"/>
      <c r="BJ311" s="10"/>
    </row>
    <row r="312" spans="2:62" x14ac:dyDescent="0.3">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c r="AN312" s="10"/>
      <c r="AO312" s="10"/>
      <c r="AP312" s="10"/>
      <c r="AQ312" s="10"/>
      <c r="AR312" s="10"/>
      <c r="AS312" s="10"/>
      <c r="AT312" s="10"/>
      <c r="AU312" s="10"/>
      <c r="AV312" s="10"/>
      <c r="AW312" s="10"/>
      <c r="AX312" s="10"/>
      <c r="AY312" s="10"/>
      <c r="AZ312" s="10"/>
      <c r="BA312" s="10"/>
      <c r="BB312" s="10"/>
      <c r="BC312" s="10"/>
      <c r="BD312" s="10"/>
      <c r="BE312" s="10"/>
      <c r="BF312" s="10"/>
      <c r="BG312" s="10"/>
      <c r="BH312" s="10"/>
      <c r="BI312" s="10"/>
      <c r="BJ312" s="10"/>
    </row>
    <row r="313" spans="2:62" x14ac:dyDescent="0.3">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c r="AN313" s="10"/>
      <c r="AO313" s="10"/>
      <c r="AP313" s="10"/>
      <c r="AQ313" s="10"/>
      <c r="AR313" s="10"/>
      <c r="AS313" s="10"/>
      <c r="AT313" s="10"/>
      <c r="AU313" s="10"/>
      <c r="AV313" s="10"/>
      <c r="AW313" s="10"/>
      <c r="AX313" s="10"/>
      <c r="AY313" s="10"/>
      <c r="AZ313" s="10"/>
      <c r="BA313" s="10"/>
      <c r="BB313" s="10"/>
      <c r="BC313" s="10"/>
      <c r="BD313" s="10"/>
      <c r="BE313" s="10"/>
      <c r="BF313" s="10"/>
      <c r="BG313" s="10"/>
      <c r="BH313" s="10"/>
      <c r="BI313" s="10"/>
      <c r="BJ313" s="10"/>
    </row>
    <row r="314" spans="2:62" x14ac:dyDescent="0.3">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c r="AV314" s="10"/>
      <c r="AW314" s="10"/>
      <c r="AX314" s="10"/>
      <c r="AY314" s="10"/>
      <c r="AZ314" s="10"/>
      <c r="BA314" s="10"/>
      <c r="BB314" s="10"/>
      <c r="BC314" s="10"/>
      <c r="BD314" s="10"/>
      <c r="BE314" s="10"/>
      <c r="BF314" s="10"/>
      <c r="BG314" s="10"/>
      <c r="BH314" s="10"/>
      <c r="BI314" s="10"/>
      <c r="BJ314" s="10"/>
    </row>
    <row r="315" spans="2:62" x14ac:dyDescent="0.3">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c r="AN315" s="10"/>
      <c r="AO315" s="10"/>
      <c r="AP315" s="10"/>
      <c r="AQ315" s="10"/>
      <c r="AR315" s="10"/>
      <c r="AS315" s="10"/>
      <c r="AT315" s="10"/>
      <c r="AU315" s="10"/>
      <c r="AV315" s="10"/>
      <c r="AW315" s="10"/>
      <c r="AX315" s="10"/>
      <c r="AY315" s="10"/>
      <c r="AZ315" s="10"/>
      <c r="BA315" s="10"/>
      <c r="BB315" s="10"/>
      <c r="BC315" s="10"/>
      <c r="BD315" s="10"/>
      <c r="BE315" s="10"/>
      <c r="BF315" s="10"/>
      <c r="BG315" s="10"/>
      <c r="BH315" s="10"/>
      <c r="BI315" s="10"/>
      <c r="BJ315" s="10"/>
    </row>
    <row r="316" spans="2:62" x14ac:dyDescent="0.3">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c r="AN316" s="10"/>
      <c r="AO316" s="10"/>
      <c r="AP316" s="10"/>
      <c r="AQ316" s="10"/>
      <c r="AR316" s="10"/>
      <c r="AS316" s="10"/>
      <c r="AT316" s="10"/>
      <c r="AU316" s="10"/>
      <c r="AV316" s="10"/>
      <c r="AW316" s="10"/>
      <c r="AX316" s="10"/>
      <c r="AY316" s="10"/>
      <c r="AZ316" s="10"/>
      <c r="BA316" s="10"/>
      <c r="BB316" s="10"/>
      <c r="BC316" s="10"/>
      <c r="BD316" s="10"/>
      <c r="BE316" s="10"/>
      <c r="BF316" s="10"/>
      <c r="BG316" s="10"/>
      <c r="BH316" s="10"/>
      <c r="BI316" s="10"/>
      <c r="BJ316" s="10"/>
    </row>
    <row r="317" spans="2:62" x14ac:dyDescent="0.3">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c r="AN317" s="10"/>
      <c r="AO317" s="10"/>
      <c r="AP317" s="10"/>
      <c r="AQ317" s="10"/>
      <c r="AR317" s="10"/>
      <c r="AS317" s="10"/>
      <c r="AT317" s="10"/>
      <c r="AU317" s="10"/>
      <c r="AV317" s="10"/>
      <c r="AW317" s="10"/>
      <c r="AX317" s="10"/>
      <c r="AY317" s="10"/>
      <c r="AZ317" s="10"/>
      <c r="BA317" s="10"/>
      <c r="BB317" s="10"/>
      <c r="BC317" s="10"/>
      <c r="BD317" s="10"/>
      <c r="BE317" s="10"/>
      <c r="BF317" s="10"/>
      <c r="BG317" s="10"/>
      <c r="BH317" s="10"/>
      <c r="BI317" s="10"/>
      <c r="BJ317" s="10"/>
    </row>
    <row r="318" spans="2:62" x14ac:dyDescent="0.3">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c r="AN318" s="10"/>
      <c r="AO318" s="10"/>
      <c r="AP318" s="10"/>
      <c r="AQ318" s="10"/>
      <c r="AR318" s="10"/>
      <c r="AS318" s="10"/>
      <c r="AT318" s="10"/>
      <c r="AU318" s="10"/>
      <c r="AV318" s="10"/>
      <c r="AW318" s="10"/>
      <c r="AX318" s="10"/>
      <c r="AY318" s="10"/>
      <c r="AZ318" s="10"/>
      <c r="BA318" s="10"/>
      <c r="BB318" s="10"/>
      <c r="BC318" s="10"/>
      <c r="BD318" s="10"/>
      <c r="BE318" s="10"/>
      <c r="BF318" s="10"/>
      <c r="BG318" s="10"/>
      <c r="BH318" s="10"/>
      <c r="BI318" s="10"/>
      <c r="BJ318" s="10"/>
    </row>
    <row r="319" spans="2:62" x14ac:dyDescent="0.3">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c r="AN319" s="10"/>
      <c r="AO319" s="10"/>
      <c r="AP319" s="10"/>
      <c r="AQ319" s="10"/>
      <c r="AR319" s="10"/>
      <c r="AS319" s="10"/>
      <c r="AT319" s="10"/>
      <c r="AU319" s="10"/>
      <c r="AV319" s="10"/>
      <c r="AW319" s="10"/>
      <c r="AX319" s="10"/>
      <c r="AY319" s="10"/>
      <c r="AZ319" s="10"/>
      <c r="BA319" s="10"/>
      <c r="BB319" s="10"/>
      <c r="BC319" s="10"/>
      <c r="BD319" s="10"/>
      <c r="BE319" s="10"/>
      <c r="BF319" s="10"/>
      <c r="BG319" s="10"/>
      <c r="BH319" s="10"/>
      <c r="BI319" s="10"/>
      <c r="BJ319" s="10"/>
    </row>
    <row r="320" spans="2:62" x14ac:dyDescent="0.3">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c r="AN320" s="10"/>
      <c r="AO320" s="10"/>
      <c r="AP320" s="10"/>
      <c r="AQ320" s="10"/>
      <c r="AR320" s="10"/>
      <c r="AS320" s="10"/>
      <c r="AT320" s="10"/>
      <c r="AU320" s="10"/>
      <c r="AV320" s="10"/>
      <c r="AW320" s="10"/>
      <c r="AX320" s="10"/>
      <c r="AY320" s="10"/>
      <c r="AZ320" s="10"/>
      <c r="BA320" s="10"/>
      <c r="BB320" s="10"/>
      <c r="BC320" s="10"/>
      <c r="BD320" s="10"/>
      <c r="BE320" s="10"/>
      <c r="BF320" s="10"/>
      <c r="BG320" s="10"/>
      <c r="BH320" s="10"/>
      <c r="BI320" s="10"/>
      <c r="BJ320" s="10"/>
    </row>
    <row r="321" spans="2:62" x14ac:dyDescent="0.3">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c r="AL321" s="10"/>
      <c r="AM321" s="10"/>
      <c r="AN321" s="10"/>
      <c r="AO321" s="10"/>
      <c r="AP321" s="10"/>
      <c r="AQ321" s="10"/>
      <c r="AR321" s="10"/>
      <c r="AS321" s="10"/>
      <c r="AT321" s="10"/>
      <c r="AU321" s="10"/>
      <c r="AV321" s="10"/>
      <c r="AW321" s="10"/>
      <c r="AX321" s="10"/>
      <c r="AY321" s="10"/>
      <c r="AZ321" s="10"/>
      <c r="BA321" s="10"/>
      <c r="BB321" s="10"/>
      <c r="BC321" s="10"/>
      <c r="BD321" s="10"/>
      <c r="BE321" s="10"/>
      <c r="BF321" s="10"/>
      <c r="BG321" s="10"/>
      <c r="BH321" s="10"/>
      <c r="BI321" s="10"/>
      <c r="BJ321" s="10"/>
    </row>
    <row r="322" spans="2:62" x14ac:dyDescent="0.3">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c r="AN322" s="10"/>
      <c r="AO322" s="10"/>
      <c r="AP322" s="10"/>
      <c r="AQ322" s="10"/>
      <c r="AR322" s="10"/>
      <c r="AS322" s="10"/>
      <c r="AT322" s="10"/>
      <c r="AU322" s="10"/>
      <c r="AV322" s="10"/>
      <c r="AW322" s="10"/>
      <c r="AX322" s="10"/>
      <c r="AY322" s="10"/>
      <c r="AZ322" s="10"/>
      <c r="BA322" s="10"/>
      <c r="BB322" s="10"/>
      <c r="BC322" s="10"/>
      <c r="BD322" s="10"/>
      <c r="BE322" s="10"/>
      <c r="BF322" s="10"/>
      <c r="BG322" s="10"/>
      <c r="BH322" s="10"/>
      <c r="BI322" s="10"/>
      <c r="BJ322" s="10"/>
    </row>
    <row r="323" spans="2:62" x14ac:dyDescent="0.3">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c r="AL323" s="10"/>
      <c r="AM323" s="10"/>
      <c r="AN323" s="10"/>
      <c r="AO323" s="10"/>
      <c r="AP323" s="10"/>
      <c r="AQ323" s="10"/>
      <c r="AR323" s="10"/>
      <c r="AS323" s="10"/>
      <c r="AT323" s="10"/>
      <c r="AU323" s="10"/>
      <c r="AV323" s="10"/>
      <c r="AW323" s="10"/>
      <c r="AX323" s="10"/>
      <c r="AY323" s="10"/>
      <c r="AZ323" s="10"/>
      <c r="BA323" s="10"/>
      <c r="BB323" s="10"/>
      <c r="BC323" s="10"/>
      <c r="BD323" s="10"/>
      <c r="BE323" s="10"/>
      <c r="BF323" s="10"/>
      <c r="BG323" s="10"/>
      <c r="BH323" s="10"/>
      <c r="BI323" s="10"/>
      <c r="BJ323" s="10"/>
    </row>
    <row r="324" spans="2:62" x14ac:dyDescent="0.3">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c r="AN324" s="10"/>
      <c r="AO324" s="10"/>
      <c r="AP324" s="10"/>
      <c r="AQ324" s="10"/>
      <c r="AR324" s="10"/>
      <c r="AS324" s="10"/>
      <c r="AT324" s="10"/>
      <c r="AU324" s="10"/>
      <c r="AV324" s="10"/>
      <c r="AW324" s="10"/>
      <c r="AX324" s="10"/>
      <c r="AY324" s="10"/>
      <c r="AZ324" s="10"/>
      <c r="BA324" s="10"/>
      <c r="BB324" s="10"/>
      <c r="BC324" s="10"/>
      <c r="BD324" s="10"/>
      <c r="BE324" s="10"/>
      <c r="BF324" s="10"/>
      <c r="BG324" s="10"/>
      <c r="BH324" s="10"/>
      <c r="BI324" s="10"/>
      <c r="BJ324" s="10"/>
    </row>
    <row r="325" spans="2:62" x14ac:dyDescent="0.3">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c r="AN325" s="10"/>
      <c r="AO325" s="10"/>
      <c r="AP325" s="10"/>
      <c r="AQ325" s="10"/>
      <c r="AR325" s="10"/>
      <c r="AS325" s="10"/>
      <c r="AT325" s="10"/>
      <c r="AU325" s="10"/>
      <c r="AV325" s="10"/>
      <c r="AW325" s="10"/>
      <c r="AX325" s="10"/>
      <c r="AY325" s="10"/>
      <c r="AZ325" s="10"/>
      <c r="BA325" s="10"/>
      <c r="BB325" s="10"/>
      <c r="BC325" s="10"/>
      <c r="BD325" s="10"/>
      <c r="BE325" s="10"/>
      <c r="BF325" s="10"/>
      <c r="BG325" s="10"/>
      <c r="BH325" s="10"/>
      <c r="BI325" s="10"/>
      <c r="BJ325" s="10"/>
    </row>
    <row r="326" spans="2:62" x14ac:dyDescent="0.3">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c r="AN326" s="10"/>
      <c r="AO326" s="10"/>
      <c r="AP326" s="10"/>
      <c r="AQ326" s="10"/>
      <c r="AR326" s="10"/>
      <c r="AS326" s="10"/>
      <c r="AT326" s="10"/>
      <c r="AU326" s="10"/>
      <c r="AV326" s="10"/>
      <c r="AW326" s="10"/>
      <c r="AX326" s="10"/>
      <c r="AY326" s="10"/>
      <c r="AZ326" s="10"/>
      <c r="BA326" s="10"/>
      <c r="BB326" s="10"/>
      <c r="BC326" s="10"/>
      <c r="BD326" s="10"/>
      <c r="BE326" s="10"/>
      <c r="BF326" s="10"/>
      <c r="BG326" s="10"/>
      <c r="BH326" s="10"/>
      <c r="BI326" s="10"/>
      <c r="BJ326" s="10"/>
    </row>
    <row r="327" spans="2:62" x14ac:dyDescent="0.3">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c r="AV327" s="10"/>
      <c r="AW327" s="10"/>
      <c r="AX327" s="10"/>
      <c r="AY327" s="10"/>
      <c r="AZ327" s="10"/>
      <c r="BA327" s="10"/>
      <c r="BB327" s="10"/>
      <c r="BC327" s="10"/>
      <c r="BD327" s="10"/>
      <c r="BE327" s="10"/>
      <c r="BF327" s="10"/>
      <c r="BG327" s="10"/>
      <c r="BH327" s="10"/>
      <c r="BI327" s="10"/>
      <c r="BJ327" s="10"/>
    </row>
    <row r="328" spans="2:62" x14ac:dyDescent="0.3">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c r="AN328" s="10"/>
      <c r="AO328" s="10"/>
      <c r="AP328" s="10"/>
      <c r="AQ328" s="10"/>
      <c r="AR328" s="10"/>
      <c r="AS328" s="10"/>
      <c r="AT328" s="10"/>
      <c r="AU328" s="10"/>
      <c r="AV328" s="10"/>
      <c r="AW328" s="10"/>
      <c r="AX328" s="10"/>
      <c r="AY328" s="10"/>
      <c r="AZ328" s="10"/>
      <c r="BA328" s="10"/>
      <c r="BB328" s="10"/>
      <c r="BC328" s="10"/>
      <c r="BD328" s="10"/>
      <c r="BE328" s="10"/>
      <c r="BF328" s="10"/>
      <c r="BG328" s="10"/>
      <c r="BH328" s="10"/>
      <c r="BI328" s="10"/>
      <c r="BJ328" s="10"/>
    </row>
    <row r="329" spans="2:62" x14ac:dyDescent="0.3">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c r="AN329" s="10"/>
      <c r="AO329" s="10"/>
      <c r="AP329" s="10"/>
      <c r="AQ329" s="10"/>
      <c r="AR329" s="10"/>
      <c r="AS329" s="10"/>
      <c r="AT329" s="10"/>
      <c r="AU329" s="10"/>
      <c r="AV329" s="10"/>
      <c r="AW329" s="10"/>
      <c r="AX329" s="10"/>
      <c r="AY329" s="10"/>
      <c r="AZ329" s="10"/>
      <c r="BA329" s="10"/>
      <c r="BB329" s="10"/>
      <c r="BC329" s="10"/>
      <c r="BD329" s="10"/>
      <c r="BE329" s="10"/>
      <c r="BF329" s="10"/>
      <c r="BG329" s="10"/>
      <c r="BH329" s="10"/>
      <c r="BI329" s="10"/>
      <c r="BJ329" s="10"/>
    </row>
    <row r="330" spans="2:62" x14ac:dyDescent="0.3">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c r="AM330" s="10"/>
      <c r="AN330" s="10"/>
      <c r="AO330" s="10"/>
      <c r="AP330" s="10"/>
      <c r="AQ330" s="10"/>
      <c r="AR330" s="10"/>
      <c r="AS330" s="10"/>
      <c r="AT330" s="10"/>
      <c r="AU330" s="10"/>
      <c r="AV330" s="10"/>
      <c r="AW330" s="10"/>
      <c r="AX330" s="10"/>
      <c r="AY330" s="10"/>
      <c r="AZ330" s="10"/>
      <c r="BA330" s="10"/>
      <c r="BB330" s="10"/>
      <c r="BC330" s="10"/>
      <c r="BD330" s="10"/>
      <c r="BE330" s="10"/>
      <c r="BF330" s="10"/>
      <c r="BG330" s="10"/>
      <c r="BH330" s="10"/>
      <c r="BI330" s="10"/>
      <c r="BJ330" s="10"/>
    </row>
    <row r="331" spans="2:62" x14ac:dyDescent="0.3">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c r="AL331" s="10"/>
      <c r="AM331" s="10"/>
      <c r="AN331" s="10"/>
      <c r="AO331" s="10"/>
      <c r="AP331" s="10"/>
      <c r="AQ331" s="10"/>
      <c r="AR331" s="10"/>
      <c r="AS331" s="10"/>
      <c r="AT331" s="10"/>
      <c r="AU331" s="10"/>
      <c r="AV331" s="10"/>
      <c r="AW331" s="10"/>
      <c r="AX331" s="10"/>
      <c r="AY331" s="10"/>
      <c r="AZ331" s="10"/>
      <c r="BA331" s="10"/>
      <c r="BB331" s="10"/>
      <c r="BC331" s="10"/>
      <c r="BD331" s="10"/>
      <c r="BE331" s="10"/>
      <c r="BF331" s="10"/>
      <c r="BG331" s="10"/>
      <c r="BH331" s="10"/>
      <c r="BI331" s="10"/>
      <c r="BJ331" s="10"/>
    </row>
    <row r="332" spans="2:62" x14ac:dyDescent="0.3">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c r="AM332" s="10"/>
      <c r="AN332" s="10"/>
      <c r="AO332" s="10"/>
      <c r="AP332" s="10"/>
      <c r="AQ332" s="10"/>
      <c r="AR332" s="10"/>
      <c r="AS332" s="10"/>
      <c r="AT332" s="10"/>
      <c r="AU332" s="10"/>
      <c r="AV332" s="10"/>
      <c r="AW332" s="10"/>
      <c r="AX332" s="10"/>
      <c r="AY332" s="10"/>
      <c r="AZ332" s="10"/>
      <c r="BA332" s="10"/>
      <c r="BB332" s="10"/>
      <c r="BC332" s="10"/>
      <c r="BD332" s="10"/>
      <c r="BE332" s="10"/>
      <c r="BF332" s="10"/>
      <c r="BG332" s="10"/>
      <c r="BH332" s="10"/>
      <c r="BI332" s="10"/>
      <c r="BJ332" s="10"/>
    </row>
    <row r="333" spans="2:62" x14ac:dyDescent="0.3">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c r="AN333" s="10"/>
      <c r="AO333" s="10"/>
      <c r="AP333" s="10"/>
      <c r="AQ333" s="10"/>
      <c r="AR333" s="10"/>
      <c r="AS333" s="10"/>
      <c r="AT333" s="10"/>
      <c r="AU333" s="10"/>
      <c r="AV333" s="10"/>
      <c r="AW333" s="10"/>
      <c r="AX333" s="10"/>
      <c r="AY333" s="10"/>
      <c r="AZ333" s="10"/>
      <c r="BA333" s="10"/>
      <c r="BB333" s="10"/>
      <c r="BC333" s="10"/>
      <c r="BD333" s="10"/>
      <c r="BE333" s="10"/>
      <c r="BF333" s="10"/>
      <c r="BG333" s="10"/>
      <c r="BH333" s="10"/>
      <c r="BI333" s="10"/>
      <c r="BJ333" s="10"/>
    </row>
    <row r="334" spans="2:62" x14ac:dyDescent="0.3">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c r="AL334" s="10"/>
      <c r="AM334" s="10"/>
      <c r="AN334" s="10"/>
      <c r="AO334" s="10"/>
      <c r="AP334" s="10"/>
      <c r="AQ334" s="10"/>
      <c r="AR334" s="10"/>
      <c r="AS334" s="10"/>
      <c r="AT334" s="10"/>
      <c r="AU334" s="10"/>
      <c r="AV334" s="10"/>
      <c r="AW334" s="10"/>
      <c r="AX334" s="10"/>
      <c r="AY334" s="10"/>
      <c r="AZ334" s="10"/>
      <c r="BA334" s="10"/>
      <c r="BB334" s="10"/>
      <c r="BC334" s="10"/>
      <c r="BD334" s="10"/>
      <c r="BE334" s="10"/>
      <c r="BF334" s="10"/>
      <c r="BG334" s="10"/>
      <c r="BH334" s="10"/>
      <c r="BI334" s="10"/>
      <c r="BJ334" s="10"/>
    </row>
    <row r="335" spans="2:62" x14ac:dyDescent="0.3">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c r="AN335" s="10"/>
      <c r="AO335" s="10"/>
      <c r="AP335" s="10"/>
      <c r="AQ335" s="10"/>
      <c r="AR335" s="10"/>
      <c r="AS335" s="10"/>
      <c r="AT335" s="10"/>
      <c r="AU335" s="10"/>
      <c r="AV335" s="10"/>
      <c r="AW335" s="10"/>
      <c r="AX335" s="10"/>
      <c r="AY335" s="10"/>
      <c r="AZ335" s="10"/>
      <c r="BA335" s="10"/>
      <c r="BB335" s="10"/>
      <c r="BC335" s="10"/>
      <c r="BD335" s="10"/>
      <c r="BE335" s="10"/>
      <c r="BF335" s="10"/>
      <c r="BG335" s="10"/>
      <c r="BH335" s="10"/>
      <c r="BI335" s="10"/>
      <c r="BJ335" s="10"/>
    </row>
    <row r="336" spans="2:62" x14ac:dyDescent="0.3">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c r="AN336" s="10"/>
      <c r="AO336" s="10"/>
      <c r="AP336" s="10"/>
      <c r="AQ336" s="10"/>
      <c r="AR336" s="10"/>
      <c r="AS336" s="10"/>
      <c r="AT336" s="10"/>
      <c r="AU336" s="10"/>
      <c r="AV336" s="10"/>
      <c r="AW336" s="10"/>
      <c r="AX336" s="10"/>
      <c r="AY336" s="10"/>
      <c r="AZ336" s="10"/>
      <c r="BA336" s="10"/>
      <c r="BB336" s="10"/>
      <c r="BC336" s="10"/>
      <c r="BD336" s="10"/>
      <c r="BE336" s="10"/>
      <c r="BF336" s="10"/>
      <c r="BG336" s="10"/>
      <c r="BH336" s="10"/>
      <c r="BI336" s="10"/>
      <c r="BJ336" s="10"/>
    </row>
    <row r="337" spans="2:62" x14ac:dyDescent="0.3">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c r="AN337" s="10"/>
      <c r="AO337" s="10"/>
      <c r="AP337" s="10"/>
      <c r="AQ337" s="10"/>
      <c r="AR337" s="10"/>
      <c r="AS337" s="10"/>
      <c r="AT337" s="10"/>
      <c r="AU337" s="10"/>
      <c r="AV337" s="10"/>
      <c r="AW337" s="10"/>
      <c r="AX337" s="10"/>
      <c r="AY337" s="10"/>
      <c r="AZ337" s="10"/>
      <c r="BA337" s="10"/>
      <c r="BB337" s="10"/>
      <c r="BC337" s="10"/>
      <c r="BD337" s="10"/>
      <c r="BE337" s="10"/>
      <c r="BF337" s="10"/>
      <c r="BG337" s="10"/>
      <c r="BH337" s="10"/>
      <c r="BI337" s="10"/>
      <c r="BJ337" s="10"/>
    </row>
    <row r="338" spans="2:62" x14ac:dyDescent="0.3">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c r="AN338" s="10"/>
      <c r="AO338" s="10"/>
      <c r="AP338" s="10"/>
      <c r="AQ338" s="10"/>
      <c r="AR338" s="10"/>
      <c r="AS338" s="10"/>
      <c r="AT338" s="10"/>
      <c r="AU338" s="10"/>
      <c r="AV338" s="10"/>
      <c r="AW338" s="10"/>
      <c r="AX338" s="10"/>
      <c r="AY338" s="10"/>
      <c r="AZ338" s="10"/>
      <c r="BA338" s="10"/>
      <c r="BB338" s="10"/>
      <c r="BC338" s="10"/>
      <c r="BD338" s="10"/>
      <c r="BE338" s="10"/>
      <c r="BF338" s="10"/>
      <c r="BG338" s="10"/>
      <c r="BH338" s="10"/>
      <c r="BI338" s="10"/>
      <c r="BJ338" s="10"/>
    </row>
    <row r="339" spans="2:62" x14ac:dyDescent="0.3">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c r="AN339" s="10"/>
      <c r="AO339" s="10"/>
      <c r="AP339" s="10"/>
      <c r="AQ339" s="10"/>
      <c r="AR339" s="10"/>
      <c r="AS339" s="10"/>
      <c r="AT339" s="10"/>
      <c r="AU339" s="10"/>
      <c r="AV339" s="10"/>
      <c r="AW339" s="10"/>
      <c r="AX339" s="10"/>
      <c r="AY339" s="10"/>
      <c r="AZ339" s="10"/>
      <c r="BA339" s="10"/>
      <c r="BB339" s="10"/>
      <c r="BC339" s="10"/>
      <c r="BD339" s="10"/>
      <c r="BE339" s="10"/>
      <c r="BF339" s="10"/>
      <c r="BG339" s="10"/>
      <c r="BH339" s="10"/>
      <c r="BI339" s="10"/>
      <c r="BJ339" s="10"/>
    </row>
    <row r="340" spans="2:62" x14ac:dyDescent="0.3">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U340" s="10"/>
      <c r="AV340" s="10"/>
      <c r="AW340" s="10"/>
      <c r="AX340" s="10"/>
      <c r="AY340" s="10"/>
      <c r="AZ340" s="10"/>
      <c r="BA340" s="10"/>
      <c r="BB340" s="10"/>
      <c r="BC340" s="10"/>
      <c r="BD340" s="10"/>
      <c r="BE340" s="10"/>
      <c r="BF340" s="10"/>
      <c r="BG340" s="10"/>
      <c r="BH340" s="10"/>
      <c r="BI340" s="10"/>
      <c r="BJ340" s="10"/>
    </row>
    <row r="341" spans="2:62" x14ac:dyDescent="0.3">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c r="AN341" s="10"/>
      <c r="AO341" s="10"/>
      <c r="AP341" s="10"/>
      <c r="AQ341" s="10"/>
      <c r="AR341" s="10"/>
      <c r="AS341" s="10"/>
      <c r="AT341" s="10"/>
      <c r="AU341" s="10"/>
      <c r="AV341" s="10"/>
      <c r="AW341" s="10"/>
      <c r="AX341" s="10"/>
      <c r="AY341" s="10"/>
      <c r="AZ341" s="10"/>
      <c r="BA341" s="10"/>
      <c r="BB341" s="10"/>
      <c r="BC341" s="10"/>
      <c r="BD341" s="10"/>
      <c r="BE341" s="10"/>
      <c r="BF341" s="10"/>
      <c r="BG341" s="10"/>
      <c r="BH341" s="10"/>
      <c r="BI341" s="10"/>
      <c r="BJ341" s="10"/>
    </row>
    <row r="342" spans="2:62" x14ac:dyDescent="0.3">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AU342" s="10"/>
      <c r="AV342" s="10"/>
      <c r="AW342" s="10"/>
      <c r="AX342" s="10"/>
      <c r="AY342" s="10"/>
      <c r="AZ342" s="10"/>
      <c r="BA342" s="10"/>
      <c r="BB342" s="10"/>
      <c r="BC342" s="10"/>
      <c r="BD342" s="10"/>
      <c r="BE342" s="10"/>
      <c r="BF342" s="10"/>
      <c r="BG342" s="10"/>
      <c r="BH342" s="10"/>
      <c r="BI342" s="10"/>
      <c r="BJ342" s="10"/>
    </row>
    <row r="343" spans="2:62" x14ac:dyDescent="0.3">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U343" s="10"/>
      <c r="AV343" s="10"/>
      <c r="AW343" s="10"/>
      <c r="AX343" s="10"/>
      <c r="AY343" s="10"/>
      <c r="AZ343" s="10"/>
      <c r="BA343" s="10"/>
      <c r="BB343" s="10"/>
      <c r="BC343" s="10"/>
      <c r="BD343" s="10"/>
      <c r="BE343" s="10"/>
      <c r="BF343" s="10"/>
      <c r="BG343" s="10"/>
      <c r="BH343" s="10"/>
      <c r="BI343" s="10"/>
      <c r="BJ343" s="10"/>
    </row>
    <row r="344" spans="2:62" x14ac:dyDescent="0.3">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U344" s="10"/>
      <c r="AV344" s="10"/>
      <c r="AW344" s="10"/>
      <c r="AX344" s="10"/>
      <c r="AY344" s="10"/>
      <c r="AZ344" s="10"/>
      <c r="BA344" s="10"/>
      <c r="BB344" s="10"/>
      <c r="BC344" s="10"/>
      <c r="BD344" s="10"/>
      <c r="BE344" s="10"/>
      <c r="BF344" s="10"/>
      <c r="BG344" s="10"/>
      <c r="BH344" s="10"/>
      <c r="BI344" s="10"/>
      <c r="BJ344" s="10"/>
    </row>
    <row r="345" spans="2:62" x14ac:dyDescent="0.3">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AU345" s="10"/>
      <c r="AV345" s="10"/>
      <c r="AW345" s="10"/>
      <c r="AX345" s="10"/>
      <c r="AY345" s="10"/>
      <c r="AZ345" s="10"/>
      <c r="BA345" s="10"/>
      <c r="BB345" s="10"/>
      <c r="BC345" s="10"/>
      <c r="BD345" s="10"/>
      <c r="BE345" s="10"/>
      <c r="BF345" s="10"/>
      <c r="BG345" s="10"/>
      <c r="BH345" s="10"/>
      <c r="BI345" s="10"/>
      <c r="BJ345" s="10"/>
    </row>
    <row r="346" spans="2:62" x14ac:dyDescent="0.3">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c r="AV346" s="10"/>
      <c r="AW346" s="10"/>
      <c r="AX346" s="10"/>
      <c r="AY346" s="10"/>
      <c r="AZ346" s="10"/>
      <c r="BA346" s="10"/>
      <c r="BB346" s="10"/>
      <c r="BC346" s="10"/>
      <c r="BD346" s="10"/>
      <c r="BE346" s="10"/>
      <c r="BF346" s="10"/>
      <c r="BG346" s="10"/>
      <c r="BH346" s="10"/>
      <c r="BI346" s="10"/>
      <c r="BJ346" s="10"/>
    </row>
    <row r="347" spans="2:62" x14ac:dyDescent="0.3">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c r="AN347" s="10"/>
      <c r="AO347" s="10"/>
      <c r="AP347" s="10"/>
      <c r="AQ347" s="10"/>
      <c r="AR347" s="10"/>
      <c r="AS347" s="10"/>
      <c r="AT347" s="10"/>
      <c r="AU347" s="10"/>
      <c r="AV347" s="10"/>
      <c r="AW347" s="10"/>
      <c r="AX347" s="10"/>
      <c r="AY347" s="10"/>
      <c r="AZ347" s="10"/>
      <c r="BA347" s="10"/>
      <c r="BB347" s="10"/>
      <c r="BC347" s="10"/>
      <c r="BD347" s="10"/>
      <c r="BE347" s="10"/>
      <c r="BF347" s="10"/>
      <c r="BG347" s="10"/>
      <c r="BH347" s="10"/>
      <c r="BI347" s="10"/>
      <c r="BJ347" s="10"/>
    </row>
    <row r="348" spans="2:62" x14ac:dyDescent="0.3">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AU348" s="10"/>
      <c r="AV348" s="10"/>
      <c r="AW348" s="10"/>
      <c r="AX348" s="10"/>
      <c r="AY348" s="10"/>
      <c r="AZ348" s="10"/>
      <c r="BA348" s="10"/>
      <c r="BB348" s="10"/>
      <c r="BC348" s="10"/>
      <c r="BD348" s="10"/>
      <c r="BE348" s="10"/>
      <c r="BF348" s="10"/>
      <c r="BG348" s="10"/>
      <c r="BH348" s="10"/>
      <c r="BI348" s="10"/>
      <c r="BJ348" s="10"/>
    </row>
    <row r="349" spans="2:62" x14ac:dyDescent="0.3">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U349" s="10"/>
      <c r="AV349" s="10"/>
      <c r="AW349" s="10"/>
      <c r="AX349" s="10"/>
      <c r="AY349" s="10"/>
      <c r="AZ349" s="10"/>
      <c r="BA349" s="10"/>
      <c r="BB349" s="10"/>
      <c r="BC349" s="10"/>
      <c r="BD349" s="10"/>
      <c r="BE349" s="10"/>
      <c r="BF349" s="10"/>
      <c r="BG349" s="10"/>
      <c r="BH349" s="10"/>
      <c r="BI349" s="10"/>
      <c r="BJ349" s="10"/>
    </row>
    <row r="350" spans="2:62" x14ac:dyDescent="0.3">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U350" s="10"/>
      <c r="AV350" s="10"/>
      <c r="AW350" s="10"/>
      <c r="AX350" s="10"/>
      <c r="AY350" s="10"/>
      <c r="AZ350" s="10"/>
      <c r="BA350" s="10"/>
      <c r="BB350" s="10"/>
      <c r="BC350" s="10"/>
      <c r="BD350" s="10"/>
      <c r="BE350" s="10"/>
      <c r="BF350" s="10"/>
      <c r="BG350" s="10"/>
      <c r="BH350" s="10"/>
      <c r="BI350" s="10"/>
      <c r="BJ350" s="10"/>
    </row>
    <row r="351" spans="2:62" x14ac:dyDescent="0.3">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U351" s="10"/>
      <c r="AV351" s="10"/>
      <c r="AW351" s="10"/>
      <c r="AX351" s="10"/>
      <c r="AY351" s="10"/>
      <c r="AZ351" s="10"/>
      <c r="BA351" s="10"/>
      <c r="BB351" s="10"/>
      <c r="BC351" s="10"/>
      <c r="BD351" s="10"/>
      <c r="BE351" s="10"/>
      <c r="BF351" s="10"/>
      <c r="BG351" s="10"/>
      <c r="BH351" s="10"/>
      <c r="BI351" s="10"/>
      <c r="BJ351" s="10"/>
    </row>
    <row r="352" spans="2:62" x14ac:dyDescent="0.3">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U352" s="10"/>
      <c r="AV352" s="10"/>
      <c r="AW352" s="10"/>
      <c r="AX352" s="10"/>
      <c r="AY352" s="10"/>
      <c r="AZ352" s="10"/>
      <c r="BA352" s="10"/>
      <c r="BB352" s="10"/>
      <c r="BC352" s="10"/>
      <c r="BD352" s="10"/>
      <c r="BE352" s="10"/>
      <c r="BF352" s="10"/>
      <c r="BG352" s="10"/>
      <c r="BH352" s="10"/>
      <c r="BI352" s="10"/>
      <c r="BJ352" s="10"/>
    </row>
    <row r="353" spans="2:62" x14ac:dyDescent="0.3">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c r="AV353" s="10"/>
      <c r="AW353" s="10"/>
      <c r="AX353" s="10"/>
      <c r="AY353" s="10"/>
      <c r="AZ353" s="10"/>
      <c r="BA353" s="10"/>
      <c r="BB353" s="10"/>
      <c r="BC353" s="10"/>
      <c r="BD353" s="10"/>
      <c r="BE353" s="10"/>
      <c r="BF353" s="10"/>
      <c r="BG353" s="10"/>
      <c r="BH353" s="10"/>
      <c r="BI353" s="10"/>
      <c r="BJ353" s="10"/>
    </row>
    <row r="354" spans="2:62" x14ac:dyDescent="0.3">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c r="AV354" s="10"/>
      <c r="AW354" s="10"/>
      <c r="AX354" s="10"/>
      <c r="AY354" s="10"/>
      <c r="AZ354" s="10"/>
      <c r="BA354" s="10"/>
      <c r="BB354" s="10"/>
      <c r="BC354" s="10"/>
      <c r="BD354" s="10"/>
      <c r="BE354" s="10"/>
      <c r="BF354" s="10"/>
      <c r="BG354" s="10"/>
      <c r="BH354" s="10"/>
      <c r="BI354" s="10"/>
      <c r="BJ354" s="10"/>
    </row>
    <row r="355" spans="2:62" x14ac:dyDescent="0.3">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c r="AT355" s="10"/>
      <c r="AU355" s="10"/>
      <c r="AV355" s="10"/>
      <c r="AW355" s="10"/>
      <c r="AX355" s="10"/>
      <c r="AY355" s="10"/>
      <c r="AZ355" s="10"/>
      <c r="BA355" s="10"/>
      <c r="BB355" s="10"/>
      <c r="BC355" s="10"/>
      <c r="BD355" s="10"/>
      <c r="BE355" s="10"/>
      <c r="BF355" s="10"/>
      <c r="BG355" s="10"/>
      <c r="BH355" s="10"/>
      <c r="BI355" s="10"/>
      <c r="BJ355" s="10"/>
    </row>
    <row r="356" spans="2:62" x14ac:dyDescent="0.3">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c r="AT356" s="10"/>
      <c r="AU356" s="10"/>
      <c r="AV356" s="10"/>
      <c r="AW356" s="10"/>
      <c r="AX356" s="10"/>
      <c r="AY356" s="10"/>
      <c r="AZ356" s="10"/>
      <c r="BA356" s="10"/>
      <c r="BB356" s="10"/>
      <c r="BC356" s="10"/>
      <c r="BD356" s="10"/>
      <c r="BE356" s="10"/>
      <c r="BF356" s="10"/>
      <c r="BG356" s="10"/>
      <c r="BH356" s="10"/>
      <c r="BI356" s="10"/>
      <c r="BJ356" s="10"/>
    </row>
    <row r="357" spans="2:62" x14ac:dyDescent="0.3">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U357" s="10"/>
      <c r="AV357" s="10"/>
      <c r="AW357" s="10"/>
      <c r="AX357" s="10"/>
      <c r="AY357" s="10"/>
      <c r="AZ357" s="10"/>
      <c r="BA357" s="10"/>
      <c r="BB357" s="10"/>
      <c r="BC357" s="10"/>
      <c r="BD357" s="10"/>
      <c r="BE357" s="10"/>
      <c r="BF357" s="10"/>
      <c r="BG357" s="10"/>
      <c r="BH357" s="10"/>
      <c r="BI357" s="10"/>
      <c r="BJ357" s="10"/>
    </row>
    <row r="358" spans="2:62" x14ac:dyDescent="0.3">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AU358" s="10"/>
      <c r="AV358" s="10"/>
      <c r="AW358" s="10"/>
      <c r="AX358" s="10"/>
      <c r="AY358" s="10"/>
      <c r="AZ358" s="10"/>
      <c r="BA358" s="10"/>
      <c r="BB358" s="10"/>
      <c r="BC358" s="10"/>
      <c r="BD358" s="10"/>
      <c r="BE358" s="10"/>
      <c r="BF358" s="10"/>
      <c r="BG358" s="10"/>
      <c r="BH358" s="10"/>
      <c r="BI358" s="10"/>
      <c r="BJ358" s="10"/>
    </row>
    <row r="359" spans="2:62" x14ac:dyDescent="0.3">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AU359" s="10"/>
      <c r="AV359" s="10"/>
      <c r="AW359" s="10"/>
      <c r="AX359" s="10"/>
      <c r="AY359" s="10"/>
      <c r="AZ359" s="10"/>
      <c r="BA359" s="10"/>
      <c r="BB359" s="10"/>
      <c r="BC359" s="10"/>
      <c r="BD359" s="10"/>
      <c r="BE359" s="10"/>
      <c r="BF359" s="10"/>
      <c r="BG359" s="10"/>
      <c r="BH359" s="10"/>
      <c r="BI359" s="10"/>
      <c r="BJ359" s="10"/>
    </row>
    <row r="360" spans="2:62" x14ac:dyDescent="0.3">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U360" s="10"/>
      <c r="AV360" s="10"/>
      <c r="AW360" s="10"/>
      <c r="AX360" s="10"/>
      <c r="AY360" s="10"/>
      <c r="AZ360" s="10"/>
      <c r="BA360" s="10"/>
      <c r="BB360" s="10"/>
      <c r="BC360" s="10"/>
      <c r="BD360" s="10"/>
      <c r="BE360" s="10"/>
      <c r="BF360" s="10"/>
      <c r="BG360" s="10"/>
      <c r="BH360" s="10"/>
      <c r="BI360" s="10"/>
      <c r="BJ360" s="10"/>
    </row>
    <row r="361" spans="2:62" x14ac:dyDescent="0.3">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c r="AV361" s="10"/>
      <c r="AW361" s="10"/>
      <c r="AX361" s="10"/>
      <c r="AY361" s="10"/>
      <c r="AZ361" s="10"/>
      <c r="BA361" s="10"/>
      <c r="BB361" s="10"/>
      <c r="BC361" s="10"/>
      <c r="BD361" s="10"/>
      <c r="BE361" s="10"/>
      <c r="BF361" s="10"/>
      <c r="BG361" s="10"/>
      <c r="BH361" s="10"/>
      <c r="BI361" s="10"/>
      <c r="BJ361" s="10"/>
    </row>
    <row r="362" spans="2:62" x14ac:dyDescent="0.3">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AU362" s="10"/>
      <c r="AV362" s="10"/>
      <c r="AW362" s="10"/>
      <c r="AX362" s="10"/>
      <c r="AY362" s="10"/>
      <c r="AZ362" s="10"/>
      <c r="BA362" s="10"/>
      <c r="BB362" s="10"/>
      <c r="BC362" s="10"/>
      <c r="BD362" s="10"/>
      <c r="BE362" s="10"/>
      <c r="BF362" s="10"/>
      <c r="BG362" s="10"/>
      <c r="BH362" s="10"/>
      <c r="BI362" s="10"/>
      <c r="BJ362" s="10"/>
    </row>
    <row r="363" spans="2:62" x14ac:dyDescent="0.3">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AU363" s="10"/>
      <c r="AV363" s="10"/>
      <c r="AW363" s="10"/>
      <c r="AX363" s="10"/>
      <c r="AY363" s="10"/>
      <c r="AZ363" s="10"/>
      <c r="BA363" s="10"/>
      <c r="BB363" s="10"/>
      <c r="BC363" s="10"/>
      <c r="BD363" s="10"/>
      <c r="BE363" s="10"/>
      <c r="BF363" s="10"/>
      <c r="BG363" s="10"/>
      <c r="BH363" s="10"/>
      <c r="BI363" s="10"/>
      <c r="BJ363" s="10"/>
    </row>
    <row r="364" spans="2:62" x14ac:dyDescent="0.3">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c r="AV364" s="10"/>
      <c r="AW364" s="10"/>
      <c r="AX364" s="10"/>
      <c r="AY364" s="10"/>
      <c r="AZ364" s="10"/>
      <c r="BA364" s="10"/>
      <c r="BB364" s="10"/>
      <c r="BC364" s="10"/>
      <c r="BD364" s="10"/>
      <c r="BE364" s="10"/>
      <c r="BF364" s="10"/>
      <c r="BG364" s="10"/>
      <c r="BH364" s="10"/>
      <c r="BI364" s="10"/>
      <c r="BJ364" s="10"/>
    </row>
    <row r="365" spans="2:62" x14ac:dyDescent="0.3">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U365" s="10"/>
      <c r="AV365" s="10"/>
      <c r="AW365" s="10"/>
      <c r="AX365" s="10"/>
      <c r="AY365" s="10"/>
      <c r="AZ365" s="10"/>
      <c r="BA365" s="10"/>
      <c r="BB365" s="10"/>
      <c r="BC365" s="10"/>
      <c r="BD365" s="10"/>
      <c r="BE365" s="10"/>
      <c r="BF365" s="10"/>
      <c r="BG365" s="10"/>
      <c r="BH365" s="10"/>
      <c r="BI365" s="10"/>
      <c r="BJ365" s="10"/>
    </row>
    <row r="366" spans="2:62" x14ac:dyDescent="0.3">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c r="AV366" s="10"/>
      <c r="AW366" s="10"/>
      <c r="AX366" s="10"/>
      <c r="AY366" s="10"/>
      <c r="AZ366" s="10"/>
      <c r="BA366" s="10"/>
      <c r="BB366" s="10"/>
      <c r="BC366" s="10"/>
      <c r="BD366" s="10"/>
      <c r="BE366" s="10"/>
      <c r="BF366" s="10"/>
      <c r="BG366" s="10"/>
      <c r="BH366" s="10"/>
      <c r="BI366" s="10"/>
      <c r="BJ366" s="10"/>
    </row>
    <row r="367" spans="2:62" x14ac:dyDescent="0.3">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c r="AT367" s="10"/>
      <c r="AU367" s="10"/>
      <c r="AV367" s="10"/>
      <c r="AW367" s="10"/>
      <c r="AX367" s="10"/>
      <c r="AY367" s="10"/>
      <c r="AZ367" s="10"/>
      <c r="BA367" s="10"/>
      <c r="BB367" s="10"/>
      <c r="BC367" s="10"/>
      <c r="BD367" s="10"/>
      <c r="BE367" s="10"/>
      <c r="BF367" s="10"/>
      <c r="BG367" s="10"/>
      <c r="BH367" s="10"/>
      <c r="BI367" s="10"/>
      <c r="BJ367" s="10"/>
    </row>
    <row r="368" spans="2:62" x14ac:dyDescent="0.3">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U368" s="10"/>
      <c r="AV368" s="10"/>
      <c r="AW368" s="10"/>
      <c r="AX368" s="10"/>
      <c r="AY368" s="10"/>
      <c r="AZ368" s="10"/>
      <c r="BA368" s="10"/>
      <c r="BB368" s="10"/>
      <c r="BC368" s="10"/>
      <c r="BD368" s="10"/>
      <c r="BE368" s="10"/>
      <c r="BF368" s="10"/>
      <c r="BG368" s="10"/>
      <c r="BH368" s="10"/>
      <c r="BI368" s="10"/>
      <c r="BJ368" s="10"/>
    </row>
    <row r="369" spans="2:62" x14ac:dyDescent="0.3">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c r="AT369" s="10"/>
      <c r="AU369" s="10"/>
      <c r="AV369" s="10"/>
      <c r="AW369" s="10"/>
      <c r="AX369" s="10"/>
      <c r="AY369" s="10"/>
      <c r="AZ369" s="10"/>
      <c r="BA369" s="10"/>
      <c r="BB369" s="10"/>
      <c r="BC369" s="10"/>
      <c r="BD369" s="10"/>
      <c r="BE369" s="10"/>
      <c r="BF369" s="10"/>
      <c r="BG369" s="10"/>
      <c r="BH369" s="10"/>
      <c r="BI369" s="10"/>
      <c r="BJ369" s="10"/>
    </row>
    <row r="370" spans="2:62" x14ac:dyDescent="0.3">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c r="AT370" s="10"/>
      <c r="AU370" s="10"/>
      <c r="AV370" s="10"/>
      <c r="AW370" s="10"/>
      <c r="AX370" s="10"/>
      <c r="AY370" s="10"/>
      <c r="AZ370" s="10"/>
      <c r="BA370" s="10"/>
      <c r="BB370" s="10"/>
      <c r="BC370" s="10"/>
      <c r="BD370" s="10"/>
      <c r="BE370" s="10"/>
      <c r="BF370" s="10"/>
      <c r="BG370" s="10"/>
      <c r="BH370" s="10"/>
      <c r="BI370" s="10"/>
      <c r="BJ370" s="10"/>
    </row>
    <row r="371" spans="2:62" x14ac:dyDescent="0.3">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c r="AT371" s="10"/>
      <c r="AU371" s="10"/>
      <c r="AV371" s="10"/>
      <c r="AW371" s="10"/>
      <c r="AX371" s="10"/>
      <c r="AY371" s="10"/>
      <c r="AZ371" s="10"/>
      <c r="BA371" s="10"/>
      <c r="BB371" s="10"/>
      <c r="BC371" s="10"/>
      <c r="BD371" s="10"/>
      <c r="BE371" s="10"/>
      <c r="BF371" s="10"/>
      <c r="BG371" s="10"/>
      <c r="BH371" s="10"/>
      <c r="BI371" s="10"/>
      <c r="BJ371" s="10"/>
    </row>
    <row r="372" spans="2:62" x14ac:dyDescent="0.3">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c r="AT372" s="10"/>
      <c r="AU372" s="10"/>
      <c r="AV372" s="10"/>
      <c r="AW372" s="10"/>
      <c r="AX372" s="10"/>
      <c r="AY372" s="10"/>
      <c r="AZ372" s="10"/>
      <c r="BA372" s="10"/>
      <c r="BB372" s="10"/>
      <c r="BC372" s="10"/>
      <c r="BD372" s="10"/>
      <c r="BE372" s="10"/>
      <c r="BF372" s="10"/>
      <c r="BG372" s="10"/>
      <c r="BH372" s="10"/>
      <c r="BI372" s="10"/>
      <c r="BJ372" s="10"/>
    </row>
    <row r="373" spans="2:62" x14ac:dyDescent="0.3">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c r="AT373" s="10"/>
      <c r="AU373" s="10"/>
      <c r="AV373" s="10"/>
      <c r="AW373" s="10"/>
      <c r="AX373" s="10"/>
      <c r="AY373" s="10"/>
      <c r="AZ373" s="10"/>
      <c r="BA373" s="10"/>
      <c r="BB373" s="10"/>
      <c r="BC373" s="10"/>
      <c r="BD373" s="10"/>
      <c r="BE373" s="10"/>
      <c r="BF373" s="10"/>
      <c r="BG373" s="10"/>
      <c r="BH373" s="10"/>
      <c r="BI373" s="10"/>
      <c r="BJ373" s="10"/>
    </row>
    <row r="374" spans="2:62" x14ac:dyDescent="0.3">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c r="AT374" s="10"/>
      <c r="AU374" s="10"/>
      <c r="AV374" s="10"/>
      <c r="AW374" s="10"/>
      <c r="AX374" s="10"/>
      <c r="AY374" s="10"/>
      <c r="AZ374" s="10"/>
      <c r="BA374" s="10"/>
      <c r="BB374" s="10"/>
      <c r="BC374" s="10"/>
      <c r="BD374" s="10"/>
      <c r="BE374" s="10"/>
      <c r="BF374" s="10"/>
      <c r="BG374" s="10"/>
      <c r="BH374" s="10"/>
      <c r="BI374" s="10"/>
      <c r="BJ374" s="10"/>
    </row>
    <row r="375" spans="2:62" x14ac:dyDescent="0.3">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c r="AT375" s="10"/>
      <c r="AU375" s="10"/>
      <c r="AV375" s="10"/>
      <c r="AW375" s="10"/>
      <c r="AX375" s="10"/>
      <c r="AY375" s="10"/>
      <c r="AZ375" s="10"/>
      <c r="BA375" s="10"/>
      <c r="BB375" s="10"/>
      <c r="BC375" s="10"/>
      <c r="BD375" s="10"/>
      <c r="BE375" s="10"/>
      <c r="BF375" s="10"/>
      <c r="BG375" s="10"/>
      <c r="BH375" s="10"/>
      <c r="BI375" s="10"/>
      <c r="BJ375" s="10"/>
    </row>
    <row r="376" spans="2:62" x14ac:dyDescent="0.3">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c r="AT376" s="10"/>
      <c r="AU376" s="10"/>
      <c r="AV376" s="10"/>
      <c r="AW376" s="10"/>
      <c r="AX376" s="10"/>
      <c r="AY376" s="10"/>
      <c r="AZ376" s="10"/>
      <c r="BA376" s="10"/>
      <c r="BB376" s="10"/>
      <c r="BC376" s="10"/>
      <c r="BD376" s="10"/>
      <c r="BE376" s="10"/>
      <c r="BF376" s="10"/>
      <c r="BG376" s="10"/>
      <c r="BH376" s="10"/>
      <c r="BI376" s="10"/>
      <c r="BJ376" s="10"/>
    </row>
    <row r="377" spans="2:62" x14ac:dyDescent="0.3">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c r="AT377" s="10"/>
      <c r="AU377" s="10"/>
      <c r="AV377" s="10"/>
      <c r="AW377" s="10"/>
      <c r="AX377" s="10"/>
      <c r="AY377" s="10"/>
      <c r="AZ377" s="10"/>
      <c r="BA377" s="10"/>
      <c r="BB377" s="10"/>
      <c r="BC377" s="10"/>
      <c r="BD377" s="10"/>
      <c r="BE377" s="10"/>
      <c r="BF377" s="10"/>
      <c r="BG377" s="10"/>
      <c r="BH377" s="10"/>
      <c r="BI377" s="10"/>
      <c r="BJ377" s="10"/>
    </row>
    <row r="378" spans="2:62" x14ac:dyDescent="0.3">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c r="AV378" s="10"/>
      <c r="AW378" s="10"/>
      <c r="AX378" s="10"/>
      <c r="AY378" s="10"/>
      <c r="AZ378" s="10"/>
      <c r="BA378" s="10"/>
      <c r="BB378" s="10"/>
      <c r="BC378" s="10"/>
      <c r="BD378" s="10"/>
      <c r="BE378" s="10"/>
      <c r="BF378" s="10"/>
      <c r="BG378" s="10"/>
      <c r="BH378" s="10"/>
      <c r="BI378" s="10"/>
      <c r="BJ378" s="10"/>
    </row>
    <row r="379" spans="2:62" x14ac:dyDescent="0.3">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c r="AV379" s="10"/>
      <c r="AW379" s="10"/>
      <c r="AX379" s="10"/>
      <c r="AY379" s="10"/>
      <c r="AZ379" s="10"/>
      <c r="BA379" s="10"/>
      <c r="BB379" s="10"/>
      <c r="BC379" s="10"/>
      <c r="BD379" s="10"/>
      <c r="BE379" s="10"/>
      <c r="BF379" s="10"/>
      <c r="BG379" s="10"/>
      <c r="BH379" s="10"/>
      <c r="BI379" s="10"/>
      <c r="BJ379" s="10"/>
    </row>
    <row r="380" spans="2:62" x14ac:dyDescent="0.3">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c r="AT380" s="10"/>
      <c r="AU380" s="10"/>
      <c r="AV380" s="10"/>
      <c r="AW380" s="10"/>
      <c r="AX380" s="10"/>
      <c r="AY380" s="10"/>
      <c r="AZ380" s="10"/>
      <c r="BA380" s="10"/>
      <c r="BB380" s="10"/>
      <c r="BC380" s="10"/>
      <c r="BD380" s="10"/>
      <c r="BE380" s="10"/>
      <c r="BF380" s="10"/>
      <c r="BG380" s="10"/>
      <c r="BH380" s="10"/>
      <c r="BI380" s="10"/>
      <c r="BJ380" s="10"/>
    </row>
    <row r="381" spans="2:62" x14ac:dyDescent="0.3">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c r="AT381" s="10"/>
      <c r="AU381" s="10"/>
      <c r="AV381" s="10"/>
      <c r="AW381" s="10"/>
      <c r="AX381" s="10"/>
      <c r="AY381" s="10"/>
      <c r="AZ381" s="10"/>
      <c r="BA381" s="10"/>
      <c r="BB381" s="10"/>
      <c r="BC381" s="10"/>
      <c r="BD381" s="10"/>
      <c r="BE381" s="10"/>
      <c r="BF381" s="10"/>
      <c r="BG381" s="10"/>
      <c r="BH381" s="10"/>
      <c r="BI381" s="10"/>
      <c r="BJ381" s="10"/>
    </row>
    <row r="382" spans="2:62" x14ac:dyDescent="0.3">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c r="AT382" s="10"/>
      <c r="AU382" s="10"/>
      <c r="AV382" s="10"/>
      <c r="AW382" s="10"/>
      <c r="AX382" s="10"/>
      <c r="AY382" s="10"/>
      <c r="AZ382" s="10"/>
      <c r="BA382" s="10"/>
      <c r="BB382" s="10"/>
      <c r="BC382" s="10"/>
      <c r="BD382" s="10"/>
      <c r="BE382" s="10"/>
      <c r="BF382" s="10"/>
      <c r="BG382" s="10"/>
      <c r="BH382" s="10"/>
      <c r="BI382" s="10"/>
      <c r="BJ382" s="10"/>
    </row>
    <row r="383" spans="2:62" x14ac:dyDescent="0.3">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c r="AT383" s="10"/>
      <c r="AU383" s="10"/>
      <c r="AV383" s="10"/>
      <c r="AW383" s="10"/>
      <c r="AX383" s="10"/>
      <c r="AY383" s="10"/>
      <c r="AZ383" s="10"/>
      <c r="BA383" s="10"/>
      <c r="BB383" s="10"/>
      <c r="BC383" s="10"/>
      <c r="BD383" s="10"/>
      <c r="BE383" s="10"/>
      <c r="BF383" s="10"/>
      <c r="BG383" s="10"/>
      <c r="BH383" s="10"/>
      <c r="BI383" s="10"/>
      <c r="BJ383" s="10"/>
    </row>
    <row r="384" spans="2:62" x14ac:dyDescent="0.3">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AU384" s="10"/>
      <c r="AV384" s="10"/>
      <c r="AW384" s="10"/>
      <c r="AX384" s="10"/>
      <c r="AY384" s="10"/>
      <c r="AZ384" s="10"/>
      <c r="BA384" s="10"/>
      <c r="BB384" s="10"/>
      <c r="BC384" s="10"/>
      <c r="BD384" s="10"/>
      <c r="BE384" s="10"/>
      <c r="BF384" s="10"/>
      <c r="BG384" s="10"/>
      <c r="BH384" s="10"/>
      <c r="BI384" s="10"/>
      <c r="BJ384" s="10"/>
    </row>
    <row r="385" spans="2:62" x14ac:dyDescent="0.3">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c r="AT385" s="10"/>
      <c r="AU385" s="10"/>
      <c r="AV385" s="10"/>
      <c r="AW385" s="10"/>
      <c r="AX385" s="10"/>
      <c r="AY385" s="10"/>
      <c r="AZ385" s="10"/>
      <c r="BA385" s="10"/>
      <c r="BB385" s="10"/>
      <c r="BC385" s="10"/>
      <c r="BD385" s="10"/>
      <c r="BE385" s="10"/>
      <c r="BF385" s="10"/>
      <c r="BG385" s="10"/>
      <c r="BH385" s="10"/>
      <c r="BI385" s="10"/>
      <c r="BJ385" s="10"/>
    </row>
    <row r="386" spans="2:62" x14ac:dyDescent="0.3">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c r="AT386" s="10"/>
      <c r="AU386" s="10"/>
      <c r="AV386" s="10"/>
      <c r="AW386" s="10"/>
      <c r="AX386" s="10"/>
      <c r="AY386" s="10"/>
      <c r="AZ386" s="10"/>
      <c r="BA386" s="10"/>
      <c r="BB386" s="10"/>
      <c r="BC386" s="10"/>
      <c r="BD386" s="10"/>
      <c r="BE386" s="10"/>
      <c r="BF386" s="10"/>
      <c r="BG386" s="10"/>
      <c r="BH386" s="10"/>
      <c r="BI386" s="10"/>
      <c r="BJ386" s="10"/>
    </row>
    <row r="387" spans="2:62" x14ac:dyDescent="0.3">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c r="AT387" s="10"/>
      <c r="AU387" s="10"/>
      <c r="AV387" s="10"/>
      <c r="AW387" s="10"/>
      <c r="AX387" s="10"/>
      <c r="AY387" s="10"/>
      <c r="AZ387" s="10"/>
      <c r="BA387" s="10"/>
      <c r="BB387" s="10"/>
      <c r="BC387" s="10"/>
      <c r="BD387" s="10"/>
      <c r="BE387" s="10"/>
      <c r="BF387" s="10"/>
      <c r="BG387" s="10"/>
      <c r="BH387" s="10"/>
      <c r="BI387" s="10"/>
      <c r="BJ387" s="10"/>
    </row>
    <row r="388" spans="2:62" x14ac:dyDescent="0.3">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c r="AT388" s="10"/>
      <c r="AU388" s="10"/>
      <c r="AV388" s="10"/>
      <c r="AW388" s="10"/>
      <c r="AX388" s="10"/>
      <c r="AY388" s="10"/>
      <c r="AZ388" s="10"/>
      <c r="BA388" s="10"/>
      <c r="BB388" s="10"/>
      <c r="BC388" s="10"/>
      <c r="BD388" s="10"/>
      <c r="BE388" s="10"/>
      <c r="BF388" s="10"/>
      <c r="BG388" s="10"/>
      <c r="BH388" s="10"/>
      <c r="BI388" s="10"/>
      <c r="BJ388" s="10"/>
    </row>
    <row r="389" spans="2:62" x14ac:dyDescent="0.3">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c r="AT389" s="10"/>
      <c r="AU389" s="10"/>
      <c r="AV389" s="10"/>
      <c r="AW389" s="10"/>
      <c r="AX389" s="10"/>
      <c r="AY389" s="10"/>
      <c r="AZ389" s="10"/>
      <c r="BA389" s="10"/>
      <c r="BB389" s="10"/>
      <c r="BC389" s="10"/>
      <c r="BD389" s="10"/>
      <c r="BE389" s="10"/>
      <c r="BF389" s="10"/>
      <c r="BG389" s="10"/>
      <c r="BH389" s="10"/>
      <c r="BI389" s="10"/>
      <c r="BJ389" s="10"/>
    </row>
    <row r="390" spans="2:62" x14ac:dyDescent="0.3">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AU390" s="10"/>
      <c r="AV390" s="10"/>
      <c r="AW390" s="10"/>
      <c r="AX390" s="10"/>
      <c r="AY390" s="10"/>
      <c r="AZ390" s="10"/>
      <c r="BA390" s="10"/>
      <c r="BB390" s="10"/>
      <c r="BC390" s="10"/>
      <c r="BD390" s="10"/>
      <c r="BE390" s="10"/>
      <c r="BF390" s="10"/>
      <c r="BG390" s="10"/>
      <c r="BH390" s="10"/>
      <c r="BI390" s="10"/>
      <c r="BJ390" s="10"/>
    </row>
    <row r="391" spans="2:62" x14ac:dyDescent="0.3">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c r="AT391" s="10"/>
      <c r="AU391" s="10"/>
      <c r="AV391" s="10"/>
      <c r="AW391" s="10"/>
      <c r="AX391" s="10"/>
      <c r="AY391" s="10"/>
      <c r="AZ391" s="10"/>
      <c r="BA391" s="10"/>
      <c r="BB391" s="10"/>
      <c r="BC391" s="10"/>
      <c r="BD391" s="10"/>
      <c r="BE391" s="10"/>
      <c r="BF391" s="10"/>
      <c r="BG391" s="10"/>
      <c r="BH391" s="10"/>
      <c r="BI391" s="10"/>
      <c r="BJ391" s="10"/>
    </row>
    <row r="392" spans="2:62" x14ac:dyDescent="0.3">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c r="AV392" s="10"/>
      <c r="AW392" s="10"/>
      <c r="AX392" s="10"/>
      <c r="AY392" s="10"/>
      <c r="AZ392" s="10"/>
      <c r="BA392" s="10"/>
      <c r="BB392" s="10"/>
      <c r="BC392" s="10"/>
      <c r="BD392" s="10"/>
      <c r="BE392" s="10"/>
      <c r="BF392" s="10"/>
      <c r="BG392" s="10"/>
      <c r="BH392" s="10"/>
      <c r="BI392" s="10"/>
      <c r="BJ392" s="10"/>
    </row>
    <row r="393" spans="2:62" x14ac:dyDescent="0.3">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c r="AT393" s="10"/>
      <c r="AU393" s="10"/>
      <c r="AV393" s="10"/>
      <c r="AW393" s="10"/>
      <c r="AX393" s="10"/>
      <c r="AY393" s="10"/>
      <c r="AZ393" s="10"/>
      <c r="BA393" s="10"/>
      <c r="BB393" s="10"/>
      <c r="BC393" s="10"/>
      <c r="BD393" s="10"/>
      <c r="BE393" s="10"/>
      <c r="BF393" s="10"/>
      <c r="BG393" s="10"/>
      <c r="BH393" s="10"/>
      <c r="BI393" s="10"/>
      <c r="BJ393" s="10"/>
    </row>
    <row r="394" spans="2:62" x14ac:dyDescent="0.3">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c r="AT394" s="10"/>
      <c r="AU394" s="10"/>
      <c r="AV394" s="10"/>
      <c r="AW394" s="10"/>
      <c r="AX394" s="10"/>
      <c r="AY394" s="10"/>
      <c r="AZ394" s="10"/>
      <c r="BA394" s="10"/>
      <c r="BB394" s="10"/>
      <c r="BC394" s="10"/>
      <c r="BD394" s="10"/>
      <c r="BE394" s="10"/>
      <c r="BF394" s="10"/>
      <c r="BG394" s="10"/>
      <c r="BH394" s="10"/>
      <c r="BI394" s="10"/>
      <c r="BJ394" s="10"/>
    </row>
    <row r="395" spans="2:62" x14ac:dyDescent="0.3">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c r="AT395" s="10"/>
      <c r="AU395" s="10"/>
      <c r="AV395" s="10"/>
      <c r="AW395" s="10"/>
      <c r="AX395" s="10"/>
      <c r="AY395" s="10"/>
      <c r="AZ395" s="10"/>
      <c r="BA395" s="10"/>
      <c r="BB395" s="10"/>
      <c r="BC395" s="10"/>
      <c r="BD395" s="10"/>
      <c r="BE395" s="10"/>
      <c r="BF395" s="10"/>
      <c r="BG395" s="10"/>
      <c r="BH395" s="10"/>
      <c r="BI395" s="10"/>
      <c r="BJ395" s="10"/>
    </row>
    <row r="396" spans="2:62" x14ac:dyDescent="0.3">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c r="AT396" s="10"/>
      <c r="AU396" s="10"/>
      <c r="AV396" s="10"/>
      <c r="AW396" s="10"/>
      <c r="AX396" s="10"/>
      <c r="AY396" s="10"/>
      <c r="AZ396" s="10"/>
      <c r="BA396" s="10"/>
      <c r="BB396" s="10"/>
      <c r="BC396" s="10"/>
      <c r="BD396" s="10"/>
      <c r="BE396" s="10"/>
      <c r="BF396" s="10"/>
      <c r="BG396" s="10"/>
      <c r="BH396" s="10"/>
      <c r="BI396" s="10"/>
      <c r="BJ396" s="10"/>
    </row>
    <row r="397" spans="2:62" x14ac:dyDescent="0.3">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c r="AT397" s="10"/>
      <c r="AU397" s="10"/>
      <c r="AV397" s="10"/>
      <c r="AW397" s="10"/>
      <c r="AX397" s="10"/>
      <c r="AY397" s="10"/>
      <c r="AZ397" s="10"/>
      <c r="BA397" s="10"/>
      <c r="BB397" s="10"/>
      <c r="BC397" s="10"/>
      <c r="BD397" s="10"/>
      <c r="BE397" s="10"/>
      <c r="BF397" s="10"/>
      <c r="BG397" s="10"/>
      <c r="BH397" s="10"/>
      <c r="BI397" s="10"/>
      <c r="BJ397" s="10"/>
    </row>
    <row r="398" spans="2:62" x14ac:dyDescent="0.3">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c r="AT398" s="10"/>
      <c r="AU398" s="10"/>
      <c r="AV398" s="10"/>
      <c r="AW398" s="10"/>
      <c r="AX398" s="10"/>
      <c r="AY398" s="10"/>
      <c r="AZ398" s="10"/>
      <c r="BA398" s="10"/>
      <c r="BB398" s="10"/>
      <c r="BC398" s="10"/>
      <c r="BD398" s="10"/>
      <c r="BE398" s="10"/>
      <c r="BF398" s="10"/>
      <c r="BG398" s="10"/>
      <c r="BH398" s="10"/>
      <c r="BI398" s="10"/>
      <c r="BJ398" s="10"/>
    </row>
    <row r="399" spans="2:62" x14ac:dyDescent="0.3">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AU399" s="10"/>
      <c r="AV399" s="10"/>
      <c r="AW399" s="10"/>
      <c r="AX399" s="10"/>
      <c r="AY399" s="10"/>
      <c r="AZ399" s="10"/>
      <c r="BA399" s="10"/>
      <c r="BB399" s="10"/>
      <c r="BC399" s="10"/>
      <c r="BD399" s="10"/>
      <c r="BE399" s="10"/>
      <c r="BF399" s="10"/>
      <c r="BG399" s="10"/>
      <c r="BH399" s="10"/>
      <c r="BI399" s="10"/>
      <c r="BJ399" s="10"/>
    </row>
    <row r="400" spans="2:62" x14ac:dyDescent="0.3">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c r="AT400" s="10"/>
      <c r="AU400" s="10"/>
      <c r="AV400" s="10"/>
      <c r="AW400" s="10"/>
      <c r="AX400" s="10"/>
      <c r="AY400" s="10"/>
      <c r="AZ400" s="10"/>
      <c r="BA400" s="10"/>
      <c r="BB400" s="10"/>
      <c r="BC400" s="10"/>
      <c r="BD400" s="10"/>
      <c r="BE400" s="10"/>
      <c r="BF400" s="10"/>
      <c r="BG400" s="10"/>
      <c r="BH400" s="10"/>
      <c r="BI400" s="10"/>
      <c r="BJ400" s="10"/>
    </row>
    <row r="401" spans="2:62" x14ac:dyDescent="0.3">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AU401" s="10"/>
      <c r="AV401" s="10"/>
      <c r="AW401" s="10"/>
      <c r="AX401" s="10"/>
      <c r="AY401" s="10"/>
      <c r="AZ401" s="10"/>
      <c r="BA401" s="10"/>
      <c r="BB401" s="10"/>
      <c r="BC401" s="10"/>
      <c r="BD401" s="10"/>
      <c r="BE401" s="10"/>
      <c r="BF401" s="10"/>
      <c r="BG401" s="10"/>
      <c r="BH401" s="10"/>
      <c r="BI401" s="10"/>
      <c r="BJ401" s="10"/>
    </row>
    <row r="402" spans="2:62" x14ac:dyDescent="0.3">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AU402" s="10"/>
      <c r="AV402" s="10"/>
      <c r="AW402" s="10"/>
      <c r="AX402" s="10"/>
      <c r="AY402" s="10"/>
      <c r="AZ402" s="10"/>
      <c r="BA402" s="10"/>
      <c r="BB402" s="10"/>
      <c r="BC402" s="10"/>
      <c r="BD402" s="10"/>
      <c r="BE402" s="10"/>
      <c r="BF402" s="10"/>
      <c r="BG402" s="10"/>
      <c r="BH402" s="10"/>
      <c r="BI402" s="10"/>
      <c r="BJ402" s="10"/>
    </row>
    <row r="403" spans="2:62" x14ac:dyDescent="0.3">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c r="AT403" s="10"/>
      <c r="AU403" s="10"/>
      <c r="AV403" s="10"/>
      <c r="AW403" s="10"/>
      <c r="AX403" s="10"/>
      <c r="AY403" s="10"/>
      <c r="AZ403" s="10"/>
      <c r="BA403" s="10"/>
      <c r="BB403" s="10"/>
      <c r="BC403" s="10"/>
      <c r="BD403" s="10"/>
      <c r="BE403" s="10"/>
      <c r="BF403" s="10"/>
      <c r="BG403" s="10"/>
      <c r="BH403" s="10"/>
      <c r="BI403" s="10"/>
      <c r="BJ403" s="10"/>
    </row>
    <row r="404" spans="2:62" x14ac:dyDescent="0.3">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c r="AT404" s="10"/>
      <c r="AU404" s="10"/>
      <c r="AV404" s="10"/>
      <c r="AW404" s="10"/>
      <c r="AX404" s="10"/>
      <c r="AY404" s="10"/>
      <c r="AZ404" s="10"/>
      <c r="BA404" s="10"/>
      <c r="BB404" s="10"/>
      <c r="BC404" s="10"/>
      <c r="BD404" s="10"/>
      <c r="BE404" s="10"/>
      <c r="BF404" s="10"/>
      <c r="BG404" s="10"/>
      <c r="BH404" s="10"/>
      <c r="BI404" s="10"/>
      <c r="BJ404" s="10"/>
    </row>
    <row r="405" spans="2:62" x14ac:dyDescent="0.3">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c r="AT405" s="10"/>
      <c r="AU405" s="10"/>
      <c r="AV405" s="10"/>
      <c r="AW405" s="10"/>
      <c r="AX405" s="10"/>
      <c r="AY405" s="10"/>
      <c r="AZ405" s="10"/>
      <c r="BA405" s="10"/>
      <c r="BB405" s="10"/>
      <c r="BC405" s="10"/>
      <c r="BD405" s="10"/>
      <c r="BE405" s="10"/>
      <c r="BF405" s="10"/>
      <c r="BG405" s="10"/>
      <c r="BH405" s="10"/>
      <c r="BI405" s="10"/>
      <c r="BJ405" s="10"/>
    </row>
    <row r="406" spans="2:62" x14ac:dyDescent="0.3">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c r="AT406" s="10"/>
      <c r="AU406" s="10"/>
      <c r="AV406" s="10"/>
      <c r="AW406" s="10"/>
      <c r="AX406" s="10"/>
      <c r="AY406" s="10"/>
      <c r="AZ406" s="10"/>
      <c r="BA406" s="10"/>
      <c r="BB406" s="10"/>
      <c r="BC406" s="10"/>
      <c r="BD406" s="10"/>
      <c r="BE406" s="10"/>
      <c r="BF406" s="10"/>
      <c r="BG406" s="10"/>
      <c r="BH406" s="10"/>
      <c r="BI406" s="10"/>
      <c r="BJ406" s="10"/>
    </row>
    <row r="407" spans="2:62" x14ac:dyDescent="0.3">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AU407" s="10"/>
      <c r="AV407" s="10"/>
      <c r="AW407" s="10"/>
      <c r="AX407" s="10"/>
      <c r="AY407" s="10"/>
      <c r="AZ407" s="10"/>
      <c r="BA407" s="10"/>
      <c r="BB407" s="10"/>
      <c r="BC407" s="10"/>
      <c r="BD407" s="10"/>
      <c r="BE407" s="10"/>
      <c r="BF407" s="10"/>
      <c r="BG407" s="10"/>
      <c r="BH407" s="10"/>
      <c r="BI407" s="10"/>
      <c r="BJ407" s="10"/>
    </row>
    <row r="408" spans="2:62" x14ac:dyDescent="0.3">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c r="AN408" s="10"/>
      <c r="AO408" s="10"/>
      <c r="AP408" s="10"/>
      <c r="AQ408" s="10"/>
      <c r="AR408" s="10"/>
      <c r="AS408" s="10"/>
      <c r="AT408" s="10"/>
      <c r="AU408" s="10"/>
      <c r="AV408" s="10"/>
      <c r="AW408" s="10"/>
      <c r="AX408" s="10"/>
      <c r="AY408" s="10"/>
      <c r="AZ408" s="10"/>
      <c r="BA408" s="10"/>
      <c r="BB408" s="10"/>
      <c r="BC408" s="10"/>
      <c r="BD408" s="10"/>
      <c r="BE408" s="10"/>
      <c r="BF408" s="10"/>
      <c r="BG408" s="10"/>
      <c r="BH408" s="10"/>
      <c r="BI408" s="10"/>
      <c r="BJ408" s="10"/>
    </row>
    <row r="409" spans="2:62" x14ac:dyDescent="0.3">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c r="AN409" s="10"/>
      <c r="AO409" s="10"/>
      <c r="AP409" s="10"/>
      <c r="AQ409" s="10"/>
      <c r="AR409" s="10"/>
      <c r="AS409" s="10"/>
      <c r="AT409" s="10"/>
      <c r="AU409" s="10"/>
      <c r="AV409" s="10"/>
      <c r="AW409" s="10"/>
      <c r="AX409" s="10"/>
      <c r="AY409" s="10"/>
      <c r="AZ409" s="10"/>
      <c r="BA409" s="10"/>
      <c r="BB409" s="10"/>
      <c r="BC409" s="10"/>
      <c r="BD409" s="10"/>
      <c r="BE409" s="10"/>
      <c r="BF409" s="10"/>
      <c r="BG409" s="10"/>
      <c r="BH409" s="10"/>
      <c r="BI409" s="10"/>
      <c r="BJ409" s="10"/>
    </row>
    <row r="410" spans="2:62" x14ac:dyDescent="0.3">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c r="AN410" s="10"/>
      <c r="AO410" s="10"/>
      <c r="AP410" s="10"/>
      <c r="AQ410" s="10"/>
      <c r="AR410" s="10"/>
      <c r="AS410" s="10"/>
      <c r="AT410" s="10"/>
      <c r="AU410" s="10"/>
      <c r="AV410" s="10"/>
      <c r="AW410" s="10"/>
      <c r="AX410" s="10"/>
      <c r="AY410" s="10"/>
      <c r="AZ410" s="10"/>
      <c r="BA410" s="10"/>
      <c r="BB410" s="10"/>
      <c r="BC410" s="10"/>
      <c r="BD410" s="10"/>
      <c r="BE410" s="10"/>
      <c r="BF410" s="10"/>
      <c r="BG410" s="10"/>
      <c r="BH410" s="10"/>
      <c r="BI410" s="10"/>
      <c r="BJ410" s="10"/>
    </row>
    <row r="411" spans="2:62" x14ac:dyDescent="0.3">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c r="AN411" s="10"/>
      <c r="AO411" s="10"/>
      <c r="AP411" s="10"/>
      <c r="AQ411" s="10"/>
      <c r="AR411" s="10"/>
      <c r="AS411" s="10"/>
      <c r="AT411" s="10"/>
      <c r="AU411" s="10"/>
      <c r="AV411" s="10"/>
      <c r="AW411" s="10"/>
      <c r="AX411" s="10"/>
      <c r="AY411" s="10"/>
      <c r="AZ411" s="10"/>
      <c r="BA411" s="10"/>
      <c r="BB411" s="10"/>
      <c r="BC411" s="10"/>
      <c r="BD411" s="10"/>
      <c r="BE411" s="10"/>
      <c r="BF411" s="10"/>
      <c r="BG411" s="10"/>
      <c r="BH411" s="10"/>
      <c r="BI411" s="10"/>
      <c r="BJ411" s="10"/>
    </row>
    <row r="412" spans="2:62" x14ac:dyDescent="0.3">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c r="AN412" s="10"/>
      <c r="AO412" s="10"/>
      <c r="AP412" s="10"/>
      <c r="AQ412" s="10"/>
      <c r="AR412" s="10"/>
      <c r="AS412" s="10"/>
      <c r="AT412" s="10"/>
      <c r="AU412" s="10"/>
      <c r="AV412" s="10"/>
      <c r="AW412" s="10"/>
      <c r="AX412" s="10"/>
      <c r="AY412" s="10"/>
      <c r="AZ412" s="10"/>
      <c r="BA412" s="10"/>
      <c r="BB412" s="10"/>
      <c r="BC412" s="10"/>
      <c r="BD412" s="10"/>
      <c r="BE412" s="10"/>
      <c r="BF412" s="10"/>
      <c r="BG412" s="10"/>
      <c r="BH412" s="10"/>
      <c r="BI412" s="10"/>
      <c r="BJ412" s="10"/>
    </row>
    <row r="413" spans="2:62" x14ac:dyDescent="0.3">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c r="AN413" s="10"/>
      <c r="AO413" s="10"/>
      <c r="AP413" s="10"/>
      <c r="AQ413" s="10"/>
      <c r="AR413" s="10"/>
      <c r="AS413" s="10"/>
      <c r="AT413" s="10"/>
      <c r="AU413" s="10"/>
      <c r="AV413" s="10"/>
      <c r="AW413" s="10"/>
      <c r="AX413" s="10"/>
      <c r="AY413" s="10"/>
      <c r="AZ413" s="10"/>
      <c r="BA413" s="10"/>
      <c r="BB413" s="10"/>
      <c r="BC413" s="10"/>
      <c r="BD413" s="10"/>
      <c r="BE413" s="10"/>
      <c r="BF413" s="10"/>
      <c r="BG413" s="10"/>
      <c r="BH413" s="10"/>
      <c r="BI413" s="10"/>
      <c r="BJ413" s="10"/>
    </row>
    <row r="414" spans="2:62" x14ac:dyDescent="0.3">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c r="AN414" s="10"/>
      <c r="AO414" s="10"/>
      <c r="AP414" s="10"/>
      <c r="AQ414" s="10"/>
      <c r="AR414" s="10"/>
      <c r="AS414" s="10"/>
      <c r="AT414" s="10"/>
      <c r="AU414" s="10"/>
      <c r="AV414" s="10"/>
      <c r="AW414" s="10"/>
      <c r="AX414" s="10"/>
      <c r="AY414" s="10"/>
      <c r="AZ414" s="10"/>
      <c r="BA414" s="10"/>
      <c r="BB414" s="10"/>
      <c r="BC414" s="10"/>
      <c r="BD414" s="10"/>
      <c r="BE414" s="10"/>
      <c r="BF414" s="10"/>
      <c r="BG414" s="10"/>
      <c r="BH414" s="10"/>
      <c r="BI414" s="10"/>
      <c r="BJ414" s="10"/>
    </row>
    <row r="415" spans="2:62" x14ac:dyDescent="0.3">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c r="AN415" s="10"/>
      <c r="AO415" s="10"/>
      <c r="AP415" s="10"/>
      <c r="AQ415" s="10"/>
      <c r="AR415" s="10"/>
      <c r="AS415" s="10"/>
      <c r="AT415" s="10"/>
      <c r="AU415" s="10"/>
      <c r="AV415" s="10"/>
      <c r="AW415" s="10"/>
      <c r="AX415" s="10"/>
      <c r="AY415" s="10"/>
      <c r="AZ415" s="10"/>
      <c r="BA415" s="10"/>
      <c r="BB415" s="10"/>
      <c r="BC415" s="10"/>
      <c r="BD415" s="10"/>
      <c r="BE415" s="10"/>
      <c r="BF415" s="10"/>
      <c r="BG415" s="10"/>
      <c r="BH415" s="10"/>
      <c r="BI415" s="10"/>
      <c r="BJ415" s="10"/>
    </row>
    <row r="416" spans="2:62" x14ac:dyDescent="0.3">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c r="AN416" s="10"/>
      <c r="AO416" s="10"/>
      <c r="AP416" s="10"/>
      <c r="AQ416" s="10"/>
      <c r="AR416" s="10"/>
      <c r="AS416" s="10"/>
      <c r="AT416" s="10"/>
      <c r="AU416" s="10"/>
      <c r="AV416" s="10"/>
      <c r="AW416" s="10"/>
      <c r="AX416" s="10"/>
      <c r="AY416" s="10"/>
      <c r="AZ416" s="10"/>
      <c r="BA416" s="10"/>
      <c r="BB416" s="10"/>
      <c r="BC416" s="10"/>
      <c r="BD416" s="10"/>
      <c r="BE416" s="10"/>
      <c r="BF416" s="10"/>
      <c r="BG416" s="10"/>
      <c r="BH416" s="10"/>
      <c r="BI416" s="10"/>
      <c r="BJ416" s="10"/>
    </row>
    <row r="417" spans="2:62" x14ac:dyDescent="0.3">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c r="AN417" s="10"/>
      <c r="AO417" s="10"/>
      <c r="AP417" s="10"/>
      <c r="AQ417" s="10"/>
      <c r="AR417" s="10"/>
      <c r="AS417" s="10"/>
      <c r="AT417" s="10"/>
      <c r="AU417" s="10"/>
      <c r="AV417" s="10"/>
      <c r="AW417" s="10"/>
      <c r="AX417" s="10"/>
      <c r="AY417" s="10"/>
      <c r="AZ417" s="10"/>
      <c r="BA417" s="10"/>
      <c r="BB417" s="10"/>
      <c r="BC417" s="10"/>
      <c r="BD417" s="10"/>
      <c r="BE417" s="10"/>
      <c r="BF417" s="10"/>
      <c r="BG417" s="10"/>
      <c r="BH417" s="10"/>
      <c r="BI417" s="10"/>
      <c r="BJ417" s="10"/>
    </row>
    <row r="418" spans="2:62" x14ac:dyDescent="0.3">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c r="AN418" s="10"/>
      <c r="AO418" s="10"/>
      <c r="AP418" s="10"/>
      <c r="AQ418" s="10"/>
      <c r="AR418" s="10"/>
      <c r="AS418" s="10"/>
      <c r="AT418" s="10"/>
      <c r="AU418" s="10"/>
      <c r="AV418" s="10"/>
      <c r="AW418" s="10"/>
      <c r="AX418" s="10"/>
      <c r="AY418" s="10"/>
      <c r="AZ418" s="10"/>
      <c r="BA418" s="10"/>
      <c r="BB418" s="10"/>
      <c r="BC418" s="10"/>
      <c r="BD418" s="10"/>
      <c r="BE418" s="10"/>
      <c r="BF418" s="10"/>
      <c r="BG418" s="10"/>
      <c r="BH418" s="10"/>
      <c r="BI418" s="10"/>
      <c r="BJ418" s="10"/>
    </row>
    <row r="419" spans="2:62" x14ac:dyDescent="0.3">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c r="AN419" s="10"/>
      <c r="AO419" s="10"/>
      <c r="AP419" s="10"/>
      <c r="AQ419" s="10"/>
      <c r="AR419" s="10"/>
      <c r="AS419" s="10"/>
      <c r="AT419" s="10"/>
      <c r="AU419" s="10"/>
      <c r="AV419" s="10"/>
      <c r="AW419" s="10"/>
      <c r="AX419" s="10"/>
      <c r="AY419" s="10"/>
      <c r="AZ419" s="10"/>
      <c r="BA419" s="10"/>
      <c r="BB419" s="10"/>
      <c r="BC419" s="10"/>
      <c r="BD419" s="10"/>
      <c r="BE419" s="10"/>
      <c r="BF419" s="10"/>
      <c r="BG419" s="10"/>
      <c r="BH419" s="10"/>
      <c r="BI419" s="10"/>
      <c r="BJ419" s="10"/>
    </row>
    <row r="420" spans="2:62" x14ac:dyDescent="0.3">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c r="AN420" s="10"/>
      <c r="AO420" s="10"/>
      <c r="AP420" s="10"/>
      <c r="AQ420" s="10"/>
      <c r="AR420" s="10"/>
      <c r="AS420" s="10"/>
      <c r="AT420" s="10"/>
      <c r="AU420" s="10"/>
      <c r="AV420" s="10"/>
      <c r="AW420" s="10"/>
      <c r="AX420" s="10"/>
      <c r="AY420" s="10"/>
      <c r="AZ420" s="10"/>
      <c r="BA420" s="10"/>
      <c r="BB420" s="10"/>
      <c r="BC420" s="10"/>
      <c r="BD420" s="10"/>
      <c r="BE420" s="10"/>
      <c r="BF420" s="10"/>
      <c r="BG420" s="10"/>
      <c r="BH420" s="10"/>
      <c r="BI420" s="10"/>
      <c r="BJ420" s="10"/>
    </row>
    <row r="421" spans="2:62" x14ac:dyDescent="0.3">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c r="AN421" s="10"/>
      <c r="AO421" s="10"/>
      <c r="AP421" s="10"/>
      <c r="AQ421" s="10"/>
      <c r="AR421" s="10"/>
      <c r="AS421" s="10"/>
      <c r="AT421" s="10"/>
      <c r="AU421" s="10"/>
      <c r="AV421" s="10"/>
      <c r="AW421" s="10"/>
      <c r="AX421" s="10"/>
      <c r="AY421" s="10"/>
      <c r="AZ421" s="10"/>
      <c r="BA421" s="10"/>
      <c r="BB421" s="10"/>
      <c r="BC421" s="10"/>
      <c r="BD421" s="10"/>
      <c r="BE421" s="10"/>
      <c r="BF421" s="10"/>
      <c r="BG421" s="10"/>
      <c r="BH421" s="10"/>
      <c r="BI421" s="10"/>
      <c r="BJ421" s="10"/>
    </row>
    <row r="422" spans="2:62" x14ac:dyDescent="0.3">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c r="AN422" s="10"/>
      <c r="AO422" s="10"/>
      <c r="AP422" s="10"/>
      <c r="AQ422" s="10"/>
      <c r="AR422" s="10"/>
      <c r="AS422" s="10"/>
      <c r="AT422" s="10"/>
      <c r="AU422" s="10"/>
      <c r="AV422" s="10"/>
      <c r="AW422" s="10"/>
      <c r="AX422" s="10"/>
      <c r="AY422" s="10"/>
      <c r="AZ422" s="10"/>
      <c r="BA422" s="10"/>
      <c r="BB422" s="10"/>
      <c r="BC422" s="10"/>
      <c r="BD422" s="10"/>
      <c r="BE422" s="10"/>
      <c r="BF422" s="10"/>
      <c r="BG422" s="10"/>
      <c r="BH422" s="10"/>
      <c r="BI422" s="10"/>
      <c r="BJ422" s="10"/>
    </row>
    <row r="423" spans="2:62" x14ac:dyDescent="0.3">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c r="AN423" s="10"/>
      <c r="AO423" s="10"/>
      <c r="AP423" s="10"/>
      <c r="AQ423" s="10"/>
      <c r="AR423" s="10"/>
      <c r="AS423" s="10"/>
      <c r="AT423" s="10"/>
      <c r="AU423" s="10"/>
      <c r="AV423" s="10"/>
      <c r="AW423" s="10"/>
      <c r="AX423" s="10"/>
      <c r="AY423" s="10"/>
      <c r="AZ423" s="10"/>
      <c r="BA423" s="10"/>
      <c r="BB423" s="10"/>
      <c r="BC423" s="10"/>
      <c r="BD423" s="10"/>
      <c r="BE423" s="10"/>
      <c r="BF423" s="10"/>
      <c r="BG423" s="10"/>
      <c r="BH423" s="10"/>
      <c r="BI423" s="10"/>
      <c r="BJ423" s="10"/>
    </row>
    <row r="424" spans="2:62" x14ac:dyDescent="0.3">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c r="AN424" s="10"/>
      <c r="AO424" s="10"/>
      <c r="AP424" s="10"/>
      <c r="AQ424" s="10"/>
      <c r="AR424" s="10"/>
      <c r="AS424" s="10"/>
      <c r="AT424" s="10"/>
      <c r="AU424" s="10"/>
      <c r="AV424" s="10"/>
      <c r="AW424" s="10"/>
      <c r="AX424" s="10"/>
      <c r="AY424" s="10"/>
      <c r="AZ424" s="10"/>
      <c r="BA424" s="10"/>
      <c r="BB424" s="10"/>
      <c r="BC424" s="10"/>
      <c r="BD424" s="10"/>
      <c r="BE424" s="10"/>
      <c r="BF424" s="10"/>
      <c r="BG424" s="10"/>
      <c r="BH424" s="10"/>
      <c r="BI424" s="10"/>
      <c r="BJ424" s="10"/>
    </row>
    <row r="425" spans="2:62" x14ac:dyDescent="0.3">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c r="AN425" s="10"/>
      <c r="AO425" s="10"/>
      <c r="AP425" s="10"/>
      <c r="AQ425" s="10"/>
      <c r="AR425" s="10"/>
      <c r="AS425" s="10"/>
      <c r="AT425" s="10"/>
      <c r="AU425" s="10"/>
      <c r="AV425" s="10"/>
      <c r="AW425" s="10"/>
      <c r="AX425" s="10"/>
      <c r="AY425" s="10"/>
      <c r="AZ425" s="10"/>
      <c r="BA425" s="10"/>
      <c r="BB425" s="10"/>
      <c r="BC425" s="10"/>
      <c r="BD425" s="10"/>
      <c r="BE425" s="10"/>
      <c r="BF425" s="10"/>
      <c r="BG425" s="10"/>
      <c r="BH425" s="10"/>
      <c r="BI425" s="10"/>
      <c r="BJ425" s="10"/>
    </row>
    <row r="426" spans="2:62" x14ac:dyDescent="0.3">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c r="AN426" s="10"/>
      <c r="AO426" s="10"/>
      <c r="AP426" s="10"/>
      <c r="AQ426" s="10"/>
      <c r="AR426" s="10"/>
      <c r="AS426" s="10"/>
      <c r="AT426" s="10"/>
      <c r="AU426" s="10"/>
      <c r="AV426" s="10"/>
      <c r="AW426" s="10"/>
      <c r="AX426" s="10"/>
      <c r="AY426" s="10"/>
      <c r="AZ426" s="10"/>
      <c r="BA426" s="10"/>
      <c r="BB426" s="10"/>
      <c r="BC426" s="10"/>
      <c r="BD426" s="10"/>
      <c r="BE426" s="10"/>
      <c r="BF426" s="10"/>
      <c r="BG426" s="10"/>
      <c r="BH426" s="10"/>
      <c r="BI426" s="10"/>
      <c r="BJ426" s="10"/>
    </row>
    <row r="427" spans="2:62" x14ac:dyDescent="0.3">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c r="AN427" s="10"/>
      <c r="AO427" s="10"/>
      <c r="AP427" s="10"/>
      <c r="AQ427" s="10"/>
      <c r="AR427" s="10"/>
      <c r="AS427" s="10"/>
      <c r="AT427" s="10"/>
      <c r="AU427" s="10"/>
      <c r="AV427" s="10"/>
      <c r="AW427" s="10"/>
      <c r="AX427" s="10"/>
      <c r="AY427" s="10"/>
      <c r="AZ427" s="10"/>
      <c r="BA427" s="10"/>
      <c r="BB427" s="10"/>
      <c r="BC427" s="10"/>
      <c r="BD427" s="10"/>
      <c r="BE427" s="10"/>
      <c r="BF427" s="10"/>
      <c r="BG427" s="10"/>
      <c r="BH427" s="10"/>
      <c r="BI427" s="10"/>
      <c r="BJ427" s="10"/>
    </row>
    <row r="428" spans="2:62" x14ac:dyDescent="0.3">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c r="AN428" s="10"/>
      <c r="AO428" s="10"/>
      <c r="AP428" s="10"/>
      <c r="AQ428" s="10"/>
      <c r="AR428" s="10"/>
      <c r="AS428" s="10"/>
      <c r="AT428" s="10"/>
      <c r="AU428" s="10"/>
      <c r="AV428" s="10"/>
      <c r="AW428" s="10"/>
      <c r="AX428" s="10"/>
      <c r="AY428" s="10"/>
      <c r="AZ428" s="10"/>
      <c r="BA428" s="10"/>
      <c r="BB428" s="10"/>
      <c r="BC428" s="10"/>
      <c r="BD428" s="10"/>
      <c r="BE428" s="10"/>
      <c r="BF428" s="10"/>
      <c r="BG428" s="10"/>
      <c r="BH428" s="10"/>
      <c r="BI428" s="10"/>
      <c r="BJ428" s="10"/>
    </row>
    <row r="429" spans="2:62" x14ac:dyDescent="0.3">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0"/>
      <c r="AO429" s="10"/>
      <c r="AP429" s="10"/>
      <c r="AQ429" s="10"/>
      <c r="AR429" s="10"/>
      <c r="AS429" s="10"/>
      <c r="AT429" s="10"/>
      <c r="AU429" s="10"/>
      <c r="AV429" s="10"/>
      <c r="AW429" s="10"/>
      <c r="AX429" s="10"/>
      <c r="AY429" s="10"/>
      <c r="AZ429" s="10"/>
      <c r="BA429" s="10"/>
      <c r="BB429" s="10"/>
      <c r="BC429" s="10"/>
      <c r="BD429" s="10"/>
      <c r="BE429" s="10"/>
      <c r="BF429" s="10"/>
      <c r="BG429" s="10"/>
      <c r="BH429" s="10"/>
      <c r="BI429" s="10"/>
      <c r="BJ429" s="10"/>
    </row>
    <row r="430" spans="2:62" x14ac:dyDescent="0.3">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c r="AN430" s="10"/>
      <c r="AO430" s="10"/>
      <c r="AP430" s="10"/>
      <c r="AQ430" s="10"/>
      <c r="AR430" s="10"/>
      <c r="AS430" s="10"/>
      <c r="AT430" s="10"/>
      <c r="AU430" s="10"/>
      <c r="AV430" s="10"/>
      <c r="AW430" s="10"/>
      <c r="AX430" s="10"/>
      <c r="AY430" s="10"/>
      <c r="AZ430" s="10"/>
      <c r="BA430" s="10"/>
      <c r="BB430" s="10"/>
      <c r="BC430" s="10"/>
      <c r="BD430" s="10"/>
      <c r="BE430" s="10"/>
      <c r="BF430" s="10"/>
      <c r="BG430" s="10"/>
      <c r="BH430" s="10"/>
      <c r="BI430" s="10"/>
      <c r="BJ430" s="10"/>
    </row>
    <row r="431" spans="2:62" x14ac:dyDescent="0.3">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c r="AN431" s="10"/>
      <c r="AO431" s="10"/>
      <c r="AP431" s="10"/>
      <c r="AQ431" s="10"/>
      <c r="AR431" s="10"/>
      <c r="AS431" s="10"/>
      <c r="AT431" s="10"/>
      <c r="AU431" s="10"/>
      <c r="AV431" s="10"/>
      <c r="AW431" s="10"/>
      <c r="AX431" s="10"/>
      <c r="AY431" s="10"/>
      <c r="AZ431" s="10"/>
      <c r="BA431" s="10"/>
      <c r="BB431" s="10"/>
      <c r="BC431" s="10"/>
      <c r="BD431" s="10"/>
      <c r="BE431" s="10"/>
      <c r="BF431" s="10"/>
      <c r="BG431" s="10"/>
      <c r="BH431" s="10"/>
      <c r="BI431" s="10"/>
      <c r="BJ431" s="10"/>
    </row>
    <row r="432" spans="2:62" x14ac:dyDescent="0.3">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c r="AN432" s="10"/>
      <c r="AO432" s="10"/>
      <c r="AP432" s="10"/>
      <c r="AQ432" s="10"/>
      <c r="AR432" s="10"/>
      <c r="AS432" s="10"/>
      <c r="AT432" s="10"/>
      <c r="AU432" s="10"/>
      <c r="AV432" s="10"/>
      <c r="AW432" s="10"/>
      <c r="AX432" s="10"/>
      <c r="AY432" s="10"/>
      <c r="AZ432" s="10"/>
      <c r="BA432" s="10"/>
      <c r="BB432" s="10"/>
      <c r="BC432" s="10"/>
      <c r="BD432" s="10"/>
      <c r="BE432" s="10"/>
      <c r="BF432" s="10"/>
      <c r="BG432" s="10"/>
      <c r="BH432" s="10"/>
      <c r="BI432" s="10"/>
      <c r="BJ432" s="10"/>
    </row>
    <row r="433" spans="2:62" x14ac:dyDescent="0.3">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c r="AN433" s="10"/>
      <c r="AO433" s="10"/>
      <c r="AP433" s="10"/>
      <c r="AQ433" s="10"/>
      <c r="AR433" s="10"/>
      <c r="AS433" s="10"/>
      <c r="AT433" s="10"/>
      <c r="AU433" s="10"/>
      <c r="AV433" s="10"/>
      <c r="AW433" s="10"/>
      <c r="AX433" s="10"/>
      <c r="AY433" s="10"/>
      <c r="AZ433" s="10"/>
      <c r="BA433" s="10"/>
      <c r="BB433" s="10"/>
      <c r="BC433" s="10"/>
      <c r="BD433" s="10"/>
      <c r="BE433" s="10"/>
      <c r="BF433" s="10"/>
      <c r="BG433" s="10"/>
      <c r="BH433" s="10"/>
      <c r="BI433" s="10"/>
      <c r="BJ433" s="10"/>
    </row>
    <row r="434" spans="2:62" x14ac:dyDescent="0.3">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c r="AN434" s="10"/>
      <c r="AO434" s="10"/>
      <c r="AP434" s="10"/>
      <c r="AQ434" s="10"/>
      <c r="AR434" s="10"/>
      <c r="AS434" s="10"/>
      <c r="AT434" s="10"/>
      <c r="AU434" s="10"/>
      <c r="AV434" s="10"/>
      <c r="AW434" s="10"/>
      <c r="AX434" s="10"/>
      <c r="AY434" s="10"/>
      <c r="AZ434" s="10"/>
      <c r="BA434" s="10"/>
      <c r="BB434" s="10"/>
      <c r="BC434" s="10"/>
      <c r="BD434" s="10"/>
      <c r="BE434" s="10"/>
      <c r="BF434" s="10"/>
      <c r="BG434" s="10"/>
      <c r="BH434" s="10"/>
      <c r="BI434" s="10"/>
      <c r="BJ434" s="10"/>
    </row>
    <row r="435" spans="2:62" x14ac:dyDescent="0.3">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c r="AN435" s="10"/>
      <c r="AO435" s="10"/>
      <c r="AP435" s="10"/>
      <c r="AQ435" s="10"/>
      <c r="AR435" s="10"/>
      <c r="AS435" s="10"/>
      <c r="AT435" s="10"/>
      <c r="AU435" s="10"/>
      <c r="AV435" s="10"/>
      <c r="AW435" s="10"/>
      <c r="AX435" s="10"/>
      <c r="AY435" s="10"/>
      <c r="AZ435" s="10"/>
      <c r="BA435" s="10"/>
      <c r="BB435" s="10"/>
      <c r="BC435" s="10"/>
      <c r="BD435" s="10"/>
      <c r="BE435" s="10"/>
      <c r="BF435" s="10"/>
      <c r="BG435" s="10"/>
      <c r="BH435" s="10"/>
      <c r="BI435" s="10"/>
      <c r="BJ435" s="10"/>
    </row>
    <row r="436" spans="2:62" x14ac:dyDescent="0.3">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c r="AN436" s="10"/>
      <c r="AO436" s="10"/>
      <c r="AP436" s="10"/>
      <c r="AQ436" s="10"/>
      <c r="AR436" s="10"/>
      <c r="AS436" s="10"/>
      <c r="AT436" s="10"/>
      <c r="AU436" s="10"/>
      <c r="AV436" s="10"/>
      <c r="AW436" s="10"/>
      <c r="AX436" s="10"/>
      <c r="AY436" s="10"/>
      <c r="AZ436" s="10"/>
      <c r="BA436" s="10"/>
      <c r="BB436" s="10"/>
      <c r="BC436" s="10"/>
      <c r="BD436" s="10"/>
      <c r="BE436" s="10"/>
      <c r="BF436" s="10"/>
      <c r="BG436" s="10"/>
      <c r="BH436" s="10"/>
      <c r="BI436" s="10"/>
      <c r="BJ436" s="10"/>
    </row>
    <row r="437" spans="2:62" x14ac:dyDescent="0.3">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c r="AN437" s="10"/>
      <c r="AO437" s="10"/>
      <c r="AP437" s="10"/>
      <c r="AQ437" s="10"/>
      <c r="AR437" s="10"/>
      <c r="AS437" s="10"/>
      <c r="AT437" s="10"/>
      <c r="AU437" s="10"/>
      <c r="AV437" s="10"/>
      <c r="AW437" s="10"/>
      <c r="AX437" s="10"/>
      <c r="AY437" s="10"/>
      <c r="AZ437" s="10"/>
      <c r="BA437" s="10"/>
      <c r="BB437" s="10"/>
      <c r="BC437" s="10"/>
      <c r="BD437" s="10"/>
      <c r="BE437" s="10"/>
      <c r="BF437" s="10"/>
      <c r="BG437" s="10"/>
      <c r="BH437" s="10"/>
      <c r="BI437" s="10"/>
      <c r="BJ437" s="10"/>
    </row>
    <row r="438" spans="2:62" x14ac:dyDescent="0.3">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c r="AN438" s="10"/>
      <c r="AO438" s="10"/>
      <c r="AP438" s="10"/>
      <c r="AQ438" s="10"/>
      <c r="AR438" s="10"/>
      <c r="AS438" s="10"/>
      <c r="AT438" s="10"/>
      <c r="AU438" s="10"/>
      <c r="AV438" s="10"/>
      <c r="AW438" s="10"/>
      <c r="AX438" s="10"/>
      <c r="AY438" s="10"/>
      <c r="AZ438" s="10"/>
      <c r="BA438" s="10"/>
      <c r="BB438" s="10"/>
      <c r="BC438" s="10"/>
      <c r="BD438" s="10"/>
      <c r="BE438" s="10"/>
      <c r="BF438" s="10"/>
      <c r="BG438" s="10"/>
      <c r="BH438" s="10"/>
      <c r="BI438" s="10"/>
      <c r="BJ438" s="10"/>
    </row>
    <row r="439" spans="2:62" x14ac:dyDescent="0.3">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c r="AN439" s="10"/>
      <c r="AO439" s="10"/>
      <c r="AP439" s="10"/>
      <c r="AQ439" s="10"/>
      <c r="AR439" s="10"/>
      <c r="AS439" s="10"/>
      <c r="AT439" s="10"/>
      <c r="AU439" s="10"/>
      <c r="AV439" s="10"/>
      <c r="AW439" s="10"/>
      <c r="AX439" s="10"/>
      <c r="AY439" s="10"/>
      <c r="AZ439" s="10"/>
      <c r="BA439" s="10"/>
      <c r="BB439" s="10"/>
      <c r="BC439" s="10"/>
      <c r="BD439" s="10"/>
      <c r="BE439" s="10"/>
      <c r="BF439" s="10"/>
      <c r="BG439" s="10"/>
      <c r="BH439" s="10"/>
      <c r="BI439" s="10"/>
      <c r="BJ439" s="10"/>
    </row>
    <row r="440" spans="2:62" x14ac:dyDescent="0.3">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c r="AN440" s="10"/>
      <c r="AO440" s="10"/>
      <c r="AP440" s="10"/>
      <c r="AQ440" s="10"/>
      <c r="AR440" s="10"/>
      <c r="AS440" s="10"/>
      <c r="AT440" s="10"/>
      <c r="AU440" s="10"/>
      <c r="AV440" s="10"/>
      <c r="AW440" s="10"/>
      <c r="AX440" s="10"/>
      <c r="AY440" s="10"/>
      <c r="AZ440" s="10"/>
      <c r="BA440" s="10"/>
      <c r="BB440" s="10"/>
      <c r="BC440" s="10"/>
      <c r="BD440" s="10"/>
      <c r="BE440" s="10"/>
      <c r="BF440" s="10"/>
      <c r="BG440" s="10"/>
      <c r="BH440" s="10"/>
      <c r="BI440" s="10"/>
      <c r="BJ440" s="10"/>
    </row>
    <row r="441" spans="2:62" x14ac:dyDescent="0.3">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c r="AN441" s="10"/>
      <c r="AO441" s="10"/>
      <c r="AP441" s="10"/>
      <c r="AQ441" s="10"/>
      <c r="AR441" s="10"/>
      <c r="AS441" s="10"/>
      <c r="AT441" s="10"/>
      <c r="AU441" s="10"/>
      <c r="AV441" s="10"/>
      <c r="AW441" s="10"/>
      <c r="AX441" s="10"/>
      <c r="AY441" s="10"/>
      <c r="AZ441" s="10"/>
      <c r="BA441" s="10"/>
      <c r="BB441" s="10"/>
      <c r="BC441" s="10"/>
      <c r="BD441" s="10"/>
      <c r="BE441" s="10"/>
      <c r="BF441" s="10"/>
      <c r="BG441" s="10"/>
      <c r="BH441" s="10"/>
      <c r="BI441" s="10"/>
      <c r="BJ441" s="10"/>
    </row>
    <row r="442" spans="2:62" x14ac:dyDescent="0.3">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c r="AN442" s="10"/>
      <c r="AO442" s="10"/>
      <c r="AP442" s="10"/>
      <c r="AQ442" s="10"/>
      <c r="AR442" s="10"/>
      <c r="AS442" s="10"/>
      <c r="AT442" s="10"/>
      <c r="AU442" s="10"/>
      <c r="AV442" s="10"/>
      <c r="AW442" s="10"/>
      <c r="AX442" s="10"/>
      <c r="AY442" s="10"/>
      <c r="AZ442" s="10"/>
      <c r="BA442" s="10"/>
      <c r="BB442" s="10"/>
      <c r="BC442" s="10"/>
      <c r="BD442" s="10"/>
      <c r="BE442" s="10"/>
      <c r="BF442" s="10"/>
      <c r="BG442" s="10"/>
      <c r="BH442" s="10"/>
      <c r="BI442" s="10"/>
      <c r="BJ442" s="10"/>
    </row>
    <row r="443" spans="2:62" x14ac:dyDescent="0.3">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c r="AN443" s="10"/>
      <c r="AO443" s="10"/>
      <c r="AP443" s="10"/>
      <c r="AQ443" s="10"/>
      <c r="AR443" s="10"/>
      <c r="AS443" s="10"/>
      <c r="AT443" s="10"/>
      <c r="AU443" s="10"/>
      <c r="AV443" s="10"/>
      <c r="AW443" s="10"/>
      <c r="AX443" s="10"/>
      <c r="AY443" s="10"/>
      <c r="AZ443" s="10"/>
      <c r="BA443" s="10"/>
      <c r="BB443" s="10"/>
      <c r="BC443" s="10"/>
      <c r="BD443" s="10"/>
      <c r="BE443" s="10"/>
      <c r="BF443" s="10"/>
      <c r="BG443" s="10"/>
      <c r="BH443" s="10"/>
      <c r="BI443" s="10"/>
      <c r="BJ443" s="10"/>
    </row>
    <row r="444" spans="2:62" x14ac:dyDescent="0.3">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c r="AN444" s="10"/>
      <c r="AO444" s="10"/>
      <c r="AP444" s="10"/>
      <c r="AQ444" s="10"/>
      <c r="AR444" s="10"/>
      <c r="AS444" s="10"/>
      <c r="AT444" s="10"/>
      <c r="AU444" s="10"/>
      <c r="AV444" s="10"/>
      <c r="AW444" s="10"/>
      <c r="AX444" s="10"/>
      <c r="AY444" s="10"/>
      <c r="AZ444" s="10"/>
      <c r="BA444" s="10"/>
      <c r="BB444" s="10"/>
      <c r="BC444" s="10"/>
      <c r="BD444" s="10"/>
      <c r="BE444" s="10"/>
      <c r="BF444" s="10"/>
      <c r="BG444" s="10"/>
      <c r="BH444" s="10"/>
      <c r="BI444" s="10"/>
      <c r="BJ444" s="10"/>
    </row>
    <row r="445" spans="2:62" x14ac:dyDescent="0.3">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c r="AN445" s="10"/>
      <c r="AO445" s="10"/>
      <c r="AP445" s="10"/>
      <c r="AQ445" s="10"/>
      <c r="AR445" s="10"/>
      <c r="AS445" s="10"/>
      <c r="AT445" s="10"/>
      <c r="AU445" s="10"/>
      <c r="AV445" s="10"/>
      <c r="AW445" s="10"/>
      <c r="AX445" s="10"/>
      <c r="AY445" s="10"/>
      <c r="AZ445" s="10"/>
      <c r="BA445" s="10"/>
      <c r="BB445" s="10"/>
      <c r="BC445" s="10"/>
      <c r="BD445" s="10"/>
      <c r="BE445" s="10"/>
      <c r="BF445" s="10"/>
      <c r="BG445" s="10"/>
      <c r="BH445" s="10"/>
      <c r="BI445" s="10"/>
      <c r="BJ445" s="10"/>
    </row>
    <row r="446" spans="2:62" x14ac:dyDescent="0.3">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c r="AN446" s="10"/>
      <c r="AO446" s="10"/>
      <c r="AP446" s="10"/>
      <c r="AQ446" s="10"/>
      <c r="AR446" s="10"/>
      <c r="AS446" s="10"/>
      <c r="AT446" s="10"/>
      <c r="AU446" s="10"/>
      <c r="AV446" s="10"/>
      <c r="AW446" s="10"/>
      <c r="AX446" s="10"/>
      <c r="AY446" s="10"/>
      <c r="AZ446" s="10"/>
      <c r="BA446" s="10"/>
      <c r="BB446" s="10"/>
      <c r="BC446" s="10"/>
      <c r="BD446" s="10"/>
      <c r="BE446" s="10"/>
      <c r="BF446" s="10"/>
      <c r="BG446" s="10"/>
      <c r="BH446" s="10"/>
      <c r="BI446" s="10"/>
      <c r="BJ446" s="10"/>
    </row>
    <row r="447" spans="2:62" x14ac:dyDescent="0.3">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c r="AN447" s="10"/>
      <c r="AO447" s="10"/>
      <c r="AP447" s="10"/>
      <c r="AQ447" s="10"/>
      <c r="AR447" s="10"/>
      <c r="AS447" s="10"/>
      <c r="AT447" s="10"/>
      <c r="AU447" s="10"/>
      <c r="AV447" s="10"/>
      <c r="AW447" s="10"/>
      <c r="AX447" s="10"/>
      <c r="AY447" s="10"/>
      <c r="AZ447" s="10"/>
      <c r="BA447" s="10"/>
      <c r="BB447" s="10"/>
      <c r="BC447" s="10"/>
      <c r="BD447" s="10"/>
      <c r="BE447" s="10"/>
      <c r="BF447" s="10"/>
      <c r="BG447" s="10"/>
      <c r="BH447" s="10"/>
      <c r="BI447" s="10"/>
      <c r="BJ447" s="10"/>
    </row>
    <row r="448" spans="2:62" x14ac:dyDescent="0.3">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c r="AN448" s="10"/>
      <c r="AO448" s="10"/>
      <c r="AP448" s="10"/>
      <c r="AQ448" s="10"/>
      <c r="AR448" s="10"/>
      <c r="AS448" s="10"/>
      <c r="AT448" s="10"/>
      <c r="AU448" s="10"/>
      <c r="AV448" s="10"/>
      <c r="AW448" s="10"/>
      <c r="AX448" s="10"/>
      <c r="AY448" s="10"/>
      <c r="AZ448" s="10"/>
      <c r="BA448" s="10"/>
      <c r="BB448" s="10"/>
      <c r="BC448" s="10"/>
      <c r="BD448" s="10"/>
      <c r="BE448" s="10"/>
      <c r="BF448" s="10"/>
      <c r="BG448" s="10"/>
      <c r="BH448" s="10"/>
      <c r="BI448" s="10"/>
      <c r="BJ448" s="10"/>
    </row>
    <row r="449" spans="2:62" x14ac:dyDescent="0.3">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c r="AN449" s="10"/>
      <c r="AO449" s="10"/>
      <c r="AP449" s="10"/>
      <c r="AQ449" s="10"/>
      <c r="AR449" s="10"/>
      <c r="AS449" s="10"/>
      <c r="AT449" s="10"/>
      <c r="AU449" s="10"/>
      <c r="AV449" s="10"/>
      <c r="AW449" s="10"/>
      <c r="AX449" s="10"/>
      <c r="AY449" s="10"/>
      <c r="AZ449" s="10"/>
      <c r="BA449" s="10"/>
      <c r="BB449" s="10"/>
      <c r="BC449" s="10"/>
      <c r="BD449" s="10"/>
      <c r="BE449" s="10"/>
      <c r="BF449" s="10"/>
      <c r="BG449" s="10"/>
      <c r="BH449" s="10"/>
      <c r="BI449" s="10"/>
      <c r="BJ449" s="10"/>
    </row>
    <row r="450" spans="2:62" x14ac:dyDescent="0.3">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0"/>
      <c r="AO450" s="10"/>
      <c r="AP450" s="10"/>
      <c r="AQ450" s="10"/>
      <c r="AR450" s="10"/>
      <c r="AS450" s="10"/>
      <c r="AT450" s="10"/>
      <c r="AU450" s="10"/>
      <c r="AV450" s="10"/>
      <c r="AW450" s="10"/>
      <c r="AX450" s="10"/>
      <c r="AY450" s="10"/>
      <c r="AZ450" s="10"/>
      <c r="BA450" s="10"/>
      <c r="BB450" s="10"/>
      <c r="BC450" s="10"/>
      <c r="BD450" s="10"/>
      <c r="BE450" s="10"/>
      <c r="BF450" s="10"/>
      <c r="BG450" s="10"/>
      <c r="BH450" s="10"/>
      <c r="BI450" s="10"/>
      <c r="BJ450" s="10"/>
    </row>
    <row r="451" spans="2:62" x14ac:dyDescent="0.3">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0"/>
      <c r="AO451" s="10"/>
      <c r="AP451" s="10"/>
      <c r="AQ451" s="10"/>
      <c r="AR451" s="10"/>
      <c r="AS451" s="10"/>
      <c r="AT451" s="10"/>
      <c r="AU451" s="10"/>
      <c r="AV451" s="10"/>
      <c r="AW451" s="10"/>
      <c r="AX451" s="10"/>
      <c r="AY451" s="10"/>
      <c r="AZ451" s="10"/>
      <c r="BA451" s="10"/>
      <c r="BB451" s="10"/>
      <c r="BC451" s="10"/>
      <c r="BD451" s="10"/>
      <c r="BE451" s="10"/>
      <c r="BF451" s="10"/>
      <c r="BG451" s="10"/>
      <c r="BH451" s="10"/>
      <c r="BI451" s="10"/>
      <c r="BJ451" s="10"/>
    </row>
    <row r="452" spans="2:62" x14ac:dyDescent="0.3">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c r="AN452" s="10"/>
      <c r="AO452" s="10"/>
      <c r="AP452" s="10"/>
      <c r="AQ452" s="10"/>
      <c r="AR452" s="10"/>
      <c r="AS452" s="10"/>
      <c r="AT452" s="10"/>
      <c r="AU452" s="10"/>
      <c r="AV452" s="10"/>
      <c r="AW452" s="10"/>
      <c r="AX452" s="10"/>
      <c r="AY452" s="10"/>
      <c r="AZ452" s="10"/>
      <c r="BA452" s="10"/>
      <c r="BB452" s="10"/>
      <c r="BC452" s="10"/>
      <c r="BD452" s="10"/>
      <c r="BE452" s="10"/>
      <c r="BF452" s="10"/>
      <c r="BG452" s="10"/>
      <c r="BH452" s="10"/>
      <c r="BI452" s="10"/>
      <c r="BJ452" s="10"/>
    </row>
    <row r="453" spans="2:62" x14ac:dyDescent="0.3">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c r="AN453" s="10"/>
      <c r="AO453" s="10"/>
      <c r="AP453" s="10"/>
      <c r="AQ453" s="10"/>
      <c r="AR453" s="10"/>
      <c r="AS453" s="10"/>
      <c r="AT453" s="10"/>
      <c r="AU453" s="10"/>
      <c r="AV453" s="10"/>
      <c r="AW453" s="10"/>
      <c r="AX453" s="10"/>
      <c r="AY453" s="10"/>
      <c r="AZ453" s="10"/>
      <c r="BA453" s="10"/>
      <c r="BB453" s="10"/>
      <c r="BC453" s="10"/>
      <c r="BD453" s="10"/>
      <c r="BE453" s="10"/>
      <c r="BF453" s="10"/>
      <c r="BG453" s="10"/>
      <c r="BH453" s="10"/>
      <c r="BI453" s="10"/>
      <c r="BJ453" s="10"/>
    </row>
    <row r="454" spans="2:62" x14ac:dyDescent="0.3">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c r="AO454" s="10"/>
      <c r="AP454" s="10"/>
      <c r="AQ454" s="10"/>
      <c r="AR454" s="10"/>
      <c r="AS454" s="10"/>
      <c r="AT454" s="10"/>
      <c r="AU454" s="10"/>
      <c r="AV454" s="10"/>
      <c r="AW454" s="10"/>
      <c r="AX454" s="10"/>
      <c r="AY454" s="10"/>
      <c r="AZ454" s="10"/>
      <c r="BA454" s="10"/>
      <c r="BB454" s="10"/>
      <c r="BC454" s="10"/>
      <c r="BD454" s="10"/>
      <c r="BE454" s="10"/>
      <c r="BF454" s="10"/>
      <c r="BG454" s="10"/>
      <c r="BH454" s="10"/>
      <c r="BI454" s="10"/>
      <c r="BJ454" s="10"/>
    </row>
    <row r="455" spans="2:62" x14ac:dyDescent="0.3">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c r="AO455" s="10"/>
      <c r="AP455" s="10"/>
      <c r="AQ455" s="10"/>
      <c r="AR455" s="10"/>
      <c r="AS455" s="10"/>
      <c r="AT455" s="10"/>
      <c r="AU455" s="10"/>
      <c r="AV455" s="10"/>
      <c r="AW455" s="10"/>
      <c r="AX455" s="10"/>
      <c r="AY455" s="10"/>
      <c r="AZ455" s="10"/>
      <c r="BA455" s="10"/>
      <c r="BB455" s="10"/>
      <c r="BC455" s="10"/>
      <c r="BD455" s="10"/>
      <c r="BE455" s="10"/>
      <c r="BF455" s="10"/>
      <c r="BG455" s="10"/>
      <c r="BH455" s="10"/>
      <c r="BI455" s="10"/>
      <c r="BJ455" s="10"/>
    </row>
    <row r="456" spans="2:62" x14ac:dyDescent="0.3">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0"/>
      <c r="AO456" s="10"/>
      <c r="AP456" s="10"/>
      <c r="AQ456" s="10"/>
      <c r="AR456" s="10"/>
      <c r="AS456" s="10"/>
      <c r="AT456" s="10"/>
      <c r="AU456" s="10"/>
      <c r="AV456" s="10"/>
      <c r="AW456" s="10"/>
      <c r="AX456" s="10"/>
      <c r="AY456" s="10"/>
      <c r="AZ456" s="10"/>
      <c r="BA456" s="10"/>
      <c r="BB456" s="10"/>
      <c r="BC456" s="10"/>
      <c r="BD456" s="10"/>
      <c r="BE456" s="10"/>
      <c r="BF456" s="10"/>
      <c r="BG456" s="10"/>
      <c r="BH456" s="10"/>
      <c r="BI456" s="10"/>
      <c r="BJ456" s="10"/>
    </row>
    <row r="457" spans="2:62" x14ac:dyDescent="0.3">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0"/>
      <c r="AO457" s="10"/>
      <c r="AP457" s="10"/>
      <c r="AQ457" s="10"/>
      <c r="AR457" s="10"/>
      <c r="AS457" s="10"/>
      <c r="AT457" s="10"/>
      <c r="AU457" s="10"/>
      <c r="AV457" s="10"/>
      <c r="AW457" s="10"/>
      <c r="AX457" s="10"/>
      <c r="AY457" s="10"/>
      <c r="AZ457" s="10"/>
      <c r="BA457" s="10"/>
      <c r="BB457" s="10"/>
      <c r="BC457" s="10"/>
      <c r="BD457" s="10"/>
      <c r="BE457" s="10"/>
      <c r="BF457" s="10"/>
      <c r="BG457" s="10"/>
      <c r="BH457" s="10"/>
      <c r="BI457" s="10"/>
      <c r="BJ457" s="10"/>
    </row>
    <row r="458" spans="2:62" x14ac:dyDescent="0.3">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c r="AN458" s="10"/>
      <c r="AO458" s="10"/>
      <c r="AP458" s="10"/>
      <c r="AQ458" s="10"/>
      <c r="AR458" s="10"/>
      <c r="AS458" s="10"/>
      <c r="AT458" s="10"/>
      <c r="AU458" s="10"/>
      <c r="AV458" s="10"/>
      <c r="AW458" s="10"/>
      <c r="AX458" s="10"/>
      <c r="AY458" s="10"/>
      <c r="AZ458" s="10"/>
      <c r="BA458" s="10"/>
      <c r="BB458" s="10"/>
      <c r="BC458" s="10"/>
      <c r="BD458" s="10"/>
      <c r="BE458" s="10"/>
      <c r="BF458" s="10"/>
      <c r="BG458" s="10"/>
      <c r="BH458" s="10"/>
      <c r="BI458" s="10"/>
      <c r="BJ458" s="10"/>
    </row>
    <row r="459" spans="2:62" x14ac:dyDescent="0.3">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c r="AN459" s="10"/>
      <c r="AO459" s="10"/>
      <c r="AP459" s="10"/>
      <c r="AQ459" s="10"/>
      <c r="AR459" s="10"/>
      <c r="AS459" s="10"/>
      <c r="AT459" s="10"/>
      <c r="AU459" s="10"/>
      <c r="AV459" s="10"/>
      <c r="AW459" s="10"/>
      <c r="AX459" s="10"/>
      <c r="AY459" s="10"/>
      <c r="AZ459" s="10"/>
      <c r="BA459" s="10"/>
      <c r="BB459" s="10"/>
      <c r="BC459" s="10"/>
      <c r="BD459" s="10"/>
      <c r="BE459" s="10"/>
      <c r="BF459" s="10"/>
      <c r="BG459" s="10"/>
      <c r="BH459" s="10"/>
      <c r="BI459" s="10"/>
      <c r="BJ459" s="10"/>
    </row>
    <row r="460" spans="2:62" x14ac:dyDescent="0.3">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c r="AN460" s="10"/>
      <c r="AO460" s="10"/>
      <c r="AP460" s="10"/>
      <c r="AQ460" s="10"/>
      <c r="AR460" s="10"/>
      <c r="AS460" s="10"/>
      <c r="AT460" s="10"/>
      <c r="AU460" s="10"/>
      <c r="AV460" s="10"/>
      <c r="AW460" s="10"/>
      <c r="AX460" s="10"/>
      <c r="AY460" s="10"/>
      <c r="AZ460" s="10"/>
      <c r="BA460" s="10"/>
      <c r="BB460" s="10"/>
      <c r="BC460" s="10"/>
      <c r="BD460" s="10"/>
      <c r="BE460" s="10"/>
      <c r="BF460" s="10"/>
      <c r="BG460" s="10"/>
      <c r="BH460" s="10"/>
      <c r="BI460" s="10"/>
      <c r="BJ460" s="10"/>
    </row>
    <row r="461" spans="2:62" x14ac:dyDescent="0.3">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c r="AN461" s="10"/>
      <c r="AO461" s="10"/>
      <c r="AP461" s="10"/>
      <c r="AQ461" s="10"/>
      <c r="AR461" s="10"/>
      <c r="AS461" s="10"/>
      <c r="AT461" s="10"/>
      <c r="AU461" s="10"/>
      <c r="AV461" s="10"/>
      <c r="AW461" s="10"/>
      <c r="AX461" s="10"/>
      <c r="AY461" s="10"/>
      <c r="AZ461" s="10"/>
      <c r="BA461" s="10"/>
      <c r="BB461" s="10"/>
      <c r="BC461" s="10"/>
      <c r="BD461" s="10"/>
      <c r="BE461" s="10"/>
      <c r="BF461" s="10"/>
      <c r="BG461" s="10"/>
      <c r="BH461" s="10"/>
      <c r="BI461" s="10"/>
      <c r="BJ461" s="10"/>
    </row>
    <row r="462" spans="2:62" x14ac:dyDescent="0.3">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c r="AN462" s="10"/>
      <c r="AO462" s="10"/>
      <c r="AP462" s="10"/>
      <c r="AQ462" s="10"/>
      <c r="AR462" s="10"/>
      <c r="AS462" s="10"/>
      <c r="AT462" s="10"/>
      <c r="AU462" s="10"/>
      <c r="AV462" s="10"/>
      <c r="AW462" s="10"/>
      <c r="AX462" s="10"/>
      <c r="AY462" s="10"/>
      <c r="AZ462" s="10"/>
      <c r="BA462" s="10"/>
      <c r="BB462" s="10"/>
      <c r="BC462" s="10"/>
      <c r="BD462" s="10"/>
      <c r="BE462" s="10"/>
      <c r="BF462" s="10"/>
      <c r="BG462" s="10"/>
      <c r="BH462" s="10"/>
      <c r="BI462" s="10"/>
      <c r="BJ462" s="10"/>
    </row>
    <row r="463" spans="2:62" x14ac:dyDescent="0.3">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c r="AN463" s="10"/>
      <c r="AO463" s="10"/>
      <c r="AP463" s="10"/>
      <c r="AQ463" s="10"/>
      <c r="AR463" s="10"/>
      <c r="AS463" s="10"/>
      <c r="AT463" s="10"/>
      <c r="AU463" s="10"/>
      <c r="AV463" s="10"/>
      <c r="AW463" s="10"/>
      <c r="AX463" s="10"/>
      <c r="AY463" s="10"/>
      <c r="AZ463" s="10"/>
      <c r="BA463" s="10"/>
      <c r="BB463" s="10"/>
      <c r="BC463" s="10"/>
      <c r="BD463" s="10"/>
      <c r="BE463" s="10"/>
      <c r="BF463" s="10"/>
      <c r="BG463" s="10"/>
      <c r="BH463" s="10"/>
      <c r="BI463" s="10"/>
      <c r="BJ463" s="10"/>
    </row>
    <row r="464" spans="2:62" x14ac:dyDescent="0.3">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c r="AN464" s="10"/>
      <c r="AO464" s="10"/>
      <c r="AP464" s="10"/>
      <c r="AQ464" s="10"/>
      <c r="AR464" s="10"/>
      <c r="AS464" s="10"/>
      <c r="AT464" s="10"/>
      <c r="AU464" s="10"/>
      <c r="AV464" s="10"/>
      <c r="AW464" s="10"/>
      <c r="AX464" s="10"/>
      <c r="AY464" s="10"/>
      <c r="AZ464" s="10"/>
      <c r="BA464" s="10"/>
      <c r="BB464" s="10"/>
      <c r="BC464" s="10"/>
      <c r="BD464" s="10"/>
      <c r="BE464" s="10"/>
      <c r="BF464" s="10"/>
      <c r="BG464" s="10"/>
      <c r="BH464" s="10"/>
      <c r="BI464" s="10"/>
      <c r="BJ464" s="10"/>
    </row>
    <row r="465" spans="2:62" x14ac:dyDescent="0.3">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0"/>
      <c r="AO465" s="10"/>
      <c r="AP465" s="10"/>
      <c r="AQ465" s="10"/>
      <c r="AR465" s="10"/>
      <c r="AS465" s="10"/>
      <c r="AT465" s="10"/>
      <c r="AU465" s="10"/>
      <c r="AV465" s="10"/>
      <c r="AW465" s="10"/>
      <c r="AX465" s="10"/>
      <c r="AY465" s="10"/>
      <c r="AZ465" s="10"/>
      <c r="BA465" s="10"/>
      <c r="BB465" s="10"/>
      <c r="BC465" s="10"/>
      <c r="BD465" s="10"/>
      <c r="BE465" s="10"/>
      <c r="BF465" s="10"/>
      <c r="BG465" s="10"/>
      <c r="BH465" s="10"/>
      <c r="BI465" s="10"/>
      <c r="BJ465" s="10"/>
    </row>
    <row r="466" spans="2:62" x14ac:dyDescent="0.3">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0"/>
      <c r="AO466" s="10"/>
      <c r="AP466" s="10"/>
      <c r="AQ466" s="10"/>
      <c r="AR466" s="10"/>
      <c r="AS466" s="10"/>
      <c r="AT466" s="10"/>
      <c r="AU466" s="10"/>
      <c r="AV466" s="10"/>
      <c r="AW466" s="10"/>
      <c r="AX466" s="10"/>
      <c r="AY466" s="10"/>
      <c r="AZ466" s="10"/>
      <c r="BA466" s="10"/>
      <c r="BB466" s="10"/>
      <c r="BC466" s="10"/>
      <c r="BD466" s="10"/>
      <c r="BE466" s="10"/>
      <c r="BF466" s="10"/>
      <c r="BG466" s="10"/>
      <c r="BH466" s="10"/>
      <c r="BI466" s="10"/>
      <c r="BJ466" s="10"/>
    </row>
    <row r="467" spans="2:62" x14ac:dyDescent="0.3">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c r="AN467" s="10"/>
      <c r="AO467" s="10"/>
      <c r="AP467" s="10"/>
      <c r="AQ467" s="10"/>
      <c r="AR467" s="10"/>
      <c r="AS467" s="10"/>
      <c r="AT467" s="10"/>
      <c r="AU467" s="10"/>
      <c r="AV467" s="10"/>
      <c r="AW467" s="10"/>
      <c r="AX467" s="10"/>
      <c r="AY467" s="10"/>
      <c r="AZ467" s="10"/>
      <c r="BA467" s="10"/>
      <c r="BB467" s="10"/>
      <c r="BC467" s="10"/>
      <c r="BD467" s="10"/>
      <c r="BE467" s="10"/>
      <c r="BF467" s="10"/>
      <c r="BG467" s="10"/>
      <c r="BH467" s="10"/>
      <c r="BI467" s="10"/>
      <c r="BJ467" s="10"/>
    </row>
    <row r="468" spans="2:62" x14ac:dyDescent="0.3">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c r="AN468" s="10"/>
      <c r="AO468" s="10"/>
      <c r="AP468" s="10"/>
      <c r="AQ468" s="10"/>
      <c r="AR468" s="10"/>
      <c r="AS468" s="10"/>
      <c r="AT468" s="10"/>
      <c r="AU468" s="10"/>
      <c r="AV468" s="10"/>
      <c r="AW468" s="10"/>
      <c r="AX468" s="10"/>
      <c r="AY468" s="10"/>
      <c r="AZ468" s="10"/>
      <c r="BA468" s="10"/>
      <c r="BB468" s="10"/>
      <c r="BC468" s="10"/>
      <c r="BD468" s="10"/>
      <c r="BE468" s="10"/>
      <c r="BF468" s="10"/>
      <c r="BG468" s="10"/>
      <c r="BH468" s="10"/>
      <c r="BI468" s="10"/>
      <c r="BJ468" s="10"/>
    </row>
    <row r="469" spans="2:62" x14ac:dyDescent="0.3">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c r="AN469" s="10"/>
      <c r="AO469" s="10"/>
      <c r="AP469" s="10"/>
      <c r="AQ469" s="10"/>
      <c r="AR469" s="10"/>
      <c r="AS469" s="10"/>
      <c r="AT469" s="10"/>
      <c r="AU469" s="10"/>
      <c r="AV469" s="10"/>
      <c r="AW469" s="10"/>
      <c r="AX469" s="10"/>
      <c r="AY469" s="10"/>
      <c r="AZ469" s="10"/>
      <c r="BA469" s="10"/>
      <c r="BB469" s="10"/>
      <c r="BC469" s="10"/>
      <c r="BD469" s="10"/>
      <c r="BE469" s="10"/>
      <c r="BF469" s="10"/>
      <c r="BG469" s="10"/>
      <c r="BH469" s="10"/>
      <c r="BI469" s="10"/>
      <c r="BJ469" s="10"/>
    </row>
    <row r="470" spans="2:62" x14ac:dyDescent="0.3">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c r="AN470" s="10"/>
      <c r="AO470" s="10"/>
      <c r="AP470" s="10"/>
      <c r="AQ470" s="10"/>
      <c r="AR470" s="10"/>
      <c r="AS470" s="10"/>
      <c r="AT470" s="10"/>
      <c r="AU470" s="10"/>
      <c r="AV470" s="10"/>
      <c r="AW470" s="10"/>
      <c r="AX470" s="10"/>
      <c r="AY470" s="10"/>
      <c r="AZ470" s="10"/>
      <c r="BA470" s="10"/>
      <c r="BB470" s="10"/>
      <c r="BC470" s="10"/>
      <c r="BD470" s="10"/>
      <c r="BE470" s="10"/>
      <c r="BF470" s="10"/>
      <c r="BG470" s="10"/>
      <c r="BH470" s="10"/>
      <c r="BI470" s="10"/>
      <c r="BJ470" s="10"/>
    </row>
    <row r="471" spans="2:62" x14ac:dyDescent="0.3">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c r="AN471" s="10"/>
      <c r="AO471" s="10"/>
      <c r="AP471" s="10"/>
      <c r="AQ471" s="10"/>
      <c r="AR471" s="10"/>
      <c r="AS471" s="10"/>
      <c r="AT471" s="10"/>
      <c r="AU471" s="10"/>
      <c r="AV471" s="10"/>
      <c r="AW471" s="10"/>
      <c r="AX471" s="10"/>
      <c r="AY471" s="10"/>
      <c r="AZ471" s="10"/>
      <c r="BA471" s="10"/>
      <c r="BB471" s="10"/>
      <c r="BC471" s="10"/>
      <c r="BD471" s="10"/>
      <c r="BE471" s="10"/>
      <c r="BF471" s="10"/>
      <c r="BG471" s="10"/>
      <c r="BH471" s="10"/>
      <c r="BI471" s="10"/>
      <c r="BJ471" s="10"/>
    </row>
    <row r="472" spans="2:62" x14ac:dyDescent="0.3">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c r="AN472" s="10"/>
      <c r="AO472" s="10"/>
      <c r="AP472" s="10"/>
      <c r="AQ472" s="10"/>
      <c r="AR472" s="10"/>
      <c r="AS472" s="10"/>
      <c r="AT472" s="10"/>
      <c r="AU472" s="10"/>
      <c r="AV472" s="10"/>
      <c r="AW472" s="10"/>
      <c r="AX472" s="10"/>
      <c r="AY472" s="10"/>
      <c r="AZ472" s="10"/>
      <c r="BA472" s="10"/>
      <c r="BB472" s="10"/>
      <c r="BC472" s="10"/>
      <c r="BD472" s="10"/>
      <c r="BE472" s="10"/>
      <c r="BF472" s="10"/>
      <c r="BG472" s="10"/>
      <c r="BH472" s="10"/>
      <c r="BI472" s="10"/>
      <c r="BJ472" s="10"/>
    </row>
    <row r="473" spans="2:62" x14ac:dyDescent="0.3">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c r="AN473" s="10"/>
      <c r="AO473" s="10"/>
      <c r="AP473" s="10"/>
      <c r="AQ473" s="10"/>
      <c r="AR473" s="10"/>
      <c r="AS473" s="10"/>
      <c r="AT473" s="10"/>
      <c r="AU473" s="10"/>
      <c r="AV473" s="10"/>
      <c r="AW473" s="10"/>
      <c r="AX473" s="10"/>
      <c r="AY473" s="10"/>
      <c r="AZ473" s="10"/>
      <c r="BA473" s="10"/>
      <c r="BB473" s="10"/>
      <c r="BC473" s="10"/>
      <c r="BD473" s="10"/>
      <c r="BE473" s="10"/>
      <c r="BF473" s="10"/>
      <c r="BG473" s="10"/>
      <c r="BH473" s="10"/>
      <c r="BI473" s="10"/>
      <c r="BJ473" s="10"/>
    </row>
    <row r="474" spans="2:62" x14ac:dyDescent="0.3">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c r="AN474" s="10"/>
      <c r="AO474" s="10"/>
      <c r="AP474" s="10"/>
      <c r="AQ474" s="10"/>
      <c r="AR474" s="10"/>
      <c r="AS474" s="10"/>
      <c r="AT474" s="10"/>
      <c r="AU474" s="10"/>
      <c r="AV474" s="10"/>
      <c r="AW474" s="10"/>
      <c r="AX474" s="10"/>
      <c r="AY474" s="10"/>
      <c r="AZ474" s="10"/>
      <c r="BA474" s="10"/>
      <c r="BB474" s="10"/>
      <c r="BC474" s="10"/>
      <c r="BD474" s="10"/>
      <c r="BE474" s="10"/>
      <c r="BF474" s="10"/>
      <c r="BG474" s="10"/>
      <c r="BH474" s="10"/>
      <c r="BI474" s="10"/>
      <c r="BJ474" s="10"/>
    </row>
    <row r="475" spans="2:62" x14ac:dyDescent="0.3">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c r="AN475" s="10"/>
      <c r="AO475" s="10"/>
      <c r="AP475" s="10"/>
      <c r="AQ475" s="10"/>
      <c r="AR475" s="10"/>
      <c r="AS475" s="10"/>
      <c r="AT475" s="10"/>
      <c r="AU475" s="10"/>
      <c r="AV475" s="10"/>
      <c r="AW475" s="10"/>
      <c r="AX475" s="10"/>
      <c r="AY475" s="10"/>
      <c r="AZ475" s="10"/>
      <c r="BA475" s="10"/>
      <c r="BB475" s="10"/>
      <c r="BC475" s="10"/>
      <c r="BD475" s="10"/>
      <c r="BE475" s="10"/>
      <c r="BF475" s="10"/>
      <c r="BG475" s="10"/>
      <c r="BH475" s="10"/>
      <c r="BI475" s="10"/>
      <c r="BJ475" s="10"/>
    </row>
    <row r="476" spans="2:62" x14ac:dyDescent="0.3">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c r="AN476" s="10"/>
      <c r="AO476" s="10"/>
      <c r="AP476" s="10"/>
      <c r="AQ476" s="10"/>
      <c r="AR476" s="10"/>
      <c r="AS476" s="10"/>
      <c r="AT476" s="10"/>
      <c r="AU476" s="10"/>
      <c r="AV476" s="10"/>
      <c r="AW476" s="10"/>
      <c r="AX476" s="10"/>
      <c r="AY476" s="10"/>
      <c r="AZ476" s="10"/>
      <c r="BA476" s="10"/>
      <c r="BB476" s="10"/>
      <c r="BC476" s="10"/>
      <c r="BD476" s="10"/>
      <c r="BE476" s="10"/>
      <c r="BF476" s="10"/>
      <c r="BG476" s="10"/>
      <c r="BH476" s="10"/>
      <c r="BI476" s="10"/>
      <c r="BJ476" s="10"/>
    </row>
    <row r="477" spans="2:62" x14ac:dyDescent="0.3">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0"/>
      <c r="AO477" s="10"/>
      <c r="AP477" s="10"/>
      <c r="AQ477" s="10"/>
      <c r="AR477" s="10"/>
      <c r="AS477" s="10"/>
      <c r="AT477" s="10"/>
      <c r="AU477" s="10"/>
      <c r="AV477" s="10"/>
      <c r="AW477" s="10"/>
      <c r="AX477" s="10"/>
      <c r="AY477" s="10"/>
      <c r="AZ477" s="10"/>
      <c r="BA477" s="10"/>
      <c r="BB477" s="10"/>
      <c r="BC477" s="10"/>
      <c r="BD477" s="10"/>
      <c r="BE477" s="10"/>
      <c r="BF477" s="10"/>
      <c r="BG477" s="10"/>
      <c r="BH477" s="10"/>
      <c r="BI477" s="10"/>
      <c r="BJ477" s="10"/>
    </row>
    <row r="478" spans="2:62" x14ac:dyDescent="0.3">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0"/>
      <c r="AO478" s="10"/>
      <c r="AP478" s="10"/>
      <c r="AQ478" s="10"/>
      <c r="AR478" s="10"/>
      <c r="AS478" s="10"/>
      <c r="AT478" s="10"/>
      <c r="AU478" s="10"/>
      <c r="AV478" s="10"/>
      <c r="AW478" s="10"/>
      <c r="AX478" s="10"/>
      <c r="AY478" s="10"/>
      <c r="AZ478" s="10"/>
      <c r="BA478" s="10"/>
      <c r="BB478" s="10"/>
      <c r="BC478" s="10"/>
      <c r="BD478" s="10"/>
      <c r="BE478" s="10"/>
      <c r="BF478" s="10"/>
      <c r="BG478" s="10"/>
      <c r="BH478" s="10"/>
      <c r="BI478" s="10"/>
      <c r="BJ478" s="10"/>
    </row>
    <row r="479" spans="2:62" x14ac:dyDescent="0.3">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c r="AN479" s="10"/>
      <c r="AO479" s="10"/>
      <c r="AP479" s="10"/>
      <c r="AQ479" s="10"/>
      <c r="AR479" s="10"/>
      <c r="AS479" s="10"/>
      <c r="AT479" s="10"/>
      <c r="AU479" s="10"/>
      <c r="AV479" s="10"/>
      <c r="AW479" s="10"/>
      <c r="AX479" s="10"/>
      <c r="AY479" s="10"/>
      <c r="AZ479" s="10"/>
      <c r="BA479" s="10"/>
      <c r="BB479" s="10"/>
      <c r="BC479" s="10"/>
      <c r="BD479" s="10"/>
      <c r="BE479" s="10"/>
      <c r="BF479" s="10"/>
      <c r="BG479" s="10"/>
      <c r="BH479" s="10"/>
      <c r="BI479" s="10"/>
      <c r="BJ479" s="10"/>
    </row>
    <row r="480" spans="2:62" x14ac:dyDescent="0.3">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c r="AN480" s="10"/>
      <c r="AO480" s="10"/>
      <c r="AP480" s="10"/>
      <c r="AQ480" s="10"/>
      <c r="AR480" s="10"/>
      <c r="AS480" s="10"/>
      <c r="AT480" s="10"/>
      <c r="AU480" s="10"/>
      <c r="AV480" s="10"/>
      <c r="AW480" s="10"/>
      <c r="AX480" s="10"/>
      <c r="AY480" s="10"/>
      <c r="AZ480" s="10"/>
      <c r="BA480" s="10"/>
      <c r="BB480" s="10"/>
      <c r="BC480" s="10"/>
      <c r="BD480" s="10"/>
      <c r="BE480" s="10"/>
      <c r="BF480" s="10"/>
      <c r="BG480" s="10"/>
      <c r="BH480" s="10"/>
      <c r="BI480" s="10"/>
      <c r="BJ480" s="10"/>
    </row>
    <row r="481" spans="2:62" x14ac:dyDescent="0.3">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c r="AN481" s="10"/>
      <c r="AO481" s="10"/>
      <c r="AP481" s="10"/>
      <c r="AQ481" s="10"/>
      <c r="AR481" s="10"/>
      <c r="AS481" s="10"/>
      <c r="AT481" s="10"/>
      <c r="AU481" s="10"/>
      <c r="AV481" s="10"/>
      <c r="AW481" s="10"/>
      <c r="AX481" s="10"/>
      <c r="AY481" s="10"/>
      <c r="AZ481" s="10"/>
      <c r="BA481" s="10"/>
      <c r="BB481" s="10"/>
      <c r="BC481" s="10"/>
      <c r="BD481" s="10"/>
      <c r="BE481" s="10"/>
      <c r="BF481" s="10"/>
      <c r="BG481" s="10"/>
      <c r="BH481" s="10"/>
      <c r="BI481" s="10"/>
      <c r="BJ481" s="10"/>
    </row>
    <row r="482" spans="2:62" x14ac:dyDescent="0.3">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c r="AN482" s="10"/>
      <c r="AO482" s="10"/>
      <c r="AP482" s="10"/>
      <c r="AQ482" s="10"/>
      <c r="AR482" s="10"/>
      <c r="AS482" s="10"/>
      <c r="AT482" s="10"/>
      <c r="AU482" s="10"/>
      <c r="AV482" s="10"/>
      <c r="AW482" s="10"/>
      <c r="AX482" s="10"/>
      <c r="AY482" s="10"/>
      <c r="AZ482" s="10"/>
      <c r="BA482" s="10"/>
      <c r="BB482" s="10"/>
      <c r="BC482" s="10"/>
      <c r="BD482" s="10"/>
      <c r="BE482" s="10"/>
      <c r="BF482" s="10"/>
      <c r="BG482" s="10"/>
      <c r="BH482" s="10"/>
      <c r="BI482" s="10"/>
      <c r="BJ482" s="10"/>
    </row>
    <row r="483" spans="2:62" x14ac:dyDescent="0.3">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c r="AN483" s="10"/>
      <c r="AO483" s="10"/>
      <c r="AP483" s="10"/>
      <c r="AQ483" s="10"/>
      <c r="AR483" s="10"/>
      <c r="AS483" s="10"/>
      <c r="AT483" s="10"/>
      <c r="AU483" s="10"/>
      <c r="AV483" s="10"/>
      <c r="AW483" s="10"/>
      <c r="AX483" s="10"/>
      <c r="AY483" s="10"/>
      <c r="AZ483" s="10"/>
      <c r="BA483" s="10"/>
      <c r="BB483" s="10"/>
      <c r="BC483" s="10"/>
      <c r="BD483" s="10"/>
      <c r="BE483" s="10"/>
      <c r="BF483" s="10"/>
      <c r="BG483" s="10"/>
      <c r="BH483" s="10"/>
      <c r="BI483" s="10"/>
      <c r="BJ483" s="10"/>
    </row>
    <row r="484" spans="2:62" x14ac:dyDescent="0.3">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c r="AN484" s="10"/>
      <c r="AO484" s="10"/>
      <c r="AP484" s="10"/>
      <c r="AQ484" s="10"/>
      <c r="AR484" s="10"/>
      <c r="AS484" s="10"/>
      <c r="AT484" s="10"/>
      <c r="AU484" s="10"/>
      <c r="AV484" s="10"/>
      <c r="AW484" s="10"/>
      <c r="AX484" s="10"/>
      <c r="AY484" s="10"/>
      <c r="AZ484" s="10"/>
      <c r="BA484" s="10"/>
      <c r="BB484" s="10"/>
      <c r="BC484" s="10"/>
      <c r="BD484" s="10"/>
      <c r="BE484" s="10"/>
      <c r="BF484" s="10"/>
      <c r="BG484" s="10"/>
      <c r="BH484" s="10"/>
      <c r="BI484" s="10"/>
      <c r="BJ484" s="10"/>
    </row>
    <row r="485" spans="2:62" x14ac:dyDescent="0.3">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c r="AN485" s="10"/>
      <c r="AO485" s="10"/>
      <c r="AP485" s="10"/>
      <c r="AQ485" s="10"/>
      <c r="AR485" s="10"/>
      <c r="AS485" s="10"/>
      <c r="AT485" s="10"/>
      <c r="AU485" s="10"/>
      <c r="AV485" s="10"/>
      <c r="AW485" s="10"/>
      <c r="AX485" s="10"/>
      <c r="AY485" s="10"/>
      <c r="AZ485" s="10"/>
      <c r="BA485" s="10"/>
      <c r="BB485" s="10"/>
      <c r="BC485" s="10"/>
      <c r="BD485" s="10"/>
      <c r="BE485" s="10"/>
      <c r="BF485" s="10"/>
      <c r="BG485" s="10"/>
      <c r="BH485" s="10"/>
      <c r="BI485" s="10"/>
      <c r="BJ485" s="10"/>
    </row>
    <row r="486" spans="2:62" x14ac:dyDescent="0.3">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c r="AN486" s="10"/>
      <c r="AO486" s="10"/>
      <c r="AP486" s="10"/>
      <c r="AQ486" s="10"/>
      <c r="AR486" s="10"/>
      <c r="AS486" s="10"/>
      <c r="AT486" s="10"/>
      <c r="AU486" s="10"/>
      <c r="AV486" s="10"/>
      <c r="AW486" s="10"/>
      <c r="AX486" s="10"/>
      <c r="AY486" s="10"/>
      <c r="AZ486" s="10"/>
      <c r="BA486" s="10"/>
      <c r="BB486" s="10"/>
      <c r="BC486" s="10"/>
      <c r="BD486" s="10"/>
      <c r="BE486" s="10"/>
      <c r="BF486" s="10"/>
      <c r="BG486" s="10"/>
      <c r="BH486" s="10"/>
      <c r="BI486" s="10"/>
      <c r="BJ486" s="10"/>
    </row>
    <row r="487" spans="2:62" x14ac:dyDescent="0.3">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c r="AN487" s="10"/>
      <c r="AO487" s="10"/>
      <c r="AP487" s="10"/>
      <c r="AQ487" s="10"/>
      <c r="AR487" s="10"/>
      <c r="AS487" s="10"/>
      <c r="AT487" s="10"/>
      <c r="AU487" s="10"/>
      <c r="AV487" s="10"/>
      <c r="AW487" s="10"/>
      <c r="AX487" s="10"/>
      <c r="AY487" s="10"/>
      <c r="AZ487" s="10"/>
      <c r="BA487" s="10"/>
      <c r="BB487" s="10"/>
      <c r="BC487" s="10"/>
      <c r="BD487" s="10"/>
      <c r="BE487" s="10"/>
      <c r="BF487" s="10"/>
      <c r="BG487" s="10"/>
      <c r="BH487" s="10"/>
      <c r="BI487" s="10"/>
      <c r="BJ487" s="10"/>
    </row>
    <row r="488" spans="2:62" x14ac:dyDescent="0.3">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c r="AN488" s="10"/>
      <c r="AO488" s="10"/>
      <c r="AP488" s="10"/>
      <c r="AQ488" s="10"/>
      <c r="AR488" s="10"/>
      <c r="AS488" s="10"/>
      <c r="AT488" s="10"/>
      <c r="AU488" s="10"/>
      <c r="AV488" s="10"/>
      <c r="AW488" s="10"/>
      <c r="AX488" s="10"/>
      <c r="AY488" s="10"/>
      <c r="AZ488" s="10"/>
      <c r="BA488" s="10"/>
      <c r="BB488" s="10"/>
      <c r="BC488" s="10"/>
      <c r="BD488" s="10"/>
      <c r="BE488" s="10"/>
      <c r="BF488" s="10"/>
      <c r="BG488" s="10"/>
      <c r="BH488" s="10"/>
      <c r="BI488" s="10"/>
      <c r="BJ488" s="10"/>
    </row>
    <row r="489" spans="2:62" x14ac:dyDescent="0.3">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0"/>
      <c r="AO489" s="10"/>
      <c r="AP489" s="10"/>
      <c r="AQ489" s="10"/>
      <c r="AR489" s="10"/>
      <c r="AS489" s="10"/>
      <c r="AT489" s="10"/>
      <c r="AU489" s="10"/>
      <c r="AV489" s="10"/>
      <c r="AW489" s="10"/>
      <c r="AX489" s="10"/>
      <c r="AY489" s="10"/>
      <c r="AZ489" s="10"/>
      <c r="BA489" s="10"/>
      <c r="BB489" s="10"/>
      <c r="BC489" s="10"/>
      <c r="BD489" s="10"/>
      <c r="BE489" s="10"/>
      <c r="BF489" s="10"/>
      <c r="BG489" s="10"/>
      <c r="BH489" s="10"/>
      <c r="BI489" s="10"/>
      <c r="BJ489" s="10"/>
    </row>
    <row r="490" spans="2:62" x14ac:dyDescent="0.3">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0"/>
      <c r="AO490" s="10"/>
      <c r="AP490" s="10"/>
      <c r="AQ490" s="10"/>
      <c r="AR490" s="10"/>
      <c r="AS490" s="10"/>
      <c r="AT490" s="10"/>
      <c r="AU490" s="10"/>
      <c r="AV490" s="10"/>
      <c r="AW490" s="10"/>
      <c r="AX490" s="10"/>
      <c r="AY490" s="10"/>
      <c r="AZ490" s="10"/>
      <c r="BA490" s="10"/>
      <c r="BB490" s="10"/>
      <c r="BC490" s="10"/>
      <c r="BD490" s="10"/>
      <c r="BE490" s="10"/>
      <c r="BF490" s="10"/>
      <c r="BG490" s="10"/>
      <c r="BH490" s="10"/>
      <c r="BI490" s="10"/>
      <c r="BJ490" s="10"/>
    </row>
    <row r="491" spans="2:62" x14ac:dyDescent="0.3">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c r="AN491" s="10"/>
      <c r="AO491" s="10"/>
      <c r="AP491" s="10"/>
      <c r="AQ491" s="10"/>
      <c r="AR491" s="10"/>
      <c r="AS491" s="10"/>
      <c r="AT491" s="10"/>
      <c r="AU491" s="10"/>
      <c r="AV491" s="10"/>
      <c r="AW491" s="10"/>
      <c r="AX491" s="10"/>
      <c r="AY491" s="10"/>
      <c r="AZ491" s="10"/>
      <c r="BA491" s="10"/>
      <c r="BB491" s="10"/>
      <c r="BC491" s="10"/>
      <c r="BD491" s="10"/>
      <c r="BE491" s="10"/>
      <c r="BF491" s="10"/>
      <c r="BG491" s="10"/>
      <c r="BH491" s="10"/>
      <c r="BI491" s="10"/>
      <c r="BJ491" s="10"/>
    </row>
    <row r="492" spans="2:62" x14ac:dyDescent="0.3">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c r="AN492" s="10"/>
      <c r="AO492" s="10"/>
      <c r="AP492" s="10"/>
      <c r="AQ492" s="10"/>
      <c r="AR492" s="10"/>
      <c r="AS492" s="10"/>
      <c r="AT492" s="10"/>
      <c r="AU492" s="10"/>
      <c r="AV492" s="10"/>
      <c r="AW492" s="10"/>
      <c r="AX492" s="10"/>
      <c r="AY492" s="10"/>
      <c r="AZ492" s="10"/>
      <c r="BA492" s="10"/>
      <c r="BB492" s="10"/>
      <c r="BC492" s="10"/>
      <c r="BD492" s="10"/>
      <c r="BE492" s="10"/>
      <c r="BF492" s="10"/>
      <c r="BG492" s="10"/>
      <c r="BH492" s="10"/>
      <c r="BI492" s="10"/>
      <c r="BJ492" s="10"/>
    </row>
    <row r="493" spans="2:62" x14ac:dyDescent="0.3">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c r="AN493" s="10"/>
      <c r="AO493" s="10"/>
      <c r="AP493" s="10"/>
      <c r="AQ493" s="10"/>
      <c r="AR493" s="10"/>
      <c r="AS493" s="10"/>
      <c r="AT493" s="10"/>
      <c r="AU493" s="10"/>
      <c r="AV493" s="10"/>
      <c r="AW493" s="10"/>
      <c r="AX493" s="10"/>
      <c r="AY493" s="10"/>
      <c r="AZ493" s="10"/>
      <c r="BA493" s="10"/>
      <c r="BB493" s="10"/>
      <c r="BC493" s="10"/>
      <c r="BD493" s="10"/>
      <c r="BE493" s="10"/>
      <c r="BF493" s="10"/>
      <c r="BG493" s="10"/>
      <c r="BH493" s="10"/>
      <c r="BI493" s="10"/>
      <c r="BJ493" s="10"/>
    </row>
    <row r="494" spans="2:62" x14ac:dyDescent="0.3">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c r="AN494" s="10"/>
      <c r="AO494" s="10"/>
      <c r="AP494" s="10"/>
      <c r="AQ494" s="10"/>
      <c r="AR494" s="10"/>
      <c r="AS494" s="10"/>
      <c r="AT494" s="10"/>
      <c r="AU494" s="10"/>
      <c r="AV494" s="10"/>
      <c r="AW494" s="10"/>
      <c r="AX494" s="10"/>
      <c r="AY494" s="10"/>
      <c r="AZ494" s="10"/>
      <c r="BA494" s="10"/>
      <c r="BB494" s="10"/>
      <c r="BC494" s="10"/>
      <c r="BD494" s="10"/>
      <c r="BE494" s="10"/>
      <c r="BF494" s="10"/>
      <c r="BG494" s="10"/>
      <c r="BH494" s="10"/>
      <c r="BI494" s="10"/>
      <c r="BJ494" s="10"/>
    </row>
    <row r="495" spans="2:62" x14ac:dyDescent="0.3">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c r="AN495" s="10"/>
      <c r="AO495" s="10"/>
      <c r="AP495" s="10"/>
      <c r="AQ495" s="10"/>
      <c r="AR495" s="10"/>
      <c r="AS495" s="10"/>
      <c r="AT495" s="10"/>
      <c r="AU495" s="10"/>
      <c r="AV495" s="10"/>
      <c r="AW495" s="10"/>
      <c r="AX495" s="10"/>
      <c r="AY495" s="10"/>
      <c r="AZ495" s="10"/>
      <c r="BA495" s="10"/>
      <c r="BB495" s="10"/>
      <c r="BC495" s="10"/>
      <c r="BD495" s="10"/>
      <c r="BE495" s="10"/>
      <c r="BF495" s="10"/>
      <c r="BG495" s="10"/>
      <c r="BH495" s="10"/>
      <c r="BI495" s="10"/>
      <c r="BJ495" s="10"/>
    </row>
    <row r="496" spans="2:62" x14ac:dyDescent="0.3">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c r="AN496" s="10"/>
      <c r="AO496" s="10"/>
      <c r="AP496" s="10"/>
      <c r="AQ496" s="10"/>
      <c r="AR496" s="10"/>
      <c r="AS496" s="10"/>
      <c r="AT496" s="10"/>
      <c r="AU496" s="10"/>
      <c r="AV496" s="10"/>
      <c r="AW496" s="10"/>
      <c r="AX496" s="10"/>
      <c r="AY496" s="10"/>
      <c r="AZ496" s="10"/>
      <c r="BA496" s="10"/>
      <c r="BB496" s="10"/>
      <c r="BC496" s="10"/>
      <c r="BD496" s="10"/>
      <c r="BE496" s="10"/>
      <c r="BF496" s="10"/>
      <c r="BG496" s="10"/>
      <c r="BH496" s="10"/>
      <c r="BI496" s="10"/>
      <c r="BJ496" s="10"/>
    </row>
    <row r="497" spans="2:62" x14ac:dyDescent="0.3">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c r="AN497" s="10"/>
      <c r="AO497" s="10"/>
      <c r="AP497" s="10"/>
      <c r="AQ497" s="10"/>
      <c r="AR497" s="10"/>
      <c r="AS497" s="10"/>
      <c r="AT497" s="10"/>
      <c r="AU497" s="10"/>
      <c r="AV497" s="10"/>
      <c r="AW497" s="10"/>
      <c r="AX497" s="10"/>
      <c r="AY497" s="10"/>
      <c r="AZ497" s="10"/>
      <c r="BA497" s="10"/>
      <c r="BB497" s="10"/>
      <c r="BC497" s="10"/>
      <c r="BD497" s="10"/>
      <c r="BE497" s="10"/>
      <c r="BF497" s="10"/>
      <c r="BG497" s="10"/>
      <c r="BH497" s="10"/>
      <c r="BI497" s="10"/>
      <c r="BJ497" s="10"/>
    </row>
    <row r="498" spans="2:62" x14ac:dyDescent="0.3">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c r="AN498" s="10"/>
      <c r="AO498" s="10"/>
      <c r="AP498" s="10"/>
      <c r="AQ498" s="10"/>
      <c r="AR498" s="10"/>
      <c r="AS498" s="10"/>
      <c r="AT498" s="10"/>
      <c r="AU498" s="10"/>
      <c r="AV498" s="10"/>
      <c r="AW498" s="10"/>
      <c r="AX498" s="10"/>
      <c r="AY498" s="10"/>
      <c r="AZ498" s="10"/>
      <c r="BA498" s="10"/>
      <c r="BB498" s="10"/>
      <c r="BC498" s="10"/>
      <c r="BD498" s="10"/>
      <c r="BE498" s="10"/>
      <c r="BF498" s="10"/>
      <c r="BG498" s="10"/>
      <c r="BH498" s="10"/>
      <c r="BI498" s="10"/>
      <c r="BJ498" s="10"/>
    </row>
    <row r="499" spans="2:62" x14ac:dyDescent="0.3">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c r="AN499" s="10"/>
      <c r="AO499" s="10"/>
      <c r="AP499" s="10"/>
      <c r="AQ499" s="10"/>
      <c r="AR499" s="10"/>
      <c r="AS499" s="10"/>
      <c r="AT499" s="10"/>
      <c r="AU499" s="10"/>
      <c r="AV499" s="10"/>
      <c r="AW499" s="10"/>
      <c r="AX499" s="10"/>
      <c r="AY499" s="10"/>
      <c r="AZ499" s="10"/>
      <c r="BA499" s="10"/>
      <c r="BB499" s="10"/>
      <c r="BC499" s="10"/>
      <c r="BD499" s="10"/>
      <c r="BE499" s="10"/>
      <c r="BF499" s="10"/>
      <c r="BG499" s="10"/>
      <c r="BH499" s="10"/>
      <c r="BI499" s="10"/>
      <c r="BJ499" s="10"/>
    </row>
    <row r="500" spans="2:62" x14ac:dyDescent="0.3">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c r="AN500" s="10"/>
      <c r="AO500" s="10"/>
      <c r="AP500" s="10"/>
      <c r="AQ500" s="10"/>
      <c r="AR500" s="10"/>
      <c r="AS500" s="10"/>
      <c r="AT500" s="10"/>
      <c r="AU500" s="10"/>
      <c r="AV500" s="10"/>
      <c r="AW500" s="10"/>
      <c r="AX500" s="10"/>
      <c r="AY500" s="10"/>
      <c r="AZ500" s="10"/>
      <c r="BA500" s="10"/>
      <c r="BB500" s="10"/>
      <c r="BC500" s="10"/>
      <c r="BD500" s="10"/>
      <c r="BE500" s="10"/>
      <c r="BF500" s="10"/>
      <c r="BG500" s="10"/>
      <c r="BH500" s="10"/>
      <c r="BI500" s="10"/>
      <c r="BJ500" s="10"/>
    </row>
    <row r="501" spans="2:62" x14ac:dyDescent="0.3">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0"/>
      <c r="AI501" s="10"/>
      <c r="AJ501" s="10"/>
      <c r="AK501" s="10"/>
      <c r="AL501" s="10"/>
      <c r="AM501" s="10"/>
      <c r="AN501" s="10"/>
      <c r="AO501" s="10"/>
      <c r="AP501" s="10"/>
      <c r="AQ501" s="10"/>
      <c r="AR501" s="10"/>
      <c r="AS501" s="10"/>
      <c r="AT501" s="10"/>
      <c r="AU501" s="10"/>
      <c r="AV501" s="10"/>
      <c r="AW501" s="10"/>
      <c r="AX501" s="10"/>
      <c r="AY501" s="10"/>
      <c r="AZ501" s="10"/>
      <c r="BA501" s="10"/>
      <c r="BB501" s="10"/>
      <c r="BC501" s="10"/>
      <c r="BD501" s="10"/>
      <c r="BE501" s="10"/>
      <c r="BF501" s="10"/>
      <c r="BG501" s="10"/>
      <c r="BH501" s="10"/>
      <c r="BI501" s="10"/>
      <c r="BJ501" s="10"/>
    </row>
    <row r="502" spans="2:62" x14ac:dyDescent="0.3">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c r="AG502" s="10"/>
      <c r="AH502" s="10"/>
      <c r="AI502" s="10"/>
      <c r="AJ502" s="10"/>
      <c r="AK502" s="10"/>
      <c r="AL502" s="10"/>
      <c r="AM502" s="10"/>
      <c r="AN502" s="10"/>
      <c r="AO502" s="10"/>
      <c r="AP502" s="10"/>
      <c r="AQ502" s="10"/>
      <c r="AR502" s="10"/>
      <c r="AS502" s="10"/>
      <c r="AT502" s="10"/>
      <c r="AU502" s="10"/>
      <c r="AV502" s="10"/>
      <c r="AW502" s="10"/>
      <c r="AX502" s="10"/>
      <c r="AY502" s="10"/>
      <c r="AZ502" s="10"/>
      <c r="BA502" s="10"/>
      <c r="BB502" s="10"/>
      <c r="BC502" s="10"/>
      <c r="BD502" s="10"/>
      <c r="BE502" s="10"/>
      <c r="BF502" s="10"/>
      <c r="BG502" s="10"/>
      <c r="BH502" s="10"/>
      <c r="BI502" s="10"/>
      <c r="BJ502" s="10"/>
    </row>
    <row r="503" spans="2:62" x14ac:dyDescent="0.3">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0"/>
      <c r="AH503" s="10"/>
      <c r="AI503" s="10"/>
      <c r="AJ503" s="10"/>
      <c r="AK503" s="10"/>
      <c r="AL503" s="10"/>
      <c r="AM503" s="10"/>
      <c r="AN503" s="10"/>
      <c r="AO503" s="10"/>
      <c r="AP503" s="10"/>
      <c r="AQ503" s="10"/>
      <c r="AR503" s="10"/>
      <c r="AS503" s="10"/>
      <c r="AT503" s="10"/>
      <c r="AU503" s="10"/>
      <c r="AV503" s="10"/>
      <c r="AW503" s="10"/>
      <c r="AX503" s="10"/>
      <c r="AY503" s="10"/>
      <c r="AZ503" s="10"/>
      <c r="BA503" s="10"/>
      <c r="BB503" s="10"/>
      <c r="BC503" s="10"/>
      <c r="BD503" s="10"/>
      <c r="BE503" s="10"/>
      <c r="BF503" s="10"/>
      <c r="BG503" s="10"/>
      <c r="BH503" s="10"/>
      <c r="BI503" s="10"/>
      <c r="BJ503" s="10"/>
    </row>
    <row r="504" spans="2:62" x14ac:dyDescent="0.3">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0"/>
      <c r="AH504" s="10"/>
      <c r="AI504" s="10"/>
      <c r="AJ504" s="10"/>
      <c r="AK504" s="10"/>
      <c r="AL504" s="10"/>
      <c r="AM504" s="10"/>
      <c r="AN504" s="10"/>
      <c r="AO504" s="10"/>
      <c r="AP504" s="10"/>
      <c r="AQ504" s="10"/>
      <c r="AR504" s="10"/>
      <c r="AS504" s="10"/>
      <c r="AT504" s="10"/>
      <c r="AU504" s="10"/>
      <c r="AV504" s="10"/>
      <c r="AW504" s="10"/>
      <c r="AX504" s="10"/>
      <c r="AY504" s="10"/>
      <c r="AZ504" s="10"/>
      <c r="BA504" s="10"/>
      <c r="BB504" s="10"/>
      <c r="BC504" s="10"/>
      <c r="BD504" s="10"/>
      <c r="BE504" s="10"/>
      <c r="BF504" s="10"/>
      <c r="BG504" s="10"/>
      <c r="BH504" s="10"/>
      <c r="BI504" s="10"/>
      <c r="BJ504" s="10"/>
    </row>
    <row r="505" spans="2:62" x14ac:dyDescent="0.3">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c r="AE505" s="10"/>
      <c r="AF505" s="10"/>
      <c r="AG505" s="10"/>
      <c r="AH505" s="10"/>
      <c r="AI505" s="10"/>
      <c r="AJ505" s="10"/>
      <c r="AK505" s="10"/>
      <c r="AL505" s="10"/>
      <c r="AM505" s="10"/>
      <c r="AN505" s="10"/>
      <c r="AO505" s="10"/>
      <c r="AP505" s="10"/>
      <c r="AQ505" s="10"/>
      <c r="AR505" s="10"/>
      <c r="AS505" s="10"/>
      <c r="AT505" s="10"/>
      <c r="AU505" s="10"/>
      <c r="AV505" s="10"/>
      <c r="AW505" s="10"/>
      <c r="AX505" s="10"/>
      <c r="AY505" s="10"/>
      <c r="AZ505" s="10"/>
      <c r="BA505" s="10"/>
      <c r="BB505" s="10"/>
      <c r="BC505" s="10"/>
      <c r="BD505" s="10"/>
      <c r="BE505" s="10"/>
      <c r="BF505" s="10"/>
      <c r="BG505" s="10"/>
      <c r="BH505" s="10"/>
      <c r="BI505" s="10"/>
      <c r="BJ505" s="10"/>
    </row>
    <row r="506" spans="2:62" x14ac:dyDescent="0.3">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c r="AG506" s="10"/>
      <c r="AH506" s="10"/>
      <c r="AI506" s="10"/>
      <c r="AJ506" s="10"/>
      <c r="AK506" s="10"/>
      <c r="AL506" s="10"/>
      <c r="AM506" s="10"/>
      <c r="AN506" s="10"/>
      <c r="AO506" s="10"/>
      <c r="AP506" s="10"/>
      <c r="AQ506" s="10"/>
      <c r="AR506" s="10"/>
      <c r="AS506" s="10"/>
      <c r="AT506" s="10"/>
      <c r="AU506" s="10"/>
      <c r="AV506" s="10"/>
      <c r="AW506" s="10"/>
      <c r="AX506" s="10"/>
      <c r="AY506" s="10"/>
      <c r="AZ506" s="10"/>
      <c r="BA506" s="10"/>
      <c r="BB506" s="10"/>
      <c r="BC506" s="10"/>
      <c r="BD506" s="10"/>
      <c r="BE506" s="10"/>
      <c r="BF506" s="10"/>
      <c r="BG506" s="10"/>
      <c r="BH506" s="10"/>
      <c r="BI506" s="10"/>
      <c r="BJ506" s="10"/>
    </row>
    <row r="507" spans="2:62" x14ac:dyDescent="0.3">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0"/>
      <c r="AH507" s="10"/>
      <c r="AI507" s="10"/>
      <c r="AJ507" s="10"/>
      <c r="AK507" s="10"/>
      <c r="AL507" s="10"/>
      <c r="AM507" s="10"/>
      <c r="AN507" s="10"/>
      <c r="AO507" s="10"/>
      <c r="AP507" s="10"/>
      <c r="AQ507" s="10"/>
      <c r="AR507" s="10"/>
      <c r="AS507" s="10"/>
      <c r="AT507" s="10"/>
      <c r="AU507" s="10"/>
      <c r="AV507" s="10"/>
      <c r="AW507" s="10"/>
      <c r="AX507" s="10"/>
      <c r="AY507" s="10"/>
      <c r="AZ507" s="10"/>
      <c r="BA507" s="10"/>
      <c r="BB507" s="10"/>
      <c r="BC507" s="10"/>
      <c r="BD507" s="10"/>
      <c r="BE507" s="10"/>
      <c r="BF507" s="10"/>
      <c r="BG507" s="10"/>
      <c r="BH507" s="10"/>
      <c r="BI507" s="10"/>
      <c r="BJ507" s="10"/>
    </row>
    <row r="508" spans="2:62" x14ac:dyDescent="0.3">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c r="AG508" s="10"/>
      <c r="AH508" s="10"/>
      <c r="AI508" s="10"/>
      <c r="AJ508" s="10"/>
      <c r="AK508" s="10"/>
      <c r="AL508" s="10"/>
      <c r="AM508" s="10"/>
      <c r="AN508" s="10"/>
      <c r="AO508" s="10"/>
      <c r="AP508" s="10"/>
      <c r="AQ508" s="10"/>
      <c r="AR508" s="10"/>
      <c r="AS508" s="10"/>
      <c r="AT508" s="10"/>
      <c r="AU508" s="10"/>
      <c r="AV508" s="10"/>
      <c r="AW508" s="10"/>
      <c r="AX508" s="10"/>
      <c r="AY508" s="10"/>
      <c r="AZ508" s="10"/>
      <c r="BA508" s="10"/>
      <c r="BB508" s="10"/>
      <c r="BC508" s="10"/>
      <c r="BD508" s="10"/>
      <c r="BE508" s="10"/>
      <c r="BF508" s="10"/>
      <c r="BG508" s="10"/>
      <c r="BH508" s="10"/>
      <c r="BI508" s="10"/>
      <c r="BJ508" s="10"/>
    </row>
    <row r="509" spans="2:62" x14ac:dyDescent="0.3">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0"/>
      <c r="AH509" s="10"/>
      <c r="AI509" s="10"/>
      <c r="AJ509" s="10"/>
      <c r="AK509" s="10"/>
      <c r="AL509" s="10"/>
      <c r="AM509" s="10"/>
      <c r="AN509" s="10"/>
      <c r="AO509" s="10"/>
      <c r="AP509" s="10"/>
      <c r="AQ509" s="10"/>
      <c r="AR509" s="10"/>
      <c r="AS509" s="10"/>
      <c r="AT509" s="10"/>
      <c r="AU509" s="10"/>
      <c r="AV509" s="10"/>
      <c r="AW509" s="10"/>
      <c r="AX509" s="10"/>
      <c r="AY509" s="10"/>
      <c r="AZ509" s="10"/>
      <c r="BA509" s="10"/>
      <c r="BB509" s="10"/>
      <c r="BC509" s="10"/>
      <c r="BD509" s="10"/>
      <c r="BE509" s="10"/>
      <c r="BF509" s="10"/>
      <c r="BG509" s="10"/>
      <c r="BH509" s="10"/>
      <c r="BI509" s="10"/>
      <c r="BJ509" s="10"/>
    </row>
    <row r="510" spans="2:62" x14ac:dyDescent="0.3">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c r="AH510" s="10"/>
      <c r="AI510" s="10"/>
      <c r="AJ510" s="10"/>
      <c r="AK510" s="10"/>
      <c r="AL510" s="10"/>
      <c r="AM510" s="10"/>
      <c r="AN510" s="10"/>
      <c r="AO510" s="10"/>
      <c r="AP510" s="10"/>
      <c r="AQ510" s="10"/>
      <c r="AR510" s="10"/>
      <c r="AS510" s="10"/>
      <c r="AT510" s="10"/>
      <c r="AU510" s="10"/>
      <c r="AV510" s="10"/>
      <c r="AW510" s="10"/>
      <c r="AX510" s="10"/>
      <c r="AY510" s="10"/>
      <c r="AZ510" s="10"/>
      <c r="BA510" s="10"/>
      <c r="BB510" s="10"/>
      <c r="BC510" s="10"/>
      <c r="BD510" s="10"/>
      <c r="BE510" s="10"/>
      <c r="BF510" s="10"/>
      <c r="BG510" s="10"/>
      <c r="BH510" s="10"/>
      <c r="BI510" s="10"/>
      <c r="BJ510" s="10"/>
    </row>
    <row r="511" spans="2:62" x14ac:dyDescent="0.3">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c r="AG511" s="10"/>
      <c r="AH511" s="10"/>
      <c r="AI511" s="10"/>
      <c r="AJ511" s="10"/>
      <c r="AK511" s="10"/>
      <c r="AL511" s="10"/>
      <c r="AM511" s="10"/>
      <c r="AN511" s="10"/>
      <c r="AO511" s="10"/>
      <c r="AP511" s="10"/>
      <c r="AQ511" s="10"/>
      <c r="AR511" s="10"/>
      <c r="AS511" s="10"/>
      <c r="AT511" s="10"/>
      <c r="AU511" s="10"/>
      <c r="AV511" s="10"/>
      <c r="AW511" s="10"/>
      <c r="AX511" s="10"/>
      <c r="AY511" s="10"/>
      <c r="AZ511" s="10"/>
      <c r="BA511" s="10"/>
      <c r="BB511" s="10"/>
      <c r="BC511" s="10"/>
      <c r="BD511" s="10"/>
      <c r="BE511" s="10"/>
      <c r="BF511" s="10"/>
      <c r="BG511" s="10"/>
      <c r="BH511" s="10"/>
      <c r="BI511" s="10"/>
      <c r="BJ511" s="10"/>
    </row>
    <row r="512" spans="2:62" x14ac:dyDescent="0.3">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c r="AF512" s="10"/>
      <c r="AG512" s="10"/>
      <c r="AH512" s="10"/>
      <c r="AI512" s="10"/>
      <c r="AJ512" s="10"/>
      <c r="AK512" s="10"/>
      <c r="AL512" s="10"/>
      <c r="AM512" s="10"/>
      <c r="AN512" s="10"/>
      <c r="AO512" s="10"/>
      <c r="AP512" s="10"/>
      <c r="AQ512" s="10"/>
      <c r="AR512" s="10"/>
      <c r="AS512" s="10"/>
      <c r="AT512" s="10"/>
      <c r="AU512" s="10"/>
      <c r="AV512" s="10"/>
      <c r="AW512" s="10"/>
      <c r="AX512" s="10"/>
      <c r="AY512" s="10"/>
      <c r="AZ512" s="10"/>
      <c r="BA512" s="10"/>
      <c r="BB512" s="10"/>
      <c r="BC512" s="10"/>
      <c r="BD512" s="10"/>
      <c r="BE512" s="10"/>
      <c r="BF512" s="10"/>
      <c r="BG512" s="10"/>
      <c r="BH512" s="10"/>
      <c r="BI512" s="10"/>
      <c r="BJ512" s="10"/>
    </row>
    <row r="513" spans="2:62" x14ac:dyDescent="0.3">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c r="AG513" s="10"/>
      <c r="AH513" s="10"/>
      <c r="AI513" s="10"/>
      <c r="AJ513" s="10"/>
      <c r="AK513" s="10"/>
      <c r="AL513" s="10"/>
      <c r="AM513" s="10"/>
      <c r="AN513" s="10"/>
      <c r="AO513" s="10"/>
      <c r="AP513" s="10"/>
      <c r="AQ513" s="10"/>
      <c r="AR513" s="10"/>
      <c r="AS513" s="10"/>
      <c r="AT513" s="10"/>
      <c r="AU513" s="10"/>
      <c r="AV513" s="10"/>
      <c r="AW513" s="10"/>
      <c r="AX513" s="10"/>
      <c r="AY513" s="10"/>
      <c r="AZ513" s="10"/>
      <c r="BA513" s="10"/>
      <c r="BB513" s="10"/>
      <c r="BC513" s="10"/>
      <c r="BD513" s="10"/>
      <c r="BE513" s="10"/>
      <c r="BF513" s="10"/>
      <c r="BG513" s="10"/>
      <c r="BH513" s="10"/>
      <c r="BI513" s="10"/>
      <c r="BJ513" s="10"/>
    </row>
    <row r="514" spans="2:62" x14ac:dyDescent="0.3">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c r="AF514" s="10"/>
      <c r="AG514" s="10"/>
      <c r="AH514" s="10"/>
      <c r="AI514" s="10"/>
      <c r="AJ514" s="10"/>
      <c r="AK514" s="10"/>
      <c r="AL514" s="10"/>
      <c r="AM514" s="10"/>
      <c r="AN514" s="10"/>
      <c r="AO514" s="10"/>
      <c r="AP514" s="10"/>
      <c r="AQ514" s="10"/>
      <c r="AR514" s="10"/>
      <c r="AS514" s="10"/>
      <c r="AT514" s="10"/>
      <c r="AU514" s="10"/>
      <c r="AV514" s="10"/>
      <c r="AW514" s="10"/>
      <c r="AX514" s="10"/>
      <c r="AY514" s="10"/>
      <c r="AZ514" s="10"/>
      <c r="BA514" s="10"/>
      <c r="BB514" s="10"/>
      <c r="BC514" s="10"/>
      <c r="BD514" s="10"/>
      <c r="BE514" s="10"/>
      <c r="BF514" s="10"/>
      <c r="BG514" s="10"/>
      <c r="BH514" s="10"/>
      <c r="BI514" s="10"/>
      <c r="BJ514" s="10"/>
    </row>
    <row r="515" spans="2:62" x14ac:dyDescent="0.3">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c r="AE515" s="10"/>
      <c r="AF515" s="10"/>
      <c r="AG515" s="10"/>
      <c r="AH515" s="10"/>
      <c r="AI515" s="10"/>
      <c r="AJ515" s="10"/>
      <c r="AK515" s="10"/>
      <c r="AL515" s="10"/>
      <c r="AM515" s="10"/>
      <c r="AN515" s="10"/>
      <c r="AO515" s="10"/>
      <c r="AP515" s="10"/>
      <c r="AQ515" s="10"/>
      <c r="AR515" s="10"/>
      <c r="AS515" s="10"/>
      <c r="AT515" s="10"/>
      <c r="AU515" s="10"/>
      <c r="AV515" s="10"/>
      <c r="AW515" s="10"/>
      <c r="AX515" s="10"/>
      <c r="AY515" s="10"/>
      <c r="AZ515" s="10"/>
      <c r="BA515" s="10"/>
      <c r="BB515" s="10"/>
      <c r="BC515" s="10"/>
      <c r="BD515" s="10"/>
      <c r="BE515" s="10"/>
      <c r="BF515" s="10"/>
      <c r="BG515" s="10"/>
      <c r="BH515" s="10"/>
      <c r="BI515" s="10"/>
      <c r="BJ515" s="10"/>
    </row>
    <row r="516" spans="2:62" x14ac:dyDescent="0.3">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c r="AF516" s="10"/>
      <c r="AG516" s="10"/>
      <c r="AH516" s="10"/>
      <c r="AI516" s="10"/>
      <c r="AJ516" s="10"/>
      <c r="AK516" s="10"/>
      <c r="AL516" s="10"/>
      <c r="AM516" s="10"/>
      <c r="AN516" s="10"/>
      <c r="AO516" s="10"/>
      <c r="AP516" s="10"/>
      <c r="AQ516" s="10"/>
      <c r="AR516" s="10"/>
      <c r="AS516" s="10"/>
      <c r="AT516" s="10"/>
      <c r="AU516" s="10"/>
      <c r="AV516" s="10"/>
      <c r="AW516" s="10"/>
      <c r="AX516" s="10"/>
      <c r="AY516" s="10"/>
      <c r="AZ516" s="10"/>
      <c r="BA516" s="10"/>
      <c r="BB516" s="10"/>
      <c r="BC516" s="10"/>
      <c r="BD516" s="10"/>
      <c r="BE516" s="10"/>
      <c r="BF516" s="10"/>
      <c r="BG516" s="10"/>
      <c r="BH516" s="10"/>
      <c r="BI516" s="10"/>
      <c r="BJ516" s="10"/>
    </row>
    <row r="517" spans="2:62" x14ac:dyDescent="0.3">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c r="AF517" s="10"/>
      <c r="AG517" s="10"/>
      <c r="AH517" s="10"/>
      <c r="AI517" s="10"/>
      <c r="AJ517" s="10"/>
      <c r="AK517" s="10"/>
      <c r="AL517" s="10"/>
      <c r="AM517" s="10"/>
      <c r="AN517" s="10"/>
      <c r="AO517" s="10"/>
      <c r="AP517" s="10"/>
      <c r="AQ517" s="10"/>
      <c r="AR517" s="10"/>
      <c r="AS517" s="10"/>
      <c r="AT517" s="10"/>
      <c r="AU517" s="10"/>
      <c r="AV517" s="10"/>
      <c r="AW517" s="10"/>
      <c r="AX517" s="10"/>
      <c r="AY517" s="10"/>
      <c r="AZ517" s="10"/>
      <c r="BA517" s="10"/>
      <c r="BB517" s="10"/>
      <c r="BC517" s="10"/>
      <c r="BD517" s="10"/>
      <c r="BE517" s="10"/>
      <c r="BF517" s="10"/>
      <c r="BG517" s="10"/>
      <c r="BH517" s="10"/>
      <c r="BI517" s="10"/>
      <c r="BJ517" s="10"/>
    </row>
    <row r="518" spans="2:62" x14ac:dyDescent="0.3">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c r="AE518" s="10"/>
      <c r="AF518" s="10"/>
      <c r="AG518" s="10"/>
      <c r="AH518" s="10"/>
      <c r="AI518" s="10"/>
      <c r="AJ518" s="10"/>
      <c r="AK518" s="10"/>
      <c r="AL518" s="10"/>
      <c r="AM518" s="10"/>
      <c r="AN518" s="10"/>
      <c r="AO518" s="10"/>
      <c r="AP518" s="10"/>
      <c r="AQ518" s="10"/>
      <c r="AR518" s="10"/>
      <c r="AS518" s="10"/>
      <c r="AT518" s="10"/>
      <c r="AU518" s="10"/>
      <c r="AV518" s="10"/>
      <c r="AW518" s="10"/>
      <c r="AX518" s="10"/>
      <c r="AY518" s="10"/>
      <c r="AZ518" s="10"/>
      <c r="BA518" s="10"/>
      <c r="BB518" s="10"/>
      <c r="BC518" s="10"/>
      <c r="BD518" s="10"/>
      <c r="BE518" s="10"/>
      <c r="BF518" s="10"/>
      <c r="BG518" s="10"/>
      <c r="BH518" s="10"/>
      <c r="BI518" s="10"/>
      <c r="BJ518" s="10"/>
    </row>
    <row r="519" spans="2:62" x14ac:dyDescent="0.3">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c r="AE519" s="10"/>
      <c r="AF519" s="10"/>
      <c r="AG519" s="10"/>
      <c r="AH519" s="10"/>
      <c r="AI519" s="10"/>
      <c r="AJ519" s="10"/>
      <c r="AK519" s="10"/>
      <c r="AL519" s="10"/>
      <c r="AM519" s="10"/>
      <c r="AN519" s="10"/>
      <c r="AO519" s="10"/>
      <c r="AP519" s="10"/>
      <c r="AQ519" s="10"/>
      <c r="AR519" s="10"/>
      <c r="AS519" s="10"/>
      <c r="AT519" s="10"/>
      <c r="AU519" s="10"/>
      <c r="AV519" s="10"/>
      <c r="AW519" s="10"/>
      <c r="AX519" s="10"/>
      <c r="AY519" s="10"/>
      <c r="AZ519" s="10"/>
      <c r="BA519" s="10"/>
      <c r="BB519" s="10"/>
      <c r="BC519" s="10"/>
      <c r="BD519" s="10"/>
      <c r="BE519" s="10"/>
      <c r="BF519" s="10"/>
      <c r="BG519" s="10"/>
      <c r="BH519" s="10"/>
      <c r="BI519" s="10"/>
      <c r="BJ519" s="10"/>
    </row>
    <row r="520" spans="2:62" x14ac:dyDescent="0.3">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c r="AG520" s="10"/>
      <c r="AH520" s="10"/>
      <c r="AI520" s="10"/>
      <c r="AJ520" s="10"/>
      <c r="AK520" s="10"/>
      <c r="AL520" s="10"/>
      <c r="AM520" s="10"/>
      <c r="AN520" s="10"/>
      <c r="AO520" s="10"/>
      <c r="AP520" s="10"/>
      <c r="AQ520" s="10"/>
      <c r="AR520" s="10"/>
      <c r="AS520" s="10"/>
      <c r="AT520" s="10"/>
      <c r="AU520" s="10"/>
      <c r="AV520" s="10"/>
      <c r="AW520" s="10"/>
      <c r="AX520" s="10"/>
      <c r="AY520" s="10"/>
      <c r="AZ520" s="10"/>
      <c r="BA520" s="10"/>
      <c r="BB520" s="10"/>
      <c r="BC520" s="10"/>
      <c r="BD520" s="10"/>
      <c r="BE520" s="10"/>
      <c r="BF520" s="10"/>
      <c r="BG520" s="10"/>
      <c r="BH520" s="10"/>
      <c r="BI520" s="10"/>
      <c r="BJ520" s="10"/>
    </row>
    <row r="521" spans="2:62" x14ac:dyDescent="0.3">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c r="AE521" s="10"/>
      <c r="AF521" s="10"/>
      <c r="AG521" s="10"/>
      <c r="AH521" s="10"/>
      <c r="AI521" s="10"/>
      <c r="AJ521" s="10"/>
      <c r="AK521" s="10"/>
      <c r="AL521" s="10"/>
      <c r="AM521" s="10"/>
      <c r="AN521" s="10"/>
      <c r="AO521" s="10"/>
      <c r="AP521" s="10"/>
      <c r="AQ521" s="10"/>
      <c r="AR521" s="10"/>
      <c r="AS521" s="10"/>
      <c r="AT521" s="10"/>
      <c r="AU521" s="10"/>
      <c r="AV521" s="10"/>
      <c r="AW521" s="10"/>
      <c r="AX521" s="10"/>
      <c r="AY521" s="10"/>
      <c r="AZ521" s="10"/>
      <c r="BA521" s="10"/>
      <c r="BB521" s="10"/>
      <c r="BC521" s="10"/>
      <c r="BD521" s="10"/>
      <c r="BE521" s="10"/>
      <c r="BF521" s="10"/>
      <c r="BG521" s="10"/>
      <c r="BH521" s="10"/>
      <c r="BI521" s="10"/>
      <c r="BJ521" s="10"/>
    </row>
    <row r="522" spans="2:62" x14ac:dyDescent="0.3">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c r="AF522" s="10"/>
      <c r="AG522" s="10"/>
      <c r="AH522" s="10"/>
      <c r="AI522" s="10"/>
      <c r="AJ522" s="10"/>
      <c r="AK522" s="10"/>
      <c r="AL522" s="10"/>
      <c r="AM522" s="10"/>
      <c r="AN522" s="10"/>
      <c r="AO522" s="10"/>
      <c r="AP522" s="10"/>
      <c r="AQ522" s="10"/>
      <c r="AR522" s="10"/>
      <c r="AS522" s="10"/>
      <c r="AT522" s="10"/>
      <c r="AU522" s="10"/>
      <c r="AV522" s="10"/>
      <c r="AW522" s="10"/>
      <c r="AX522" s="10"/>
      <c r="AY522" s="10"/>
      <c r="AZ522" s="10"/>
      <c r="BA522" s="10"/>
      <c r="BB522" s="10"/>
      <c r="BC522" s="10"/>
      <c r="BD522" s="10"/>
      <c r="BE522" s="10"/>
      <c r="BF522" s="10"/>
      <c r="BG522" s="10"/>
      <c r="BH522" s="10"/>
      <c r="BI522" s="10"/>
      <c r="BJ522" s="10"/>
    </row>
    <row r="523" spans="2:62" x14ac:dyDescent="0.3">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c r="AE523" s="10"/>
      <c r="AF523" s="10"/>
      <c r="AG523" s="10"/>
      <c r="AH523" s="10"/>
      <c r="AI523" s="10"/>
      <c r="AJ523" s="10"/>
      <c r="AK523" s="10"/>
      <c r="AL523" s="10"/>
      <c r="AM523" s="10"/>
      <c r="AN523" s="10"/>
      <c r="AO523" s="10"/>
      <c r="AP523" s="10"/>
      <c r="AQ523" s="10"/>
      <c r="AR523" s="10"/>
      <c r="AS523" s="10"/>
      <c r="AT523" s="10"/>
      <c r="AU523" s="10"/>
      <c r="AV523" s="10"/>
      <c r="AW523" s="10"/>
      <c r="AX523" s="10"/>
      <c r="AY523" s="10"/>
      <c r="AZ523" s="10"/>
      <c r="BA523" s="10"/>
      <c r="BB523" s="10"/>
      <c r="BC523" s="10"/>
      <c r="BD523" s="10"/>
      <c r="BE523" s="10"/>
      <c r="BF523" s="10"/>
      <c r="BG523" s="10"/>
      <c r="BH523" s="10"/>
      <c r="BI523" s="10"/>
      <c r="BJ523" s="10"/>
    </row>
    <row r="524" spans="2:62" x14ac:dyDescent="0.3">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c r="AF524" s="10"/>
      <c r="AG524" s="10"/>
      <c r="AH524" s="10"/>
      <c r="AI524" s="10"/>
      <c r="AJ524" s="10"/>
      <c r="AK524" s="10"/>
      <c r="AL524" s="10"/>
      <c r="AM524" s="10"/>
      <c r="AN524" s="10"/>
      <c r="AO524" s="10"/>
      <c r="AP524" s="10"/>
      <c r="AQ524" s="10"/>
      <c r="AR524" s="10"/>
      <c r="AS524" s="10"/>
      <c r="AT524" s="10"/>
      <c r="AU524" s="10"/>
      <c r="AV524" s="10"/>
      <c r="AW524" s="10"/>
      <c r="AX524" s="10"/>
      <c r="AY524" s="10"/>
      <c r="AZ524" s="10"/>
      <c r="BA524" s="10"/>
      <c r="BB524" s="10"/>
      <c r="BC524" s="10"/>
      <c r="BD524" s="10"/>
      <c r="BE524" s="10"/>
      <c r="BF524" s="10"/>
      <c r="BG524" s="10"/>
      <c r="BH524" s="10"/>
      <c r="BI524" s="10"/>
      <c r="BJ524" s="10"/>
    </row>
    <row r="525" spans="2:62" x14ac:dyDescent="0.3">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c r="AE525" s="10"/>
      <c r="AF525" s="10"/>
      <c r="AG525" s="10"/>
      <c r="AH525" s="10"/>
      <c r="AI525" s="10"/>
      <c r="AJ525" s="10"/>
      <c r="AK525" s="10"/>
      <c r="AL525" s="10"/>
      <c r="AM525" s="10"/>
      <c r="AN525" s="10"/>
      <c r="AO525" s="10"/>
      <c r="AP525" s="10"/>
      <c r="AQ525" s="10"/>
      <c r="AR525" s="10"/>
      <c r="AS525" s="10"/>
      <c r="AT525" s="10"/>
      <c r="AU525" s="10"/>
      <c r="AV525" s="10"/>
      <c r="AW525" s="10"/>
      <c r="AX525" s="10"/>
      <c r="AY525" s="10"/>
      <c r="AZ525" s="10"/>
      <c r="BA525" s="10"/>
      <c r="BB525" s="10"/>
      <c r="BC525" s="10"/>
      <c r="BD525" s="10"/>
      <c r="BE525" s="10"/>
      <c r="BF525" s="10"/>
      <c r="BG525" s="10"/>
      <c r="BH525" s="10"/>
      <c r="BI525" s="10"/>
      <c r="BJ525" s="10"/>
    </row>
    <row r="526" spans="2:62" x14ac:dyDescent="0.3">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c r="AE526" s="10"/>
      <c r="AF526" s="10"/>
      <c r="AG526" s="10"/>
      <c r="AH526" s="10"/>
      <c r="AI526" s="10"/>
      <c r="AJ526" s="10"/>
      <c r="AK526" s="10"/>
      <c r="AL526" s="10"/>
      <c r="AM526" s="10"/>
      <c r="AN526" s="10"/>
      <c r="AO526" s="10"/>
      <c r="AP526" s="10"/>
      <c r="AQ526" s="10"/>
      <c r="AR526" s="10"/>
      <c r="AS526" s="10"/>
      <c r="AT526" s="10"/>
      <c r="AU526" s="10"/>
      <c r="AV526" s="10"/>
      <c r="AW526" s="10"/>
      <c r="AX526" s="10"/>
      <c r="AY526" s="10"/>
      <c r="AZ526" s="10"/>
      <c r="BA526" s="10"/>
      <c r="BB526" s="10"/>
      <c r="BC526" s="10"/>
      <c r="BD526" s="10"/>
      <c r="BE526" s="10"/>
      <c r="BF526" s="10"/>
      <c r="BG526" s="10"/>
      <c r="BH526" s="10"/>
      <c r="BI526" s="10"/>
      <c r="BJ526" s="10"/>
    </row>
    <row r="527" spans="2:62" x14ac:dyDescent="0.3">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c r="AE527" s="10"/>
      <c r="AF527" s="10"/>
      <c r="AG527" s="10"/>
      <c r="AH527" s="10"/>
      <c r="AI527" s="10"/>
      <c r="AJ527" s="10"/>
      <c r="AK527" s="10"/>
      <c r="AL527" s="10"/>
      <c r="AM527" s="10"/>
      <c r="AN527" s="10"/>
      <c r="AO527" s="10"/>
      <c r="AP527" s="10"/>
      <c r="AQ527" s="10"/>
      <c r="AR527" s="10"/>
      <c r="AS527" s="10"/>
      <c r="AT527" s="10"/>
      <c r="AU527" s="10"/>
      <c r="AV527" s="10"/>
      <c r="AW527" s="10"/>
      <c r="AX527" s="10"/>
      <c r="AY527" s="10"/>
      <c r="AZ527" s="10"/>
      <c r="BA527" s="10"/>
      <c r="BB527" s="10"/>
      <c r="BC527" s="10"/>
      <c r="BD527" s="10"/>
      <c r="BE527" s="10"/>
      <c r="BF527" s="10"/>
      <c r="BG527" s="10"/>
      <c r="BH527" s="10"/>
      <c r="BI527" s="10"/>
      <c r="BJ527" s="10"/>
    </row>
    <row r="528" spans="2:62" x14ac:dyDescent="0.3">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c r="AE528" s="10"/>
      <c r="AF528" s="10"/>
      <c r="AG528" s="10"/>
      <c r="AH528" s="10"/>
      <c r="AI528" s="10"/>
      <c r="AJ528" s="10"/>
      <c r="AK528" s="10"/>
      <c r="AL528" s="10"/>
      <c r="AM528" s="10"/>
      <c r="AN528" s="10"/>
      <c r="AO528" s="10"/>
      <c r="AP528" s="10"/>
      <c r="AQ528" s="10"/>
      <c r="AR528" s="10"/>
      <c r="AS528" s="10"/>
      <c r="AT528" s="10"/>
      <c r="AU528" s="10"/>
      <c r="AV528" s="10"/>
      <c r="AW528" s="10"/>
      <c r="AX528" s="10"/>
      <c r="AY528" s="10"/>
      <c r="AZ528" s="10"/>
      <c r="BA528" s="10"/>
      <c r="BB528" s="10"/>
      <c r="BC528" s="10"/>
      <c r="BD528" s="10"/>
      <c r="BE528" s="10"/>
      <c r="BF528" s="10"/>
      <c r="BG528" s="10"/>
      <c r="BH528" s="10"/>
      <c r="BI528" s="10"/>
      <c r="BJ528" s="10"/>
    </row>
    <row r="529" spans="2:62" x14ac:dyDescent="0.3">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c r="AF529" s="10"/>
      <c r="AG529" s="10"/>
      <c r="AH529" s="10"/>
      <c r="AI529" s="10"/>
      <c r="AJ529" s="10"/>
      <c r="AK529" s="10"/>
      <c r="AL529" s="10"/>
      <c r="AM529" s="10"/>
      <c r="AN529" s="10"/>
      <c r="AO529" s="10"/>
      <c r="AP529" s="10"/>
      <c r="AQ529" s="10"/>
      <c r="AR529" s="10"/>
      <c r="AS529" s="10"/>
      <c r="AT529" s="10"/>
      <c r="AU529" s="10"/>
      <c r="AV529" s="10"/>
      <c r="AW529" s="10"/>
      <c r="AX529" s="10"/>
      <c r="AY529" s="10"/>
      <c r="AZ529" s="10"/>
      <c r="BA529" s="10"/>
      <c r="BB529" s="10"/>
      <c r="BC529" s="10"/>
      <c r="BD529" s="10"/>
      <c r="BE529" s="10"/>
      <c r="BF529" s="10"/>
      <c r="BG529" s="10"/>
      <c r="BH529" s="10"/>
      <c r="BI529" s="10"/>
      <c r="BJ529" s="10"/>
    </row>
    <row r="530" spans="2:62" x14ac:dyDescent="0.3">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c r="AE530" s="10"/>
      <c r="AF530" s="10"/>
      <c r="AG530" s="10"/>
      <c r="AH530" s="10"/>
      <c r="AI530" s="10"/>
      <c r="AJ530" s="10"/>
      <c r="AK530" s="10"/>
      <c r="AL530" s="10"/>
      <c r="AM530" s="10"/>
      <c r="AN530" s="10"/>
      <c r="AO530" s="10"/>
      <c r="AP530" s="10"/>
      <c r="AQ530" s="10"/>
      <c r="AR530" s="10"/>
      <c r="AS530" s="10"/>
      <c r="AT530" s="10"/>
      <c r="AU530" s="10"/>
      <c r="AV530" s="10"/>
      <c r="AW530" s="10"/>
      <c r="AX530" s="10"/>
      <c r="AY530" s="10"/>
      <c r="AZ530" s="10"/>
      <c r="BA530" s="10"/>
      <c r="BB530" s="10"/>
      <c r="BC530" s="10"/>
      <c r="BD530" s="10"/>
      <c r="BE530" s="10"/>
      <c r="BF530" s="10"/>
      <c r="BG530" s="10"/>
      <c r="BH530" s="10"/>
      <c r="BI530" s="10"/>
      <c r="BJ530" s="10"/>
    </row>
    <row r="531" spans="2:62" x14ac:dyDescent="0.3">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c r="AE531" s="10"/>
      <c r="AF531" s="10"/>
      <c r="AG531" s="10"/>
      <c r="AH531" s="10"/>
      <c r="AI531" s="10"/>
      <c r="AJ531" s="10"/>
      <c r="AK531" s="10"/>
      <c r="AL531" s="10"/>
      <c r="AM531" s="10"/>
      <c r="AN531" s="10"/>
      <c r="AO531" s="10"/>
      <c r="AP531" s="10"/>
      <c r="AQ531" s="10"/>
      <c r="AR531" s="10"/>
      <c r="AS531" s="10"/>
      <c r="AT531" s="10"/>
      <c r="AU531" s="10"/>
      <c r="AV531" s="10"/>
      <c r="AW531" s="10"/>
      <c r="AX531" s="10"/>
      <c r="AY531" s="10"/>
      <c r="AZ531" s="10"/>
      <c r="BA531" s="10"/>
      <c r="BB531" s="10"/>
      <c r="BC531" s="10"/>
      <c r="BD531" s="10"/>
      <c r="BE531" s="10"/>
      <c r="BF531" s="10"/>
      <c r="BG531" s="10"/>
      <c r="BH531" s="10"/>
      <c r="BI531" s="10"/>
      <c r="BJ531" s="10"/>
    </row>
    <row r="532" spans="2:62" x14ac:dyDescent="0.3">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c r="AE532" s="10"/>
      <c r="AF532" s="10"/>
      <c r="AG532" s="10"/>
      <c r="AH532" s="10"/>
      <c r="AI532" s="10"/>
      <c r="AJ532" s="10"/>
      <c r="AK532" s="10"/>
      <c r="AL532" s="10"/>
      <c r="AM532" s="10"/>
      <c r="AN532" s="10"/>
      <c r="AO532" s="10"/>
      <c r="AP532" s="10"/>
      <c r="AQ532" s="10"/>
      <c r="AR532" s="10"/>
      <c r="AS532" s="10"/>
      <c r="AT532" s="10"/>
      <c r="AU532" s="10"/>
      <c r="AV532" s="10"/>
      <c r="AW532" s="10"/>
      <c r="AX532" s="10"/>
      <c r="AY532" s="10"/>
      <c r="AZ532" s="10"/>
      <c r="BA532" s="10"/>
      <c r="BB532" s="10"/>
      <c r="BC532" s="10"/>
      <c r="BD532" s="10"/>
      <c r="BE532" s="10"/>
      <c r="BF532" s="10"/>
      <c r="BG532" s="10"/>
      <c r="BH532" s="10"/>
      <c r="BI532" s="10"/>
      <c r="BJ532" s="10"/>
    </row>
    <row r="533" spans="2:62" x14ac:dyDescent="0.3">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c r="AE533" s="10"/>
      <c r="AF533" s="10"/>
      <c r="AG533" s="10"/>
      <c r="AH533" s="10"/>
      <c r="AI533" s="10"/>
      <c r="AJ533" s="10"/>
      <c r="AK533" s="10"/>
      <c r="AL533" s="10"/>
      <c r="AM533" s="10"/>
      <c r="AN533" s="10"/>
      <c r="AO533" s="10"/>
      <c r="AP533" s="10"/>
      <c r="AQ533" s="10"/>
      <c r="AR533" s="10"/>
      <c r="AS533" s="10"/>
      <c r="AT533" s="10"/>
      <c r="AU533" s="10"/>
      <c r="AV533" s="10"/>
      <c r="AW533" s="10"/>
      <c r="AX533" s="10"/>
      <c r="AY533" s="10"/>
      <c r="AZ533" s="10"/>
      <c r="BA533" s="10"/>
      <c r="BB533" s="10"/>
      <c r="BC533" s="10"/>
      <c r="BD533" s="10"/>
      <c r="BE533" s="10"/>
      <c r="BF533" s="10"/>
      <c r="BG533" s="10"/>
      <c r="BH533" s="10"/>
      <c r="BI533" s="10"/>
      <c r="BJ533" s="10"/>
    </row>
    <row r="534" spans="2:62" x14ac:dyDescent="0.3">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c r="AE534" s="10"/>
      <c r="AF534" s="10"/>
      <c r="AG534" s="10"/>
      <c r="AH534" s="10"/>
      <c r="AI534" s="10"/>
      <c r="AJ534" s="10"/>
      <c r="AK534" s="10"/>
      <c r="AL534" s="10"/>
      <c r="AM534" s="10"/>
      <c r="AN534" s="10"/>
      <c r="AO534" s="10"/>
      <c r="AP534" s="10"/>
      <c r="AQ534" s="10"/>
      <c r="AR534" s="10"/>
      <c r="AS534" s="10"/>
      <c r="AT534" s="10"/>
      <c r="AU534" s="10"/>
      <c r="AV534" s="10"/>
      <c r="AW534" s="10"/>
      <c r="AX534" s="10"/>
      <c r="AY534" s="10"/>
      <c r="AZ534" s="10"/>
      <c r="BA534" s="10"/>
      <c r="BB534" s="10"/>
      <c r="BC534" s="10"/>
      <c r="BD534" s="10"/>
      <c r="BE534" s="10"/>
      <c r="BF534" s="10"/>
      <c r="BG534" s="10"/>
      <c r="BH534" s="10"/>
      <c r="BI534" s="10"/>
      <c r="BJ534" s="10"/>
    </row>
    <row r="535" spans="2:62" x14ac:dyDescent="0.3">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c r="AF535" s="10"/>
      <c r="AG535" s="10"/>
      <c r="AH535" s="10"/>
      <c r="AI535" s="10"/>
      <c r="AJ535" s="10"/>
      <c r="AK535" s="10"/>
      <c r="AL535" s="10"/>
      <c r="AM535" s="10"/>
      <c r="AN535" s="10"/>
      <c r="AO535" s="10"/>
      <c r="AP535" s="10"/>
      <c r="AQ535" s="10"/>
      <c r="AR535" s="10"/>
      <c r="AS535" s="10"/>
      <c r="AT535" s="10"/>
      <c r="AU535" s="10"/>
      <c r="AV535" s="10"/>
      <c r="AW535" s="10"/>
      <c r="AX535" s="10"/>
      <c r="AY535" s="10"/>
      <c r="AZ535" s="10"/>
      <c r="BA535" s="10"/>
      <c r="BB535" s="10"/>
      <c r="BC535" s="10"/>
      <c r="BD535" s="10"/>
      <c r="BE535" s="10"/>
      <c r="BF535" s="10"/>
      <c r="BG535" s="10"/>
      <c r="BH535" s="10"/>
      <c r="BI535" s="10"/>
      <c r="BJ535" s="10"/>
    </row>
    <row r="536" spans="2:62" x14ac:dyDescent="0.3">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c r="AF536" s="10"/>
      <c r="AG536" s="10"/>
      <c r="AH536" s="10"/>
      <c r="AI536" s="10"/>
      <c r="AJ536" s="10"/>
      <c r="AK536" s="10"/>
      <c r="AL536" s="10"/>
      <c r="AM536" s="10"/>
      <c r="AN536" s="10"/>
      <c r="AO536" s="10"/>
      <c r="AP536" s="10"/>
      <c r="AQ536" s="10"/>
      <c r="AR536" s="10"/>
      <c r="AS536" s="10"/>
      <c r="AT536" s="10"/>
      <c r="AU536" s="10"/>
      <c r="AV536" s="10"/>
      <c r="AW536" s="10"/>
      <c r="AX536" s="10"/>
      <c r="AY536" s="10"/>
      <c r="AZ536" s="10"/>
      <c r="BA536" s="10"/>
      <c r="BB536" s="10"/>
      <c r="BC536" s="10"/>
      <c r="BD536" s="10"/>
      <c r="BE536" s="10"/>
      <c r="BF536" s="10"/>
      <c r="BG536" s="10"/>
      <c r="BH536" s="10"/>
      <c r="BI536" s="10"/>
      <c r="BJ536" s="10"/>
    </row>
    <row r="537" spans="2:62" x14ac:dyDescent="0.3">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c r="AF537" s="10"/>
      <c r="AG537" s="10"/>
      <c r="AH537" s="10"/>
      <c r="AI537" s="10"/>
      <c r="AJ537" s="10"/>
      <c r="AK537" s="10"/>
      <c r="AL537" s="10"/>
      <c r="AM537" s="10"/>
      <c r="AN537" s="10"/>
      <c r="AO537" s="10"/>
      <c r="AP537" s="10"/>
      <c r="AQ537" s="10"/>
      <c r="AR537" s="10"/>
      <c r="AS537" s="10"/>
      <c r="AT537" s="10"/>
      <c r="AU537" s="10"/>
      <c r="AV537" s="10"/>
      <c r="AW537" s="10"/>
      <c r="AX537" s="10"/>
      <c r="AY537" s="10"/>
      <c r="AZ537" s="10"/>
      <c r="BA537" s="10"/>
      <c r="BB537" s="10"/>
      <c r="BC537" s="10"/>
      <c r="BD537" s="10"/>
      <c r="BE537" s="10"/>
      <c r="BF537" s="10"/>
      <c r="BG537" s="10"/>
      <c r="BH537" s="10"/>
      <c r="BI537" s="10"/>
      <c r="BJ537" s="10"/>
    </row>
    <row r="538" spans="2:62" x14ac:dyDescent="0.3">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c r="AF538" s="10"/>
      <c r="AG538" s="10"/>
      <c r="AH538" s="10"/>
      <c r="AI538" s="10"/>
      <c r="AJ538" s="10"/>
      <c r="AK538" s="10"/>
      <c r="AL538" s="10"/>
      <c r="AM538" s="10"/>
      <c r="AN538" s="10"/>
      <c r="AO538" s="10"/>
      <c r="AP538" s="10"/>
      <c r="AQ538" s="10"/>
      <c r="AR538" s="10"/>
      <c r="AS538" s="10"/>
      <c r="AT538" s="10"/>
      <c r="AU538" s="10"/>
      <c r="AV538" s="10"/>
      <c r="AW538" s="10"/>
      <c r="AX538" s="10"/>
      <c r="AY538" s="10"/>
      <c r="AZ538" s="10"/>
      <c r="BA538" s="10"/>
      <c r="BB538" s="10"/>
      <c r="BC538" s="10"/>
      <c r="BD538" s="10"/>
      <c r="BE538" s="10"/>
      <c r="BF538" s="10"/>
      <c r="BG538" s="10"/>
      <c r="BH538" s="10"/>
      <c r="BI538" s="10"/>
      <c r="BJ538" s="10"/>
    </row>
    <row r="539" spans="2:62" x14ac:dyDescent="0.3">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c r="AE539" s="10"/>
      <c r="AF539" s="10"/>
      <c r="AG539" s="10"/>
      <c r="AH539" s="10"/>
      <c r="AI539" s="10"/>
      <c r="AJ539" s="10"/>
      <c r="AK539" s="10"/>
      <c r="AL539" s="10"/>
      <c r="AM539" s="10"/>
      <c r="AN539" s="10"/>
      <c r="AO539" s="10"/>
      <c r="AP539" s="10"/>
      <c r="AQ539" s="10"/>
      <c r="AR539" s="10"/>
      <c r="AS539" s="10"/>
      <c r="AT539" s="10"/>
      <c r="AU539" s="10"/>
      <c r="AV539" s="10"/>
      <c r="AW539" s="10"/>
      <c r="AX539" s="10"/>
      <c r="AY539" s="10"/>
      <c r="AZ539" s="10"/>
      <c r="BA539" s="10"/>
      <c r="BB539" s="10"/>
      <c r="BC539" s="10"/>
      <c r="BD539" s="10"/>
      <c r="BE539" s="10"/>
      <c r="BF539" s="10"/>
      <c r="BG539" s="10"/>
      <c r="BH539" s="10"/>
      <c r="BI539" s="10"/>
      <c r="BJ539" s="10"/>
    </row>
    <row r="540" spans="2:62" x14ac:dyDescent="0.3">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c r="AF540" s="10"/>
      <c r="AG540" s="10"/>
      <c r="AH540" s="10"/>
      <c r="AI540" s="10"/>
      <c r="AJ540" s="10"/>
      <c r="AK540" s="10"/>
      <c r="AL540" s="10"/>
      <c r="AM540" s="10"/>
      <c r="AN540" s="10"/>
      <c r="AO540" s="10"/>
      <c r="AP540" s="10"/>
      <c r="AQ540" s="10"/>
      <c r="AR540" s="10"/>
      <c r="AS540" s="10"/>
      <c r="AT540" s="10"/>
      <c r="AU540" s="10"/>
      <c r="AV540" s="10"/>
      <c r="AW540" s="10"/>
      <c r="AX540" s="10"/>
      <c r="AY540" s="10"/>
      <c r="AZ540" s="10"/>
      <c r="BA540" s="10"/>
      <c r="BB540" s="10"/>
      <c r="BC540" s="10"/>
      <c r="BD540" s="10"/>
      <c r="BE540" s="10"/>
      <c r="BF540" s="10"/>
      <c r="BG540" s="10"/>
      <c r="BH540" s="10"/>
      <c r="BI540" s="10"/>
      <c r="BJ540" s="10"/>
    </row>
    <row r="541" spans="2:62" x14ac:dyDescent="0.3">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c r="AE541" s="10"/>
      <c r="AF541" s="10"/>
      <c r="AG541" s="10"/>
      <c r="AH541" s="10"/>
      <c r="AI541" s="10"/>
      <c r="AJ541" s="10"/>
      <c r="AK541" s="10"/>
      <c r="AL541" s="10"/>
      <c r="AM541" s="10"/>
      <c r="AN541" s="10"/>
      <c r="AO541" s="10"/>
      <c r="AP541" s="10"/>
      <c r="AQ541" s="10"/>
      <c r="AR541" s="10"/>
      <c r="AS541" s="10"/>
      <c r="AT541" s="10"/>
      <c r="AU541" s="10"/>
      <c r="AV541" s="10"/>
      <c r="AW541" s="10"/>
      <c r="AX541" s="10"/>
      <c r="AY541" s="10"/>
      <c r="AZ541" s="10"/>
      <c r="BA541" s="10"/>
      <c r="BB541" s="10"/>
      <c r="BC541" s="10"/>
      <c r="BD541" s="10"/>
      <c r="BE541" s="10"/>
      <c r="BF541" s="10"/>
      <c r="BG541" s="10"/>
      <c r="BH541" s="10"/>
      <c r="BI541" s="10"/>
      <c r="BJ541" s="10"/>
    </row>
    <row r="542" spans="2:62" x14ac:dyDescent="0.3">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c r="AE542" s="10"/>
      <c r="AF542" s="10"/>
      <c r="AG542" s="10"/>
      <c r="AH542" s="10"/>
      <c r="AI542" s="10"/>
      <c r="AJ542" s="10"/>
      <c r="AK542" s="10"/>
      <c r="AL542" s="10"/>
      <c r="AM542" s="10"/>
      <c r="AN542" s="10"/>
      <c r="AO542" s="10"/>
      <c r="AP542" s="10"/>
      <c r="AQ542" s="10"/>
      <c r="AR542" s="10"/>
      <c r="AS542" s="10"/>
      <c r="AT542" s="10"/>
      <c r="AU542" s="10"/>
      <c r="AV542" s="10"/>
      <c r="AW542" s="10"/>
      <c r="AX542" s="10"/>
      <c r="AY542" s="10"/>
      <c r="AZ542" s="10"/>
      <c r="BA542" s="10"/>
      <c r="BB542" s="10"/>
      <c r="BC542" s="10"/>
      <c r="BD542" s="10"/>
      <c r="BE542" s="10"/>
      <c r="BF542" s="10"/>
      <c r="BG542" s="10"/>
      <c r="BH542" s="10"/>
      <c r="BI542" s="10"/>
      <c r="BJ542" s="10"/>
    </row>
    <row r="543" spans="2:62" x14ac:dyDescent="0.3">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c r="AE543" s="10"/>
      <c r="AF543" s="10"/>
      <c r="AG543" s="10"/>
      <c r="AH543" s="10"/>
      <c r="AI543" s="10"/>
      <c r="AJ543" s="10"/>
      <c r="AK543" s="10"/>
      <c r="AL543" s="10"/>
      <c r="AM543" s="10"/>
      <c r="AN543" s="10"/>
      <c r="AO543" s="10"/>
      <c r="AP543" s="10"/>
      <c r="AQ543" s="10"/>
      <c r="AR543" s="10"/>
      <c r="AS543" s="10"/>
      <c r="AT543" s="10"/>
      <c r="AU543" s="10"/>
      <c r="AV543" s="10"/>
      <c r="AW543" s="10"/>
      <c r="AX543" s="10"/>
      <c r="AY543" s="10"/>
      <c r="AZ543" s="10"/>
      <c r="BA543" s="10"/>
      <c r="BB543" s="10"/>
      <c r="BC543" s="10"/>
      <c r="BD543" s="10"/>
      <c r="BE543" s="10"/>
      <c r="BF543" s="10"/>
      <c r="BG543" s="10"/>
      <c r="BH543" s="10"/>
      <c r="BI543" s="10"/>
      <c r="BJ543" s="10"/>
    </row>
    <row r="544" spans="2:62" x14ac:dyDescent="0.3">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c r="AE544" s="10"/>
      <c r="AF544" s="10"/>
      <c r="AG544" s="10"/>
      <c r="AH544" s="10"/>
      <c r="AI544" s="10"/>
      <c r="AJ544" s="10"/>
      <c r="AK544" s="10"/>
      <c r="AL544" s="10"/>
      <c r="AM544" s="10"/>
      <c r="AN544" s="10"/>
      <c r="AO544" s="10"/>
      <c r="AP544" s="10"/>
      <c r="AQ544" s="10"/>
      <c r="AR544" s="10"/>
      <c r="AS544" s="10"/>
      <c r="AT544" s="10"/>
      <c r="AU544" s="10"/>
      <c r="AV544" s="10"/>
      <c r="AW544" s="10"/>
      <c r="AX544" s="10"/>
      <c r="AY544" s="10"/>
      <c r="AZ544" s="10"/>
      <c r="BA544" s="10"/>
      <c r="BB544" s="10"/>
      <c r="BC544" s="10"/>
      <c r="BD544" s="10"/>
      <c r="BE544" s="10"/>
      <c r="BF544" s="10"/>
      <c r="BG544" s="10"/>
      <c r="BH544" s="10"/>
      <c r="BI544" s="10"/>
      <c r="BJ544" s="10"/>
    </row>
    <row r="545" spans="2:62" x14ac:dyDescent="0.3">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c r="AE545" s="10"/>
      <c r="AF545" s="10"/>
      <c r="AG545" s="10"/>
      <c r="AH545" s="10"/>
      <c r="AI545" s="10"/>
      <c r="AJ545" s="10"/>
      <c r="AK545" s="10"/>
      <c r="AL545" s="10"/>
      <c r="AM545" s="10"/>
      <c r="AN545" s="10"/>
      <c r="AO545" s="10"/>
      <c r="AP545" s="10"/>
      <c r="AQ545" s="10"/>
      <c r="AR545" s="10"/>
      <c r="AS545" s="10"/>
      <c r="AT545" s="10"/>
      <c r="AU545" s="10"/>
      <c r="AV545" s="10"/>
      <c r="AW545" s="10"/>
      <c r="AX545" s="10"/>
      <c r="AY545" s="10"/>
      <c r="AZ545" s="10"/>
      <c r="BA545" s="10"/>
      <c r="BB545" s="10"/>
      <c r="BC545" s="10"/>
      <c r="BD545" s="10"/>
      <c r="BE545" s="10"/>
      <c r="BF545" s="10"/>
      <c r="BG545" s="10"/>
      <c r="BH545" s="10"/>
      <c r="BI545" s="10"/>
      <c r="BJ545" s="10"/>
    </row>
    <row r="546" spans="2:62" x14ac:dyDescent="0.3">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c r="AE546" s="10"/>
      <c r="AF546" s="10"/>
      <c r="AG546" s="10"/>
      <c r="AH546" s="10"/>
      <c r="AI546" s="10"/>
      <c r="AJ546" s="10"/>
      <c r="AK546" s="10"/>
      <c r="AL546" s="10"/>
      <c r="AM546" s="10"/>
      <c r="AN546" s="10"/>
      <c r="AO546" s="10"/>
      <c r="AP546" s="10"/>
      <c r="AQ546" s="10"/>
      <c r="AR546" s="10"/>
      <c r="AS546" s="10"/>
      <c r="AT546" s="10"/>
      <c r="AU546" s="10"/>
      <c r="AV546" s="10"/>
      <c r="AW546" s="10"/>
      <c r="AX546" s="10"/>
      <c r="AY546" s="10"/>
      <c r="AZ546" s="10"/>
      <c r="BA546" s="10"/>
      <c r="BB546" s="10"/>
      <c r="BC546" s="10"/>
      <c r="BD546" s="10"/>
      <c r="BE546" s="10"/>
      <c r="BF546" s="10"/>
      <c r="BG546" s="10"/>
      <c r="BH546" s="10"/>
      <c r="BI546" s="10"/>
      <c r="BJ546" s="10"/>
    </row>
    <row r="547" spans="2:62" x14ac:dyDescent="0.3">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c r="AE547" s="10"/>
      <c r="AF547" s="10"/>
      <c r="AG547" s="10"/>
      <c r="AH547" s="10"/>
      <c r="AI547" s="10"/>
      <c r="AJ547" s="10"/>
      <c r="AK547" s="10"/>
      <c r="AL547" s="10"/>
      <c r="AM547" s="10"/>
      <c r="AN547" s="10"/>
      <c r="AO547" s="10"/>
      <c r="AP547" s="10"/>
      <c r="AQ547" s="10"/>
      <c r="AR547" s="10"/>
      <c r="AS547" s="10"/>
      <c r="AT547" s="10"/>
      <c r="AU547" s="10"/>
      <c r="AV547" s="10"/>
      <c r="AW547" s="10"/>
      <c r="AX547" s="10"/>
      <c r="AY547" s="10"/>
      <c r="AZ547" s="10"/>
      <c r="BA547" s="10"/>
      <c r="BB547" s="10"/>
      <c r="BC547" s="10"/>
      <c r="BD547" s="10"/>
      <c r="BE547" s="10"/>
      <c r="BF547" s="10"/>
      <c r="BG547" s="10"/>
      <c r="BH547" s="10"/>
      <c r="BI547" s="10"/>
      <c r="BJ547" s="10"/>
    </row>
    <row r="548" spans="2:62" x14ac:dyDescent="0.3">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c r="AE548" s="10"/>
      <c r="AF548" s="10"/>
      <c r="AG548" s="10"/>
      <c r="AH548" s="10"/>
      <c r="AI548" s="10"/>
      <c r="AJ548" s="10"/>
      <c r="AK548" s="10"/>
      <c r="AL548" s="10"/>
      <c r="AM548" s="10"/>
      <c r="AN548" s="10"/>
      <c r="AO548" s="10"/>
      <c r="AP548" s="10"/>
      <c r="AQ548" s="10"/>
      <c r="AR548" s="10"/>
      <c r="AS548" s="10"/>
      <c r="AT548" s="10"/>
      <c r="AU548" s="10"/>
      <c r="AV548" s="10"/>
      <c r="AW548" s="10"/>
      <c r="AX548" s="10"/>
      <c r="AY548" s="10"/>
      <c r="AZ548" s="10"/>
      <c r="BA548" s="10"/>
      <c r="BB548" s="10"/>
      <c r="BC548" s="10"/>
      <c r="BD548" s="10"/>
      <c r="BE548" s="10"/>
      <c r="BF548" s="10"/>
      <c r="BG548" s="10"/>
      <c r="BH548" s="10"/>
      <c r="BI548" s="10"/>
      <c r="BJ548" s="10"/>
    </row>
    <row r="549" spans="2:62" x14ac:dyDescent="0.3">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c r="AE549" s="10"/>
      <c r="AF549" s="10"/>
      <c r="AG549" s="10"/>
      <c r="AH549" s="10"/>
      <c r="AI549" s="10"/>
      <c r="AJ549" s="10"/>
      <c r="AK549" s="10"/>
      <c r="AL549" s="10"/>
      <c r="AM549" s="10"/>
      <c r="AN549" s="10"/>
      <c r="AO549" s="10"/>
      <c r="AP549" s="10"/>
      <c r="AQ549" s="10"/>
      <c r="AR549" s="10"/>
      <c r="AS549" s="10"/>
      <c r="AT549" s="10"/>
      <c r="AU549" s="10"/>
      <c r="AV549" s="10"/>
      <c r="AW549" s="10"/>
      <c r="AX549" s="10"/>
      <c r="AY549" s="10"/>
      <c r="AZ549" s="10"/>
      <c r="BA549" s="10"/>
      <c r="BB549" s="10"/>
      <c r="BC549" s="10"/>
      <c r="BD549" s="10"/>
      <c r="BE549" s="10"/>
      <c r="BF549" s="10"/>
      <c r="BG549" s="10"/>
      <c r="BH549" s="10"/>
      <c r="BI549" s="10"/>
      <c r="BJ549" s="10"/>
    </row>
    <row r="550" spans="2:62" x14ac:dyDescent="0.3">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c r="AE550" s="10"/>
      <c r="AF550" s="10"/>
      <c r="AG550" s="10"/>
      <c r="AH550" s="10"/>
      <c r="AI550" s="10"/>
      <c r="AJ550" s="10"/>
      <c r="AK550" s="10"/>
      <c r="AL550" s="10"/>
      <c r="AM550" s="10"/>
      <c r="AN550" s="10"/>
      <c r="AO550" s="10"/>
      <c r="AP550" s="10"/>
      <c r="AQ550" s="10"/>
      <c r="AR550" s="10"/>
      <c r="AS550" s="10"/>
      <c r="AT550" s="10"/>
      <c r="AU550" s="10"/>
      <c r="AV550" s="10"/>
      <c r="AW550" s="10"/>
      <c r="AX550" s="10"/>
      <c r="AY550" s="10"/>
      <c r="AZ550" s="10"/>
      <c r="BA550" s="10"/>
      <c r="BB550" s="10"/>
      <c r="BC550" s="10"/>
      <c r="BD550" s="10"/>
      <c r="BE550" s="10"/>
      <c r="BF550" s="10"/>
      <c r="BG550" s="10"/>
      <c r="BH550" s="10"/>
      <c r="BI550" s="10"/>
      <c r="BJ550" s="10"/>
    </row>
    <row r="551" spans="2:62" x14ac:dyDescent="0.3">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c r="AE551" s="10"/>
      <c r="AF551" s="10"/>
      <c r="AG551" s="10"/>
      <c r="AH551" s="10"/>
      <c r="AI551" s="10"/>
      <c r="AJ551" s="10"/>
      <c r="AK551" s="10"/>
      <c r="AL551" s="10"/>
      <c r="AM551" s="10"/>
      <c r="AN551" s="10"/>
      <c r="AO551" s="10"/>
      <c r="AP551" s="10"/>
      <c r="AQ551" s="10"/>
      <c r="AR551" s="10"/>
      <c r="AS551" s="10"/>
      <c r="AT551" s="10"/>
      <c r="AU551" s="10"/>
      <c r="AV551" s="10"/>
      <c r="AW551" s="10"/>
      <c r="AX551" s="10"/>
      <c r="AY551" s="10"/>
      <c r="AZ551" s="10"/>
      <c r="BA551" s="10"/>
      <c r="BB551" s="10"/>
      <c r="BC551" s="10"/>
      <c r="BD551" s="10"/>
      <c r="BE551" s="10"/>
      <c r="BF551" s="10"/>
      <c r="BG551" s="10"/>
      <c r="BH551" s="10"/>
      <c r="BI551" s="10"/>
      <c r="BJ551" s="10"/>
    </row>
    <row r="552" spans="2:62" x14ac:dyDescent="0.3">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c r="AE552" s="10"/>
      <c r="AF552" s="10"/>
      <c r="AG552" s="10"/>
      <c r="AH552" s="10"/>
      <c r="AI552" s="10"/>
      <c r="AJ552" s="10"/>
      <c r="AK552" s="10"/>
      <c r="AL552" s="10"/>
      <c r="AM552" s="10"/>
      <c r="AN552" s="10"/>
      <c r="AO552" s="10"/>
      <c r="AP552" s="10"/>
      <c r="AQ552" s="10"/>
      <c r="AR552" s="10"/>
      <c r="AS552" s="10"/>
      <c r="AT552" s="10"/>
      <c r="AU552" s="10"/>
      <c r="AV552" s="10"/>
      <c r="AW552" s="10"/>
      <c r="AX552" s="10"/>
      <c r="AY552" s="10"/>
      <c r="AZ552" s="10"/>
      <c r="BA552" s="10"/>
      <c r="BB552" s="10"/>
      <c r="BC552" s="10"/>
      <c r="BD552" s="10"/>
      <c r="BE552" s="10"/>
      <c r="BF552" s="10"/>
      <c r="BG552" s="10"/>
      <c r="BH552" s="10"/>
      <c r="BI552" s="10"/>
      <c r="BJ552" s="10"/>
    </row>
    <row r="553" spans="2:62" x14ac:dyDescent="0.3">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c r="AE553" s="10"/>
      <c r="AF553" s="10"/>
      <c r="AG553" s="10"/>
      <c r="AH553" s="10"/>
      <c r="AI553" s="10"/>
      <c r="AJ553" s="10"/>
      <c r="AK553" s="10"/>
      <c r="AL553" s="10"/>
      <c r="AM553" s="10"/>
      <c r="AN553" s="10"/>
      <c r="AO553" s="10"/>
      <c r="AP553" s="10"/>
      <c r="AQ553" s="10"/>
      <c r="AR553" s="10"/>
      <c r="AS553" s="10"/>
      <c r="AT553" s="10"/>
      <c r="AU553" s="10"/>
      <c r="AV553" s="10"/>
      <c r="AW553" s="10"/>
      <c r="AX553" s="10"/>
      <c r="AY553" s="10"/>
      <c r="AZ553" s="10"/>
      <c r="BA553" s="10"/>
      <c r="BB553" s="10"/>
      <c r="BC553" s="10"/>
      <c r="BD553" s="10"/>
      <c r="BE553" s="10"/>
      <c r="BF553" s="10"/>
      <c r="BG553" s="10"/>
      <c r="BH553" s="10"/>
      <c r="BI553" s="10"/>
      <c r="BJ553" s="10"/>
    </row>
    <row r="554" spans="2:62" x14ac:dyDescent="0.3">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c r="AE554" s="10"/>
      <c r="AF554" s="10"/>
      <c r="AG554" s="10"/>
      <c r="AH554" s="10"/>
      <c r="AI554" s="10"/>
      <c r="AJ554" s="10"/>
      <c r="AK554" s="10"/>
      <c r="AL554" s="10"/>
      <c r="AM554" s="10"/>
      <c r="AN554" s="10"/>
      <c r="AO554" s="10"/>
      <c r="AP554" s="10"/>
      <c r="AQ554" s="10"/>
      <c r="AR554" s="10"/>
      <c r="AS554" s="10"/>
      <c r="AT554" s="10"/>
      <c r="AU554" s="10"/>
      <c r="AV554" s="10"/>
      <c r="AW554" s="10"/>
      <c r="AX554" s="10"/>
      <c r="AY554" s="10"/>
      <c r="AZ554" s="10"/>
      <c r="BA554" s="10"/>
      <c r="BB554" s="10"/>
      <c r="BC554" s="10"/>
      <c r="BD554" s="10"/>
      <c r="BE554" s="10"/>
      <c r="BF554" s="10"/>
      <c r="BG554" s="10"/>
      <c r="BH554" s="10"/>
      <c r="BI554" s="10"/>
      <c r="BJ554" s="10"/>
    </row>
    <row r="555" spans="2:62" x14ac:dyDescent="0.3">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c r="AE555" s="10"/>
      <c r="AF555" s="10"/>
      <c r="AG555" s="10"/>
      <c r="AH555" s="10"/>
      <c r="AI555" s="10"/>
      <c r="AJ555" s="10"/>
      <c r="AK555" s="10"/>
      <c r="AL555" s="10"/>
      <c r="AM555" s="10"/>
      <c r="AN555" s="10"/>
      <c r="AO555" s="10"/>
      <c r="AP555" s="10"/>
      <c r="AQ555" s="10"/>
      <c r="AR555" s="10"/>
      <c r="AS555" s="10"/>
      <c r="AT555" s="10"/>
      <c r="AU555" s="10"/>
      <c r="AV555" s="10"/>
      <c r="AW555" s="10"/>
      <c r="AX555" s="10"/>
      <c r="AY555" s="10"/>
      <c r="AZ555" s="10"/>
      <c r="BA555" s="10"/>
      <c r="BB555" s="10"/>
      <c r="BC555" s="10"/>
      <c r="BD555" s="10"/>
      <c r="BE555" s="10"/>
      <c r="BF555" s="10"/>
      <c r="BG555" s="10"/>
      <c r="BH555" s="10"/>
      <c r="BI555" s="10"/>
      <c r="BJ555" s="10"/>
    </row>
    <row r="556" spans="2:62" x14ac:dyDescent="0.3">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c r="AE556" s="10"/>
      <c r="AF556" s="10"/>
      <c r="AG556" s="10"/>
      <c r="AH556" s="10"/>
      <c r="AI556" s="10"/>
      <c r="AJ556" s="10"/>
      <c r="AK556" s="10"/>
      <c r="AL556" s="10"/>
      <c r="AM556" s="10"/>
      <c r="AN556" s="10"/>
      <c r="AO556" s="10"/>
      <c r="AP556" s="10"/>
      <c r="AQ556" s="10"/>
      <c r="AR556" s="10"/>
      <c r="AS556" s="10"/>
      <c r="AT556" s="10"/>
      <c r="AU556" s="10"/>
      <c r="AV556" s="10"/>
      <c r="AW556" s="10"/>
      <c r="AX556" s="10"/>
      <c r="AY556" s="10"/>
      <c r="AZ556" s="10"/>
      <c r="BA556" s="10"/>
      <c r="BB556" s="10"/>
      <c r="BC556" s="10"/>
      <c r="BD556" s="10"/>
      <c r="BE556" s="10"/>
      <c r="BF556" s="10"/>
      <c r="BG556" s="10"/>
      <c r="BH556" s="10"/>
      <c r="BI556" s="10"/>
      <c r="BJ556" s="10"/>
    </row>
    <row r="557" spans="2:62" x14ac:dyDescent="0.3">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c r="AE557" s="10"/>
      <c r="AF557" s="10"/>
      <c r="AG557" s="10"/>
      <c r="AH557" s="10"/>
      <c r="AI557" s="10"/>
      <c r="AJ557" s="10"/>
      <c r="AK557" s="10"/>
      <c r="AL557" s="10"/>
      <c r="AM557" s="10"/>
      <c r="AN557" s="10"/>
      <c r="AO557" s="10"/>
      <c r="AP557" s="10"/>
      <c r="AQ557" s="10"/>
      <c r="AR557" s="10"/>
      <c r="AS557" s="10"/>
      <c r="AT557" s="10"/>
      <c r="AU557" s="10"/>
      <c r="AV557" s="10"/>
      <c r="AW557" s="10"/>
      <c r="AX557" s="10"/>
      <c r="AY557" s="10"/>
      <c r="AZ557" s="10"/>
      <c r="BA557" s="10"/>
      <c r="BB557" s="10"/>
      <c r="BC557" s="10"/>
      <c r="BD557" s="10"/>
      <c r="BE557" s="10"/>
      <c r="BF557" s="10"/>
      <c r="BG557" s="10"/>
      <c r="BH557" s="10"/>
      <c r="BI557" s="10"/>
      <c r="BJ557" s="10"/>
    </row>
    <row r="558" spans="2:62" x14ac:dyDescent="0.3">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c r="AE558" s="10"/>
      <c r="AF558" s="10"/>
      <c r="AG558" s="10"/>
      <c r="AH558" s="10"/>
      <c r="AI558" s="10"/>
      <c r="AJ558" s="10"/>
      <c r="AK558" s="10"/>
      <c r="AL558" s="10"/>
      <c r="AM558" s="10"/>
      <c r="AN558" s="10"/>
      <c r="AO558" s="10"/>
      <c r="AP558" s="10"/>
      <c r="AQ558" s="10"/>
      <c r="AR558" s="10"/>
      <c r="AS558" s="10"/>
      <c r="AT558" s="10"/>
      <c r="AU558" s="10"/>
      <c r="AV558" s="10"/>
      <c r="AW558" s="10"/>
      <c r="AX558" s="10"/>
      <c r="AY558" s="10"/>
      <c r="AZ558" s="10"/>
      <c r="BA558" s="10"/>
      <c r="BB558" s="10"/>
      <c r="BC558" s="10"/>
      <c r="BD558" s="10"/>
      <c r="BE558" s="10"/>
      <c r="BF558" s="10"/>
      <c r="BG558" s="10"/>
      <c r="BH558" s="10"/>
      <c r="BI558" s="10"/>
      <c r="BJ558" s="10"/>
    </row>
    <row r="559" spans="2:62" x14ac:dyDescent="0.3">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c r="AE559" s="10"/>
      <c r="AF559" s="10"/>
      <c r="AG559" s="10"/>
      <c r="AH559" s="10"/>
      <c r="AI559" s="10"/>
      <c r="AJ559" s="10"/>
      <c r="AK559" s="10"/>
      <c r="AL559" s="10"/>
      <c r="AM559" s="10"/>
      <c r="AN559" s="10"/>
      <c r="AO559" s="10"/>
      <c r="AP559" s="10"/>
      <c r="AQ559" s="10"/>
      <c r="AR559" s="10"/>
      <c r="AS559" s="10"/>
      <c r="AT559" s="10"/>
      <c r="AU559" s="10"/>
      <c r="AV559" s="10"/>
      <c r="AW559" s="10"/>
      <c r="AX559" s="10"/>
      <c r="AY559" s="10"/>
      <c r="AZ559" s="10"/>
      <c r="BA559" s="10"/>
      <c r="BB559" s="10"/>
      <c r="BC559" s="10"/>
      <c r="BD559" s="10"/>
      <c r="BE559" s="10"/>
      <c r="BF559" s="10"/>
      <c r="BG559" s="10"/>
      <c r="BH559" s="10"/>
      <c r="BI559" s="10"/>
      <c r="BJ559" s="10"/>
    </row>
    <row r="560" spans="2:62" x14ac:dyDescent="0.3">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c r="AE560" s="10"/>
      <c r="AF560" s="10"/>
      <c r="AG560" s="10"/>
      <c r="AH560" s="10"/>
      <c r="AI560" s="10"/>
      <c r="AJ560" s="10"/>
      <c r="AK560" s="10"/>
      <c r="AL560" s="10"/>
      <c r="AM560" s="10"/>
      <c r="AN560" s="10"/>
      <c r="AO560" s="10"/>
      <c r="AP560" s="10"/>
      <c r="AQ560" s="10"/>
      <c r="AR560" s="10"/>
      <c r="AS560" s="10"/>
      <c r="AT560" s="10"/>
      <c r="AU560" s="10"/>
      <c r="AV560" s="10"/>
      <c r="AW560" s="10"/>
      <c r="AX560" s="10"/>
      <c r="AY560" s="10"/>
      <c r="AZ560" s="10"/>
      <c r="BA560" s="10"/>
      <c r="BB560" s="10"/>
      <c r="BC560" s="10"/>
      <c r="BD560" s="10"/>
      <c r="BE560" s="10"/>
      <c r="BF560" s="10"/>
      <c r="BG560" s="10"/>
      <c r="BH560" s="10"/>
      <c r="BI560" s="10"/>
      <c r="BJ560" s="10"/>
    </row>
    <row r="561" spans="2:62" x14ac:dyDescent="0.3">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c r="AE561" s="10"/>
      <c r="AF561" s="10"/>
      <c r="AG561" s="10"/>
      <c r="AH561" s="10"/>
      <c r="AI561" s="10"/>
      <c r="AJ561" s="10"/>
      <c r="AK561" s="10"/>
      <c r="AL561" s="10"/>
      <c r="AM561" s="10"/>
      <c r="AN561" s="10"/>
      <c r="AO561" s="10"/>
      <c r="AP561" s="10"/>
      <c r="AQ561" s="10"/>
      <c r="AR561" s="10"/>
      <c r="AS561" s="10"/>
      <c r="AT561" s="10"/>
      <c r="AU561" s="10"/>
      <c r="AV561" s="10"/>
      <c r="AW561" s="10"/>
      <c r="AX561" s="10"/>
      <c r="AY561" s="10"/>
      <c r="AZ561" s="10"/>
      <c r="BA561" s="10"/>
      <c r="BB561" s="10"/>
      <c r="BC561" s="10"/>
      <c r="BD561" s="10"/>
      <c r="BE561" s="10"/>
      <c r="BF561" s="10"/>
      <c r="BG561" s="10"/>
      <c r="BH561" s="10"/>
      <c r="BI561" s="10"/>
      <c r="BJ561" s="10"/>
    </row>
    <row r="562" spans="2:62" x14ac:dyDescent="0.3">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c r="AE562" s="10"/>
      <c r="AF562" s="10"/>
      <c r="AG562" s="10"/>
      <c r="AH562" s="10"/>
      <c r="AI562" s="10"/>
      <c r="AJ562" s="10"/>
      <c r="AK562" s="10"/>
      <c r="AL562" s="10"/>
      <c r="AM562" s="10"/>
      <c r="AN562" s="10"/>
      <c r="AO562" s="10"/>
      <c r="AP562" s="10"/>
      <c r="AQ562" s="10"/>
      <c r="AR562" s="10"/>
      <c r="AS562" s="10"/>
      <c r="AT562" s="10"/>
      <c r="AU562" s="10"/>
      <c r="AV562" s="10"/>
      <c r="AW562" s="10"/>
      <c r="AX562" s="10"/>
      <c r="AY562" s="10"/>
      <c r="AZ562" s="10"/>
      <c r="BA562" s="10"/>
      <c r="BB562" s="10"/>
      <c r="BC562" s="10"/>
      <c r="BD562" s="10"/>
      <c r="BE562" s="10"/>
      <c r="BF562" s="10"/>
      <c r="BG562" s="10"/>
      <c r="BH562" s="10"/>
      <c r="BI562" s="10"/>
      <c r="BJ562" s="10"/>
    </row>
    <row r="563" spans="2:62" x14ac:dyDescent="0.3">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c r="AE563" s="10"/>
      <c r="AF563" s="10"/>
      <c r="AG563" s="10"/>
      <c r="AH563" s="10"/>
      <c r="AI563" s="10"/>
      <c r="AJ563" s="10"/>
      <c r="AK563" s="10"/>
      <c r="AL563" s="10"/>
      <c r="AM563" s="10"/>
      <c r="AN563" s="10"/>
      <c r="AO563" s="10"/>
      <c r="AP563" s="10"/>
      <c r="AQ563" s="10"/>
      <c r="AR563" s="10"/>
      <c r="AS563" s="10"/>
      <c r="AT563" s="10"/>
      <c r="AU563" s="10"/>
      <c r="AV563" s="10"/>
      <c r="AW563" s="10"/>
      <c r="AX563" s="10"/>
      <c r="AY563" s="10"/>
      <c r="AZ563" s="10"/>
      <c r="BA563" s="10"/>
      <c r="BB563" s="10"/>
      <c r="BC563" s="10"/>
      <c r="BD563" s="10"/>
      <c r="BE563" s="10"/>
      <c r="BF563" s="10"/>
      <c r="BG563" s="10"/>
      <c r="BH563" s="10"/>
      <c r="BI563" s="10"/>
      <c r="BJ563" s="10"/>
    </row>
    <row r="564" spans="2:62" x14ac:dyDescent="0.3">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c r="AE564" s="10"/>
      <c r="AF564" s="10"/>
      <c r="AG564" s="10"/>
      <c r="AH564" s="10"/>
      <c r="AI564" s="10"/>
      <c r="AJ564" s="10"/>
      <c r="AK564" s="10"/>
      <c r="AL564" s="10"/>
      <c r="AM564" s="10"/>
      <c r="AN564" s="10"/>
      <c r="AO564" s="10"/>
      <c r="AP564" s="10"/>
      <c r="AQ564" s="10"/>
      <c r="AR564" s="10"/>
      <c r="AS564" s="10"/>
      <c r="AT564" s="10"/>
      <c r="AU564" s="10"/>
      <c r="AV564" s="10"/>
      <c r="AW564" s="10"/>
      <c r="AX564" s="10"/>
      <c r="AY564" s="10"/>
      <c r="AZ564" s="10"/>
      <c r="BA564" s="10"/>
      <c r="BB564" s="10"/>
      <c r="BC564" s="10"/>
      <c r="BD564" s="10"/>
      <c r="BE564" s="10"/>
      <c r="BF564" s="10"/>
      <c r="BG564" s="10"/>
      <c r="BH564" s="10"/>
      <c r="BI564" s="10"/>
      <c r="BJ564" s="10"/>
    </row>
    <row r="565" spans="2:62" x14ac:dyDescent="0.3">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c r="AE565" s="10"/>
      <c r="AF565" s="10"/>
      <c r="AG565" s="10"/>
      <c r="AH565" s="10"/>
      <c r="AI565" s="10"/>
      <c r="AJ565" s="10"/>
      <c r="AK565" s="10"/>
      <c r="AL565" s="10"/>
      <c r="AM565" s="10"/>
      <c r="AN565" s="10"/>
      <c r="AO565" s="10"/>
      <c r="AP565" s="10"/>
      <c r="AQ565" s="10"/>
      <c r="AR565" s="10"/>
      <c r="AS565" s="10"/>
      <c r="AT565" s="10"/>
      <c r="AU565" s="10"/>
      <c r="AV565" s="10"/>
      <c r="AW565" s="10"/>
      <c r="AX565" s="10"/>
      <c r="AY565" s="10"/>
      <c r="AZ565" s="10"/>
      <c r="BA565" s="10"/>
      <c r="BB565" s="10"/>
      <c r="BC565" s="10"/>
      <c r="BD565" s="10"/>
      <c r="BE565" s="10"/>
      <c r="BF565" s="10"/>
      <c r="BG565" s="10"/>
      <c r="BH565" s="10"/>
      <c r="BI565" s="10"/>
      <c r="BJ565" s="10"/>
    </row>
    <row r="566" spans="2:62" x14ac:dyDescent="0.3">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c r="AG566" s="10"/>
      <c r="AH566" s="10"/>
      <c r="AI566" s="10"/>
      <c r="AJ566" s="10"/>
      <c r="AK566" s="10"/>
      <c r="AL566" s="10"/>
      <c r="AM566" s="10"/>
      <c r="AN566" s="10"/>
      <c r="AO566" s="10"/>
      <c r="AP566" s="10"/>
      <c r="AQ566" s="10"/>
      <c r="AR566" s="10"/>
      <c r="AS566" s="10"/>
      <c r="AT566" s="10"/>
      <c r="AU566" s="10"/>
      <c r="AV566" s="10"/>
      <c r="AW566" s="10"/>
      <c r="AX566" s="10"/>
      <c r="AY566" s="10"/>
      <c r="AZ566" s="10"/>
      <c r="BA566" s="10"/>
      <c r="BB566" s="10"/>
      <c r="BC566" s="10"/>
      <c r="BD566" s="10"/>
      <c r="BE566" s="10"/>
      <c r="BF566" s="10"/>
      <c r="BG566" s="10"/>
      <c r="BH566" s="10"/>
      <c r="BI566" s="10"/>
      <c r="BJ566" s="10"/>
    </row>
    <row r="567" spans="2:62" x14ac:dyDescent="0.3">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c r="AF567" s="10"/>
      <c r="AG567" s="10"/>
      <c r="AH567" s="10"/>
      <c r="AI567" s="10"/>
      <c r="AJ567" s="10"/>
      <c r="AK567" s="10"/>
      <c r="AL567" s="10"/>
      <c r="AM567" s="10"/>
      <c r="AN567" s="10"/>
      <c r="AO567" s="10"/>
      <c r="AP567" s="10"/>
      <c r="AQ567" s="10"/>
      <c r="AR567" s="10"/>
      <c r="AS567" s="10"/>
      <c r="AT567" s="10"/>
      <c r="AU567" s="10"/>
      <c r="AV567" s="10"/>
      <c r="AW567" s="10"/>
      <c r="AX567" s="10"/>
      <c r="AY567" s="10"/>
      <c r="AZ567" s="10"/>
      <c r="BA567" s="10"/>
      <c r="BB567" s="10"/>
      <c r="BC567" s="10"/>
      <c r="BD567" s="10"/>
      <c r="BE567" s="10"/>
      <c r="BF567" s="10"/>
      <c r="BG567" s="10"/>
      <c r="BH567" s="10"/>
      <c r="BI567" s="10"/>
      <c r="BJ567" s="10"/>
    </row>
    <row r="568" spans="2:62" x14ac:dyDescent="0.3">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c r="AE568" s="10"/>
      <c r="AF568" s="10"/>
      <c r="AG568" s="10"/>
      <c r="AH568" s="10"/>
      <c r="AI568" s="10"/>
      <c r="AJ568" s="10"/>
      <c r="AK568" s="10"/>
      <c r="AL568" s="10"/>
      <c r="AM568" s="10"/>
      <c r="AN568" s="10"/>
      <c r="AO568" s="10"/>
      <c r="AP568" s="10"/>
      <c r="AQ568" s="10"/>
      <c r="AR568" s="10"/>
      <c r="AS568" s="10"/>
      <c r="AT568" s="10"/>
      <c r="AU568" s="10"/>
      <c r="AV568" s="10"/>
      <c r="AW568" s="10"/>
      <c r="AX568" s="10"/>
      <c r="AY568" s="10"/>
      <c r="AZ568" s="10"/>
      <c r="BA568" s="10"/>
      <c r="BB568" s="10"/>
      <c r="BC568" s="10"/>
      <c r="BD568" s="10"/>
      <c r="BE568" s="10"/>
      <c r="BF568" s="10"/>
      <c r="BG568" s="10"/>
      <c r="BH568" s="10"/>
      <c r="BI568" s="10"/>
      <c r="BJ568" s="10"/>
    </row>
    <row r="569" spans="2:62" x14ac:dyDescent="0.3">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c r="AE569" s="10"/>
      <c r="AF569" s="10"/>
      <c r="AG569" s="10"/>
      <c r="AH569" s="10"/>
      <c r="AI569" s="10"/>
      <c r="AJ569" s="10"/>
      <c r="AK569" s="10"/>
      <c r="AL569" s="10"/>
      <c r="AM569" s="10"/>
      <c r="AN569" s="10"/>
      <c r="AO569" s="10"/>
      <c r="AP569" s="10"/>
      <c r="AQ569" s="10"/>
      <c r="AR569" s="10"/>
      <c r="AS569" s="10"/>
      <c r="AT569" s="10"/>
      <c r="AU569" s="10"/>
      <c r="AV569" s="10"/>
      <c r="AW569" s="10"/>
      <c r="AX569" s="10"/>
      <c r="AY569" s="10"/>
      <c r="AZ569" s="10"/>
      <c r="BA569" s="10"/>
      <c r="BB569" s="10"/>
      <c r="BC569" s="10"/>
      <c r="BD569" s="10"/>
      <c r="BE569" s="10"/>
      <c r="BF569" s="10"/>
      <c r="BG569" s="10"/>
      <c r="BH569" s="10"/>
      <c r="BI569" s="10"/>
      <c r="BJ569" s="10"/>
    </row>
    <row r="570" spans="2:62" x14ac:dyDescent="0.3">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c r="AF570" s="10"/>
      <c r="AG570" s="10"/>
      <c r="AH570" s="10"/>
      <c r="AI570" s="10"/>
      <c r="AJ570" s="10"/>
      <c r="AK570" s="10"/>
      <c r="AL570" s="10"/>
      <c r="AM570" s="10"/>
      <c r="AN570" s="10"/>
      <c r="AO570" s="10"/>
      <c r="AP570" s="10"/>
      <c r="AQ570" s="10"/>
      <c r="AR570" s="10"/>
      <c r="AS570" s="10"/>
      <c r="AT570" s="10"/>
      <c r="AU570" s="10"/>
      <c r="AV570" s="10"/>
      <c r="AW570" s="10"/>
      <c r="AX570" s="10"/>
      <c r="AY570" s="10"/>
      <c r="AZ570" s="10"/>
      <c r="BA570" s="10"/>
      <c r="BB570" s="10"/>
      <c r="BC570" s="10"/>
      <c r="BD570" s="10"/>
      <c r="BE570" s="10"/>
      <c r="BF570" s="10"/>
      <c r="BG570" s="10"/>
      <c r="BH570" s="10"/>
      <c r="BI570" s="10"/>
      <c r="BJ570" s="10"/>
    </row>
    <row r="571" spans="2:62" x14ac:dyDescent="0.3">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c r="AF571" s="10"/>
      <c r="AG571" s="10"/>
      <c r="AH571" s="10"/>
      <c r="AI571" s="10"/>
      <c r="AJ571" s="10"/>
      <c r="AK571" s="10"/>
      <c r="AL571" s="10"/>
      <c r="AM571" s="10"/>
      <c r="AN571" s="10"/>
      <c r="AO571" s="10"/>
      <c r="AP571" s="10"/>
      <c r="AQ571" s="10"/>
      <c r="AR571" s="10"/>
      <c r="AS571" s="10"/>
      <c r="AT571" s="10"/>
      <c r="AU571" s="10"/>
      <c r="AV571" s="10"/>
      <c r="AW571" s="10"/>
      <c r="AX571" s="10"/>
      <c r="AY571" s="10"/>
      <c r="AZ571" s="10"/>
      <c r="BA571" s="10"/>
      <c r="BB571" s="10"/>
      <c r="BC571" s="10"/>
      <c r="BD571" s="10"/>
      <c r="BE571" s="10"/>
      <c r="BF571" s="10"/>
      <c r="BG571" s="10"/>
      <c r="BH571" s="10"/>
      <c r="BI571" s="10"/>
      <c r="BJ571" s="10"/>
    </row>
    <row r="572" spans="2:62" x14ac:dyDescent="0.3">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c r="AG572" s="10"/>
      <c r="AH572" s="10"/>
      <c r="AI572" s="10"/>
      <c r="AJ572" s="10"/>
      <c r="AK572" s="10"/>
      <c r="AL572" s="10"/>
      <c r="AM572" s="10"/>
      <c r="AN572" s="10"/>
      <c r="AO572" s="10"/>
      <c r="AP572" s="10"/>
      <c r="AQ572" s="10"/>
      <c r="AR572" s="10"/>
      <c r="AS572" s="10"/>
      <c r="AT572" s="10"/>
      <c r="AU572" s="10"/>
      <c r="AV572" s="10"/>
      <c r="AW572" s="10"/>
      <c r="AX572" s="10"/>
      <c r="AY572" s="10"/>
      <c r="AZ572" s="10"/>
      <c r="BA572" s="10"/>
      <c r="BB572" s="10"/>
      <c r="BC572" s="10"/>
      <c r="BD572" s="10"/>
      <c r="BE572" s="10"/>
      <c r="BF572" s="10"/>
      <c r="BG572" s="10"/>
      <c r="BH572" s="10"/>
      <c r="BI572" s="10"/>
      <c r="BJ572" s="10"/>
    </row>
    <row r="573" spans="2:62" x14ac:dyDescent="0.3">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c r="AG573" s="10"/>
      <c r="AH573" s="10"/>
      <c r="AI573" s="10"/>
      <c r="AJ573" s="10"/>
      <c r="AK573" s="10"/>
      <c r="AL573" s="10"/>
      <c r="AM573" s="10"/>
      <c r="AN573" s="10"/>
      <c r="AO573" s="10"/>
      <c r="AP573" s="10"/>
      <c r="AQ573" s="10"/>
      <c r="AR573" s="10"/>
      <c r="AS573" s="10"/>
      <c r="AT573" s="10"/>
      <c r="AU573" s="10"/>
      <c r="AV573" s="10"/>
      <c r="AW573" s="10"/>
      <c r="AX573" s="10"/>
      <c r="AY573" s="10"/>
      <c r="AZ573" s="10"/>
      <c r="BA573" s="10"/>
      <c r="BB573" s="10"/>
      <c r="BC573" s="10"/>
      <c r="BD573" s="10"/>
      <c r="BE573" s="10"/>
      <c r="BF573" s="10"/>
      <c r="BG573" s="10"/>
      <c r="BH573" s="10"/>
      <c r="BI573" s="10"/>
      <c r="BJ573" s="10"/>
    </row>
    <row r="574" spans="2:62" x14ac:dyDescent="0.3">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c r="AF574" s="10"/>
      <c r="AG574" s="10"/>
      <c r="AH574" s="10"/>
      <c r="AI574" s="10"/>
      <c r="AJ574" s="10"/>
      <c r="AK574" s="10"/>
      <c r="AL574" s="10"/>
      <c r="AM574" s="10"/>
      <c r="AN574" s="10"/>
      <c r="AO574" s="10"/>
      <c r="AP574" s="10"/>
      <c r="AQ574" s="10"/>
      <c r="AR574" s="10"/>
      <c r="AS574" s="10"/>
      <c r="AT574" s="10"/>
      <c r="AU574" s="10"/>
      <c r="AV574" s="10"/>
      <c r="AW574" s="10"/>
      <c r="AX574" s="10"/>
      <c r="AY574" s="10"/>
      <c r="AZ574" s="10"/>
      <c r="BA574" s="10"/>
      <c r="BB574" s="10"/>
      <c r="BC574" s="10"/>
      <c r="BD574" s="10"/>
      <c r="BE574" s="10"/>
      <c r="BF574" s="10"/>
      <c r="BG574" s="10"/>
      <c r="BH574" s="10"/>
      <c r="BI574" s="10"/>
      <c r="BJ574" s="10"/>
    </row>
    <row r="575" spans="2:62" x14ac:dyDescent="0.3">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c r="AF575" s="10"/>
      <c r="AG575" s="10"/>
      <c r="AH575" s="10"/>
      <c r="AI575" s="10"/>
      <c r="AJ575" s="10"/>
      <c r="AK575" s="10"/>
      <c r="AL575" s="10"/>
      <c r="AM575" s="10"/>
      <c r="AN575" s="10"/>
      <c r="AO575" s="10"/>
      <c r="AP575" s="10"/>
      <c r="AQ575" s="10"/>
      <c r="AR575" s="10"/>
      <c r="AS575" s="10"/>
      <c r="AT575" s="10"/>
      <c r="AU575" s="10"/>
      <c r="AV575" s="10"/>
      <c r="AW575" s="10"/>
      <c r="AX575" s="10"/>
      <c r="AY575" s="10"/>
      <c r="AZ575" s="10"/>
      <c r="BA575" s="10"/>
      <c r="BB575" s="10"/>
      <c r="BC575" s="10"/>
      <c r="BD575" s="10"/>
      <c r="BE575" s="10"/>
      <c r="BF575" s="10"/>
      <c r="BG575" s="10"/>
      <c r="BH575" s="10"/>
      <c r="BI575" s="10"/>
      <c r="BJ575" s="10"/>
    </row>
    <row r="576" spans="2:62" x14ac:dyDescent="0.3">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c r="AF576" s="10"/>
      <c r="AG576" s="10"/>
      <c r="AH576" s="10"/>
      <c r="AI576" s="10"/>
      <c r="AJ576" s="10"/>
      <c r="AK576" s="10"/>
      <c r="AL576" s="10"/>
      <c r="AM576" s="10"/>
      <c r="AN576" s="10"/>
      <c r="AO576" s="10"/>
      <c r="AP576" s="10"/>
      <c r="AQ576" s="10"/>
      <c r="AR576" s="10"/>
      <c r="AS576" s="10"/>
      <c r="AT576" s="10"/>
      <c r="AU576" s="10"/>
      <c r="AV576" s="10"/>
      <c r="AW576" s="10"/>
      <c r="AX576" s="10"/>
      <c r="AY576" s="10"/>
      <c r="AZ576" s="10"/>
      <c r="BA576" s="10"/>
      <c r="BB576" s="10"/>
      <c r="BC576" s="10"/>
      <c r="BD576" s="10"/>
      <c r="BE576" s="10"/>
      <c r="BF576" s="10"/>
      <c r="BG576" s="10"/>
      <c r="BH576" s="10"/>
      <c r="BI576" s="10"/>
      <c r="BJ576" s="10"/>
    </row>
    <row r="577" spans="2:62" x14ac:dyDescent="0.3">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c r="AE577" s="10"/>
      <c r="AF577" s="10"/>
      <c r="AG577" s="10"/>
      <c r="AH577" s="10"/>
      <c r="AI577" s="10"/>
      <c r="AJ577" s="10"/>
      <c r="AK577" s="10"/>
      <c r="AL577" s="10"/>
      <c r="AM577" s="10"/>
      <c r="AN577" s="10"/>
      <c r="AO577" s="10"/>
      <c r="AP577" s="10"/>
      <c r="AQ577" s="10"/>
      <c r="AR577" s="10"/>
      <c r="AS577" s="10"/>
      <c r="AT577" s="10"/>
      <c r="AU577" s="10"/>
      <c r="AV577" s="10"/>
      <c r="AW577" s="10"/>
      <c r="AX577" s="10"/>
      <c r="AY577" s="10"/>
      <c r="AZ577" s="10"/>
      <c r="BA577" s="10"/>
      <c r="BB577" s="10"/>
      <c r="BC577" s="10"/>
      <c r="BD577" s="10"/>
      <c r="BE577" s="10"/>
      <c r="BF577" s="10"/>
      <c r="BG577" s="10"/>
      <c r="BH577" s="10"/>
      <c r="BI577" s="10"/>
      <c r="BJ577" s="10"/>
    </row>
    <row r="578" spans="2:62" x14ac:dyDescent="0.3">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c r="AE578" s="10"/>
      <c r="AF578" s="10"/>
      <c r="AG578" s="10"/>
      <c r="AH578" s="10"/>
      <c r="AI578" s="10"/>
      <c r="AJ578" s="10"/>
      <c r="AK578" s="10"/>
      <c r="AL578" s="10"/>
      <c r="AM578" s="10"/>
      <c r="AN578" s="10"/>
      <c r="AO578" s="10"/>
      <c r="AP578" s="10"/>
      <c r="AQ578" s="10"/>
      <c r="AR578" s="10"/>
      <c r="AS578" s="10"/>
      <c r="AT578" s="10"/>
      <c r="AU578" s="10"/>
      <c r="AV578" s="10"/>
      <c r="AW578" s="10"/>
      <c r="AX578" s="10"/>
      <c r="AY578" s="10"/>
      <c r="AZ578" s="10"/>
      <c r="BA578" s="10"/>
      <c r="BB578" s="10"/>
      <c r="BC578" s="10"/>
      <c r="BD578" s="10"/>
      <c r="BE578" s="10"/>
      <c r="BF578" s="10"/>
      <c r="BG578" s="10"/>
      <c r="BH578" s="10"/>
      <c r="BI578" s="10"/>
      <c r="BJ578" s="10"/>
    </row>
    <row r="579" spans="2:62" x14ac:dyDescent="0.3">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c r="AF579" s="10"/>
      <c r="AG579" s="10"/>
      <c r="AH579" s="10"/>
      <c r="AI579" s="10"/>
      <c r="AJ579" s="10"/>
      <c r="AK579" s="10"/>
      <c r="AL579" s="10"/>
      <c r="AM579" s="10"/>
      <c r="AN579" s="10"/>
      <c r="AO579" s="10"/>
      <c r="AP579" s="10"/>
      <c r="AQ579" s="10"/>
      <c r="AR579" s="10"/>
      <c r="AS579" s="10"/>
      <c r="AT579" s="10"/>
      <c r="AU579" s="10"/>
      <c r="AV579" s="10"/>
      <c r="AW579" s="10"/>
      <c r="AX579" s="10"/>
      <c r="AY579" s="10"/>
      <c r="AZ579" s="10"/>
      <c r="BA579" s="10"/>
      <c r="BB579" s="10"/>
      <c r="BC579" s="10"/>
      <c r="BD579" s="10"/>
      <c r="BE579" s="10"/>
      <c r="BF579" s="10"/>
      <c r="BG579" s="10"/>
      <c r="BH579" s="10"/>
      <c r="BI579" s="10"/>
      <c r="BJ579" s="10"/>
    </row>
    <row r="580" spans="2:62" x14ac:dyDescent="0.3">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c r="AE580" s="10"/>
      <c r="AF580" s="10"/>
      <c r="AG580" s="10"/>
      <c r="AH580" s="10"/>
      <c r="AI580" s="10"/>
      <c r="AJ580" s="10"/>
      <c r="AK580" s="10"/>
      <c r="AL580" s="10"/>
      <c r="AM580" s="10"/>
      <c r="AN580" s="10"/>
      <c r="AO580" s="10"/>
      <c r="AP580" s="10"/>
      <c r="AQ580" s="10"/>
      <c r="AR580" s="10"/>
      <c r="AS580" s="10"/>
      <c r="AT580" s="10"/>
      <c r="AU580" s="10"/>
      <c r="AV580" s="10"/>
      <c r="AW580" s="10"/>
      <c r="AX580" s="10"/>
      <c r="AY580" s="10"/>
      <c r="AZ580" s="10"/>
      <c r="BA580" s="10"/>
      <c r="BB580" s="10"/>
      <c r="BC580" s="10"/>
      <c r="BD580" s="10"/>
      <c r="BE580" s="10"/>
      <c r="BF580" s="10"/>
      <c r="BG580" s="10"/>
      <c r="BH580" s="10"/>
      <c r="BI580" s="10"/>
      <c r="BJ580" s="10"/>
    </row>
    <row r="581" spans="2:62" x14ac:dyDescent="0.3">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c r="AF581" s="10"/>
      <c r="AG581" s="10"/>
      <c r="AH581" s="10"/>
      <c r="AI581" s="10"/>
      <c r="AJ581" s="10"/>
      <c r="AK581" s="10"/>
      <c r="AL581" s="10"/>
      <c r="AM581" s="10"/>
      <c r="AN581" s="10"/>
      <c r="AO581" s="10"/>
      <c r="AP581" s="10"/>
      <c r="AQ581" s="10"/>
      <c r="AR581" s="10"/>
      <c r="AS581" s="10"/>
      <c r="AT581" s="10"/>
      <c r="AU581" s="10"/>
      <c r="AV581" s="10"/>
      <c r="AW581" s="10"/>
      <c r="AX581" s="10"/>
      <c r="AY581" s="10"/>
      <c r="AZ581" s="10"/>
      <c r="BA581" s="10"/>
      <c r="BB581" s="10"/>
      <c r="BC581" s="10"/>
      <c r="BD581" s="10"/>
      <c r="BE581" s="10"/>
      <c r="BF581" s="10"/>
      <c r="BG581" s="10"/>
      <c r="BH581" s="10"/>
      <c r="BI581" s="10"/>
      <c r="BJ581" s="10"/>
    </row>
    <row r="582" spans="2:62" x14ac:dyDescent="0.3">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c r="AE582" s="10"/>
      <c r="AF582" s="10"/>
      <c r="AG582" s="10"/>
      <c r="AH582" s="10"/>
      <c r="AI582" s="10"/>
      <c r="AJ582" s="10"/>
      <c r="AK582" s="10"/>
      <c r="AL582" s="10"/>
      <c r="AM582" s="10"/>
      <c r="AN582" s="10"/>
      <c r="AO582" s="10"/>
      <c r="AP582" s="10"/>
      <c r="AQ582" s="10"/>
      <c r="AR582" s="10"/>
      <c r="AS582" s="10"/>
      <c r="AT582" s="10"/>
      <c r="AU582" s="10"/>
      <c r="AV582" s="10"/>
      <c r="AW582" s="10"/>
      <c r="AX582" s="10"/>
      <c r="AY582" s="10"/>
      <c r="AZ582" s="10"/>
      <c r="BA582" s="10"/>
      <c r="BB582" s="10"/>
      <c r="BC582" s="10"/>
      <c r="BD582" s="10"/>
      <c r="BE582" s="10"/>
      <c r="BF582" s="10"/>
      <c r="BG582" s="10"/>
      <c r="BH582" s="10"/>
      <c r="BI582" s="10"/>
      <c r="BJ582" s="10"/>
    </row>
    <row r="583" spans="2:62" x14ac:dyDescent="0.3">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c r="AE583" s="10"/>
      <c r="AF583" s="10"/>
      <c r="AG583" s="10"/>
      <c r="AH583" s="10"/>
      <c r="AI583" s="10"/>
      <c r="AJ583" s="10"/>
      <c r="AK583" s="10"/>
      <c r="AL583" s="10"/>
      <c r="AM583" s="10"/>
      <c r="AN583" s="10"/>
      <c r="AO583" s="10"/>
      <c r="AP583" s="10"/>
      <c r="AQ583" s="10"/>
      <c r="AR583" s="10"/>
      <c r="AS583" s="10"/>
      <c r="AT583" s="10"/>
      <c r="AU583" s="10"/>
      <c r="AV583" s="10"/>
      <c r="AW583" s="10"/>
      <c r="AX583" s="10"/>
      <c r="AY583" s="10"/>
      <c r="AZ583" s="10"/>
      <c r="BA583" s="10"/>
      <c r="BB583" s="10"/>
      <c r="BC583" s="10"/>
      <c r="BD583" s="10"/>
      <c r="BE583" s="10"/>
      <c r="BF583" s="10"/>
      <c r="BG583" s="10"/>
      <c r="BH583" s="10"/>
      <c r="BI583" s="10"/>
      <c r="BJ583" s="10"/>
    </row>
    <row r="584" spans="2:62" x14ac:dyDescent="0.3">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c r="AE584" s="10"/>
      <c r="AF584" s="10"/>
      <c r="AG584" s="10"/>
      <c r="AH584" s="10"/>
      <c r="AI584" s="10"/>
      <c r="AJ584" s="10"/>
      <c r="AK584" s="10"/>
      <c r="AL584" s="10"/>
      <c r="AM584" s="10"/>
      <c r="AN584" s="10"/>
      <c r="AO584" s="10"/>
      <c r="AP584" s="10"/>
      <c r="AQ584" s="10"/>
      <c r="AR584" s="10"/>
      <c r="AS584" s="10"/>
      <c r="AT584" s="10"/>
      <c r="AU584" s="10"/>
      <c r="AV584" s="10"/>
      <c r="AW584" s="10"/>
      <c r="AX584" s="10"/>
      <c r="AY584" s="10"/>
      <c r="AZ584" s="10"/>
      <c r="BA584" s="10"/>
      <c r="BB584" s="10"/>
      <c r="BC584" s="10"/>
      <c r="BD584" s="10"/>
      <c r="BE584" s="10"/>
      <c r="BF584" s="10"/>
      <c r="BG584" s="10"/>
      <c r="BH584" s="10"/>
      <c r="BI584" s="10"/>
      <c r="BJ584" s="10"/>
    </row>
    <row r="585" spans="2:62" x14ac:dyDescent="0.3">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c r="AE585" s="10"/>
      <c r="AF585" s="10"/>
      <c r="AG585" s="10"/>
      <c r="AH585" s="10"/>
      <c r="AI585" s="10"/>
      <c r="AJ585" s="10"/>
      <c r="AK585" s="10"/>
      <c r="AL585" s="10"/>
      <c r="AM585" s="10"/>
      <c r="AN585" s="10"/>
      <c r="AO585" s="10"/>
      <c r="AP585" s="10"/>
      <c r="AQ585" s="10"/>
      <c r="AR585" s="10"/>
      <c r="AS585" s="10"/>
      <c r="AT585" s="10"/>
      <c r="AU585" s="10"/>
      <c r="AV585" s="10"/>
      <c r="AW585" s="10"/>
      <c r="AX585" s="10"/>
      <c r="AY585" s="10"/>
      <c r="AZ585" s="10"/>
      <c r="BA585" s="10"/>
      <c r="BB585" s="10"/>
      <c r="BC585" s="10"/>
      <c r="BD585" s="10"/>
      <c r="BE585" s="10"/>
      <c r="BF585" s="10"/>
      <c r="BG585" s="10"/>
      <c r="BH585" s="10"/>
      <c r="BI585" s="10"/>
      <c r="BJ585" s="10"/>
    </row>
    <row r="586" spans="2:62" x14ac:dyDescent="0.3">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c r="AE586" s="10"/>
      <c r="AF586" s="10"/>
      <c r="AG586" s="10"/>
      <c r="AH586" s="10"/>
      <c r="AI586" s="10"/>
      <c r="AJ586" s="10"/>
      <c r="AK586" s="10"/>
      <c r="AL586" s="10"/>
      <c r="AM586" s="10"/>
      <c r="AN586" s="10"/>
      <c r="AO586" s="10"/>
      <c r="AP586" s="10"/>
      <c r="AQ586" s="10"/>
      <c r="AR586" s="10"/>
      <c r="AS586" s="10"/>
      <c r="AT586" s="10"/>
      <c r="AU586" s="10"/>
      <c r="AV586" s="10"/>
      <c r="AW586" s="10"/>
      <c r="AX586" s="10"/>
      <c r="AY586" s="10"/>
      <c r="AZ586" s="10"/>
      <c r="BA586" s="10"/>
      <c r="BB586" s="10"/>
      <c r="BC586" s="10"/>
      <c r="BD586" s="10"/>
      <c r="BE586" s="10"/>
      <c r="BF586" s="10"/>
      <c r="BG586" s="10"/>
      <c r="BH586" s="10"/>
      <c r="BI586" s="10"/>
      <c r="BJ586" s="10"/>
    </row>
    <row r="587" spans="2:62" x14ac:dyDescent="0.3">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c r="AE587" s="10"/>
      <c r="AF587" s="10"/>
      <c r="AG587" s="10"/>
      <c r="AH587" s="10"/>
      <c r="AI587" s="10"/>
      <c r="AJ587" s="10"/>
      <c r="AK587" s="10"/>
      <c r="AL587" s="10"/>
      <c r="AM587" s="10"/>
      <c r="AN587" s="10"/>
      <c r="AO587" s="10"/>
      <c r="AP587" s="10"/>
      <c r="AQ587" s="10"/>
      <c r="AR587" s="10"/>
      <c r="AS587" s="10"/>
      <c r="AT587" s="10"/>
      <c r="AU587" s="10"/>
      <c r="AV587" s="10"/>
      <c r="AW587" s="10"/>
      <c r="AX587" s="10"/>
      <c r="AY587" s="10"/>
      <c r="AZ587" s="10"/>
      <c r="BA587" s="10"/>
      <c r="BB587" s="10"/>
      <c r="BC587" s="10"/>
      <c r="BD587" s="10"/>
      <c r="BE587" s="10"/>
      <c r="BF587" s="10"/>
      <c r="BG587" s="10"/>
      <c r="BH587" s="10"/>
      <c r="BI587" s="10"/>
      <c r="BJ587" s="10"/>
    </row>
    <row r="588" spans="2:62" x14ac:dyDescent="0.3">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c r="AE588" s="10"/>
      <c r="AF588" s="10"/>
      <c r="AG588" s="10"/>
      <c r="AH588" s="10"/>
      <c r="AI588" s="10"/>
      <c r="AJ588" s="10"/>
      <c r="AK588" s="10"/>
      <c r="AL588" s="10"/>
      <c r="AM588" s="10"/>
      <c r="AN588" s="10"/>
      <c r="AO588" s="10"/>
      <c r="AP588" s="10"/>
      <c r="AQ588" s="10"/>
      <c r="AR588" s="10"/>
      <c r="AS588" s="10"/>
      <c r="AT588" s="10"/>
      <c r="AU588" s="10"/>
      <c r="AV588" s="10"/>
      <c r="AW588" s="10"/>
      <c r="AX588" s="10"/>
      <c r="AY588" s="10"/>
      <c r="AZ588" s="10"/>
      <c r="BA588" s="10"/>
      <c r="BB588" s="10"/>
      <c r="BC588" s="10"/>
      <c r="BD588" s="10"/>
      <c r="BE588" s="10"/>
      <c r="BF588" s="10"/>
      <c r="BG588" s="10"/>
      <c r="BH588" s="10"/>
      <c r="BI588" s="10"/>
      <c r="BJ588" s="10"/>
    </row>
    <row r="589" spans="2:62" x14ac:dyDescent="0.3">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c r="AF589" s="10"/>
      <c r="AG589" s="10"/>
      <c r="AH589" s="10"/>
      <c r="AI589" s="10"/>
      <c r="AJ589" s="10"/>
      <c r="AK589" s="10"/>
      <c r="AL589" s="10"/>
      <c r="AM589" s="10"/>
      <c r="AN589" s="10"/>
      <c r="AO589" s="10"/>
      <c r="AP589" s="10"/>
      <c r="AQ589" s="10"/>
      <c r="AR589" s="10"/>
      <c r="AS589" s="10"/>
      <c r="AT589" s="10"/>
      <c r="AU589" s="10"/>
      <c r="AV589" s="10"/>
      <c r="AW589" s="10"/>
      <c r="AX589" s="10"/>
      <c r="AY589" s="10"/>
      <c r="AZ589" s="10"/>
      <c r="BA589" s="10"/>
      <c r="BB589" s="10"/>
      <c r="BC589" s="10"/>
      <c r="BD589" s="10"/>
      <c r="BE589" s="10"/>
      <c r="BF589" s="10"/>
      <c r="BG589" s="10"/>
      <c r="BH589" s="10"/>
      <c r="BI589" s="10"/>
      <c r="BJ589" s="10"/>
    </row>
    <row r="590" spans="2:62" x14ac:dyDescent="0.3">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c r="AE590" s="10"/>
      <c r="AF590" s="10"/>
      <c r="AG590" s="10"/>
      <c r="AH590" s="10"/>
      <c r="AI590" s="10"/>
      <c r="AJ590" s="10"/>
      <c r="AK590" s="10"/>
      <c r="AL590" s="10"/>
      <c r="AM590" s="10"/>
      <c r="AN590" s="10"/>
      <c r="AO590" s="10"/>
      <c r="AP590" s="10"/>
      <c r="AQ590" s="10"/>
      <c r="AR590" s="10"/>
      <c r="AS590" s="10"/>
      <c r="AT590" s="10"/>
      <c r="AU590" s="10"/>
      <c r="AV590" s="10"/>
      <c r="AW590" s="10"/>
      <c r="AX590" s="10"/>
      <c r="AY590" s="10"/>
      <c r="AZ590" s="10"/>
      <c r="BA590" s="10"/>
      <c r="BB590" s="10"/>
      <c r="BC590" s="10"/>
      <c r="BD590" s="10"/>
      <c r="BE590" s="10"/>
      <c r="BF590" s="10"/>
      <c r="BG590" s="10"/>
      <c r="BH590" s="10"/>
      <c r="BI590" s="10"/>
      <c r="BJ590" s="10"/>
    </row>
    <row r="591" spans="2:62" x14ac:dyDescent="0.3">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c r="AE591" s="10"/>
      <c r="AF591" s="10"/>
      <c r="AG591" s="10"/>
      <c r="AH591" s="10"/>
      <c r="AI591" s="10"/>
      <c r="AJ591" s="10"/>
      <c r="AK591" s="10"/>
      <c r="AL591" s="10"/>
      <c r="AM591" s="10"/>
      <c r="AN591" s="10"/>
      <c r="AO591" s="10"/>
      <c r="AP591" s="10"/>
      <c r="AQ591" s="10"/>
      <c r="AR591" s="10"/>
      <c r="AS591" s="10"/>
      <c r="AT591" s="10"/>
      <c r="AU591" s="10"/>
      <c r="AV591" s="10"/>
      <c r="AW591" s="10"/>
      <c r="AX591" s="10"/>
      <c r="AY591" s="10"/>
      <c r="AZ591" s="10"/>
      <c r="BA591" s="10"/>
      <c r="BB591" s="10"/>
      <c r="BC591" s="10"/>
      <c r="BD591" s="10"/>
      <c r="BE591" s="10"/>
      <c r="BF591" s="10"/>
      <c r="BG591" s="10"/>
      <c r="BH591" s="10"/>
      <c r="BI591" s="10"/>
      <c r="BJ591" s="10"/>
    </row>
    <row r="592" spans="2:62" x14ac:dyDescent="0.3">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c r="AE592" s="10"/>
      <c r="AF592" s="10"/>
      <c r="AG592" s="10"/>
      <c r="AH592" s="10"/>
      <c r="AI592" s="10"/>
      <c r="AJ592" s="10"/>
      <c r="AK592" s="10"/>
      <c r="AL592" s="10"/>
      <c r="AM592" s="10"/>
      <c r="AN592" s="10"/>
      <c r="AO592" s="10"/>
      <c r="AP592" s="10"/>
      <c r="AQ592" s="10"/>
      <c r="AR592" s="10"/>
      <c r="AS592" s="10"/>
      <c r="AT592" s="10"/>
      <c r="AU592" s="10"/>
      <c r="AV592" s="10"/>
      <c r="AW592" s="10"/>
      <c r="AX592" s="10"/>
      <c r="AY592" s="10"/>
      <c r="AZ592" s="10"/>
      <c r="BA592" s="10"/>
      <c r="BB592" s="10"/>
      <c r="BC592" s="10"/>
      <c r="BD592" s="10"/>
      <c r="BE592" s="10"/>
      <c r="BF592" s="10"/>
      <c r="BG592" s="10"/>
      <c r="BH592" s="10"/>
      <c r="BI592" s="10"/>
      <c r="BJ592" s="10"/>
    </row>
    <row r="593" spans="2:62" x14ac:dyDescent="0.3">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c r="AE593" s="10"/>
      <c r="AF593" s="10"/>
      <c r="AG593" s="10"/>
      <c r="AH593" s="10"/>
      <c r="AI593" s="10"/>
      <c r="AJ593" s="10"/>
      <c r="AK593" s="10"/>
      <c r="AL593" s="10"/>
      <c r="AM593" s="10"/>
      <c r="AN593" s="10"/>
      <c r="AO593" s="10"/>
      <c r="AP593" s="10"/>
      <c r="AQ593" s="10"/>
      <c r="AR593" s="10"/>
      <c r="AS593" s="10"/>
      <c r="AT593" s="10"/>
      <c r="AU593" s="10"/>
      <c r="AV593" s="10"/>
      <c r="AW593" s="10"/>
      <c r="AX593" s="10"/>
      <c r="AY593" s="10"/>
      <c r="AZ593" s="10"/>
      <c r="BA593" s="10"/>
      <c r="BB593" s="10"/>
      <c r="BC593" s="10"/>
      <c r="BD593" s="10"/>
      <c r="BE593" s="10"/>
      <c r="BF593" s="10"/>
      <c r="BG593" s="10"/>
      <c r="BH593" s="10"/>
      <c r="BI593" s="10"/>
      <c r="BJ593" s="10"/>
    </row>
    <row r="594" spans="2:62" x14ac:dyDescent="0.3">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c r="AE594" s="10"/>
      <c r="AF594" s="10"/>
      <c r="AG594" s="10"/>
      <c r="AH594" s="10"/>
      <c r="AI594" s="10"/>
      <c r="AJ594" s="10"/>
      <c r="AK594" s="10"/>
      <c r="AL594" s="10"/>
      <c r="AM594" s="10"/>
      <c r="AN594" s="10"/>
      <c r="AO594" s="10"/>
      <c r="AP594" s="10"/>
      <c r="AQ594" s="10"/>
      <c r="AR594" s="10"/>
      <c r="AS594" s="10"/>
      <c r="AT594" s="10"/>
      <c r="AU594" s="10"/>
      <c r="AV594" s="10"/>
      <c r="AW594" s="10"/>
      <c r="AX594" s="10"/>
      <c r="AY594" s="10"/>
      <c r="AZ594" s="10"/>
      <c r="BA594" s="10"/>
      <c r="BB594" s="10"/>
      <c r="BC594" s="10"/>
      <c r="BD594" s="10"/>
      <c r="BE594" s="10"/>
      <c r="BF594" s="10"/>
      <c r="BG594" s="10"/>
      <c r="BH594" s="10"/>
      <c r="BI594" s="10"/>
      <c r="BJ594" s="10"/>
    </row>
    <row r="595" spans="2:62" x14ac:dyDescent="0.3">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c r="AE595" s="10"/>
      <c r="AF595" s="10"/>
      <c r="AG595" s="10"/>
      <c r="AH595" s="10"/>
      <c r="AI595" s="10"/>
      <c r="AJ595" s="10"/>
      <c r="AK595" s="10"/>
      <c r="AL595" s="10"/>
      <c r="AM595" s="10"/>
      <c r="AN595" s="10"/>
      <c r="AO595" s="10"/>
      <c r="AP595" s="10"/>
      <c r="AQ595" s="10"/>
      <c r="AR595" s="10"/>
      <c r="AS595" s="10"/>
      <c r="AT595" s="10"/>
      <c r="AU595" s="10"/>
      <c r="AV595" s="10"/>
      <c r="AW595" s="10"/>
      <c r="AX595" s="10"/>
      <c r="AY595" s="10"/>
      <c r="AZ595" s="10"/>
      <c r="BA595" s="10"/>
      <c r="BB595" s="10"/>
      <c r="BC595" s="10"/>
      <c r="BD595" s="10"/>
      <c r="BE595" s="10"/>
      <c r="BF595" s="10"/>
      <c r="BG595" s="10"/>
      <c r="BH595" s="10"/>
      <c r="BI595" s="10"/>
      <c r="BJ595" s="10"/>
    </row>
    <row r="596" spans="2:62" x14ac:dyDescent="0.3">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c r="AE596" s="10"/>
      <c r="AF596" s="10"/>
      <c r="AG596" s="10"/>
      <c r="AH596" s="10"/>
      <c r="AI596" s="10"/>
      <c r="AJ596" s="10"/>
      <c r="AK596" s="10"/>
      <c r="AL596" s="10"/>
      <c r="AM596" s="10"/>
      <c r="AN596" s="10"/>
      <c r="AO596" s="10"/>
      <c r="AP596" s="10"/>
      <c r="AQ596" s="10"/>
      <c r="AR596" s="10"/>
      <c r="AS596" s="10"/>
      <c r="AT596" s="10"/>
      <c r="AU596" s="10"/>
      <c r="AV596" s="10"/>
      <c r="AW596" s="10"/>
      <c r="AX596" s="10"/>
      <c r="AY596" s="10"/>
      <c r="AZ596" s="10"/>
      <c r="BA596" s="10"/>
      <c r="BB596" s="10"/>
      <c r="BC596" s="10"/>
      <c r="BD596" s="10"/>
      <c r="BE596" s="10"/>
      <c r="BF596" s="10"/>
      <c r="BG596" s="10"/>
      <c r="BH596" s="10"/>
      <c r="BI596" s="10"/>
      <c r="BJ596" s="10"/>
    </row>
    <row r="597" spans="2:62" x14ac:dyDescent="0.3">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c r="AE597" s="10"/>
      <c r="AF597" s="10"/>
      <c r="AG597" s="10"/>
      <c r="AH597" s="10"/>
      <c r="AI597" s="10"/>
      <c r="AJ597" s="10"/>
      <c r="AK597" s="10"/>
      <c r="AL597" s="10"/>
      <c r="AM597" s="10"/>
      <c r="AN597" s="10"/>
      <c r="AO597" s="10"/>
      <c r="AP597" s="10"/>
      <c r="AQ597" s="10"/>
      <c r="AR597" s="10"/>
      <c r="AS597" s="10"/>
      <c r="AT597" s="10"/>
      <c r="AU597" s="10"/>
      <c r="AV597" s="10"/>
      <c r="AW597" s="10"/>
      <c r="AX597" s="10"/>
      <c r="AY597" s="10"/>
      <c r="AZ597" s="10"/>
      <c r="BA597" s="10"/>
      <c r="BB597" s="10"/>
      <c r="BC597" s="10"/>
      <c r="BD597" s="10"/>
      <c r="BE597" s="10"/>
      <c r="BF597" s="10"/>
      <c r="BG597" s="10"/>
      <c r="BH597" s="10"/>
      <c r="BI597" s="10"/>
      <c r="BJ597" s="10"/>
    </row>
    <row r="598" spans="2:62" x14ac:dyDescent="0.3">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c r="AE598" s="10"/>
      <c r="AF598" s="10"/>
      <c r="AG598" s="10"/>
      <c r="AH598" s="10"/>
      <c r="AI598" s="10"/>
      <c r="AJ598" s="10"/>
      <c r="AK598" s="10"/>
      <c r="AL598" s="10"/>
      <c r="AM598" s="10"/>
      <c r="AN598" s="10"/>
      <c r="AO598" s="10"/>
      <c r="AP598" s="10"/>
      <c r="AQ598" s="10"/>
      <c r="AR598" s="10"/>
      <c r="AS598" s="10"/>
      <c r="AT598" s="10"/>
      <c r="AU598" s="10"/>
      <c r="AV598" s="10"/>
      <c r="AW598" s="10"/>
      <c r="AX598" s="10"/>
      <c r="AY598" s="10"/>
      <c r="AZ598" s="10"/>
      <c r="BA598" s="10"/>
      <c r="BB598" s="10"/>
      <c r="BC598" s="10"/>
      <c r="BD598" s="10"/>
      <c r="BE598" s="10"/>
      <c r="BF598" s="10"/>
      <c r="BG598" s="10"/>
      <c r="BH598" s="10"/>
      <c r="BI598" s="10"/>
      <c r="BJ598" s="10"/>
    </row>
    <row r="599" spans="2:62" x14ac:dyDescent="0.3">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c r="AE599" s="10"/>
      <c r="AF599" s="10"/>
      <c r="AG599" s="10"/>
      <c r="AH599" s="10"/>
      <c r="AI599" s="10"/>
      <c r="AJ599" s="10"/>
      <c r="AK599" s="10"/>
      <c r="AL599" s="10"/>
      <c r="AM599" s="10"/>
      <c r="AN599" s="10"/>
      <c r="AO599" s="10"/>
      <c r="AP599" s="10"/>
      <c r="AQ599" s="10"/>
      <c r="AR599" s="10"/>
      <c r="AS599" s="10"/>
      <c r="AT599" s="10"/>
      <c r="AU599" s="10"/>
      <c r="AV599" s="10"/>
      <c r="AW599" s="10"/>
      <c r="AX599" s="10"/>
      <c r="AY599" s="10"/>
      <c r="AZ599" s="10"/>
      <c r="BA599" s="10"/>
      <c r="BB599" s="10"/>
      <c r="BC599" s="10"/>
      <c r="BD599" s="10"/>
      <c r="BE599" s="10"/>
      <c r="BF599" s="10"/>
      <c r="BG599" s="10"/>
      <c r="BH599" s="10"/>
      <c r="BI599" s="10"/>
      <c r="BJ599" s="10"/>
    </row>
    <row r="600" spans="2:62" x14ac:dyDescent="0.3">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c r="AF600" s="10"/>
      <c r="AG600" s="10"/>
      <c r="AH600" s="10"/>
      <c r="AI600" s="10"/>
      <c r="AJ600" s="10"/>
      <c r="AK600" s="10"/>
      <c r="AL600" s="10"/>
      <c r="AM600" s="10"/>
      <c r="AN600" s="10"/>
      <c r="AO600" s="10"/>
      <c r="AP600" s="10"/>
      <c r="AQ600" s="10"/>
      <c r="AR600" s="10"/>
      <c r="AS600" s="10"/>
      <c r="AT600" s="10"/>
      <c r="AU600" s="10"/>
      <c r="AV600" s="10"/>
      <c r="AW600" s="10"/>
      <c r="AX600" s="10"/>
      <c r="AY600" s="10"/>
      <c r="AZ600" s="10"/>
      <c r="BA600" s="10"/>
      <c r="BB600" s="10"/>
      <c r="BC600" s="10"/>
      <c r="BD600" s="10"/>
      <c r="BE600" s="10"/>
      <c r="BF600" s="10"/>
      <c r="BG600" s="10"/>
      <c r="BH600" s="10"/>
      <c r="BI600" s="10"/>
      <c r="BJ600" s="10"/>
    </row>
    <row r="601" spans="2:62" x14ac:dyDescent="0.3">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c r="AF601" s="10"/>
      <c r="AG601" s="10"/>
      <c r="AH601" s="10"/>
      <c r="AI601" s="10"/>
      <c r="AJ601" s="10"/>
      <c r="AK601" s="10"/>
      <c r="AL601" s="10"/>
      <c r="AM601" s="10"/>
      <c r="AN601" s="10"/>
      <c r="AO601" s="10"/>
      <c r="AP601" s="10"/>
      <c r="AQ601" s="10"/>
      <c r="AR601" s="10"/>
      <c r="AS601" s="10"/>
      <c r="AT601" s="10"/>
      <c r="AU601" s="10"/>
      <c r="AV601" s="10"/>
      <c r="AW601" s="10"/>
      <c r="AX601" s="10"/>
      <c r="AY601" s="10"/>
      <c r="AZ601" s="10"/>
      <c r="BA601" s="10"/>
      <c r="BB601" s="10"/>
      <c r="BC601" s="10"/>
      <c r="BD601" s="10"/>
      <c r="BE601" s="10"/>
      <c r="BF601" s="10"/>
      <c r="BG601" s="10"/>
      <c r="BH601" s="10"/>
      <c r="BI601" s="10"/>
      <c r="BJ601" s="10"/>
    </row>
    <row r="602" spans="2:62" x14ac:dyDescent="0.3">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c r="AE602" s="10"/>
      <c r="AF602" s="10"/>
      <c r="AG602" s="10"/>
      <c r="AH602" s="10"/>
      <c r="AI602" s="10"/>
      <c r="AJ602" s="10"/>
      <c r="AK602" s="10"/>
      <c r="AL602" s="10"/>
      <c r="AM602" s="10"/>
      <c r="AN602" s="10"/>
      <c r="AO602" s="10"/>
      <c r="AP602" s="10"/>
      <c r="AQ602" s="10"/>
      <c r="AR602" s="10"/>
      <c r="AS602" s="10"/>
      <c r="AT602" s="10"/>
      <c r="AU602" s="10"/>
      <c r="AV602" s="10"/>
      <c r="AW602" s="10"/>
      <c r="AX602" s="10"/>
      <c r="AY602" s="10"/>
      <c r="AZ602" s="10"/>
      <c r="BA602" s="10"/>
      <c r="BB602" s="10"/>
      <c r="BC602" s="10"/>
      <c r="BD602" s="10"/>
      <c r="BE602" s="10"/>
      <c r="BF602" s="10"/>
      <c r="BG602" s="10"/>
      <c r="BH602" s="10"/>
      <c r="BI602" s="10"/>
      <c r="BJ602" s="10"/>
    </row>
    <row r="603" spans="2:62" x14ac:dyDescent="0.3">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c r="AE603" s="10"/>
      <c r="AF603" s="10"/>
      <c r="AG603" s="10"/>
      <c r="AH603" s="10"/>
      <c r="AI603" s="10"/>
      <c r="AJ603" s="10"/>
      <c r="AK603" s="10"/>
      <c r="AL603" s="10"/>
      <c r="AM603" s="10"/>
      <c r="AN603" s="10"/>
      <c r="AO603" s="10"/>
      <c r="AP603" s="10"/>
      <c r="AQ603" s="10"/>
      <c r="AR603" s="10"/>
      <c r="AS603" s="10"/>
      <c r="AT603" s="10"/>
      <c r="AU603" s="10"/>
      <c r="AV603" s="10"/>
      <c r="AW603" s="10"/>
      <c r="AX603" s="10"/>
      <c r="AY603" s="10"/>
      <c r="AZ603" s="10"/>
      <c r="BA603" s="10"/>
      <c r="BB603" s="10"/>
      <c r="BC603" s="10"/>
      <c r="BD603" s="10"/>
      <c r="BE603" s="10"/>
      <c r="BF603" s="10"/>
      <c r="BG603" s="10"/>
      <c r="BH603" s="10"/>
      <c r="BI603" s="10"/>
      <c r="BJ603" s="10"/>
    </row>
    <row r="604" spans="2:62" x14ac:dyDescent="0.3">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c r="AF604" s="10"/>
      <c r="AG604" s="10"/>
      <c r="AH604" s="10"/>
      <c r="AI604" s="10"/>
      <c r="AJ604" s="10"/>
      <c r="AK604" s="10"/>
      <c r="AL604" s="10"/>
      <c r="AM604" s="10"/>
      <c r="AN604" s="10"/>
      <c r="AO604" s="10"/>
      <c r="AP604" s="10"/>
      <c r="AQ604" s="10"/>
      <c r="AR604" s="10"/>
      <c r="AS604" s="10"/>
      <c r="AT604" s="10"/>
      <c r="AU604" s="10"/>
      <c r="AV604" s="10"/>
      <c r="AW604" s="10"/>
      <c r="AX604" s="10"/>
      <c r="AY604" s="10"/>
      <c r="AZ604" s="10"/>
      <c r="BA604" s="10"/>
      <c r="BB604" s="10"/>
      <c r="BC604" s="10"/>
      <c r="BD604" s="10"/>
      <c r="BE604" s="10"/>
      <c r="BF604" s="10"/>
      <c r="BG604" s="10"/>
      <c r="BH604" s="10"/>
      <c r="BI604" s="10"/>
      <c r="BJ604" s="10"/>
    </row>
    <row r="605" spans="2:62" x14ac:dyDescent="0.3">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c r="AF605" s="10"/>
      <c r="AG605" s="10"/>
      <c r="AH605" s="10"/>
      <c r="AI605" s="10"/>
      <c r="AJ605" s="10"/>
      <c r="AK605" s="10"/>
      <c r="AL605" s="10"/>
      <c r="AM605" s="10"/>
      <c r="AN605" s="10"/>
      <c r="AO605" s="10"/>
      <c r="AP605" s="10"/>
      <c r="AQ605" s="10"/>
      <c r="AR605" s="10"/>
      <c r="AS605" s="10"/>
      <c r="AT605" s="10"/>
      <c r="AU605" s="10"/>
      <c r="AV605" s="10"/>
      <c r="AW605" s="10"/>
      <c r="AX605" s="10"/>
      <c r="AY605" s="10"/>
      <c r="AZ605" s="10"/>
      <c r="BA605" s="10"/>
      <c r="BB605" s="10"/>
      <c r="BC605" s="10"/>
      <c r="BD605" s="10"/>
      <c r="BE605" s="10"/>
      <c r="BF605" s="10"/>
      <c r="BG605" s="10"/>
      <c r="BH605" s="10"/>
      <c r="BI605" s="10"/>
      <c r="BJ605" s="10"/>
    </row>
    <row r="606" spans="2:62" x14ac:dyDescent="0.3">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c r="AE606" s="10"/>
      <c r="AF606" s="10"/>
      <c r="AG606" s="10"/>
      <c r="AH606" s="10"/>
      <c r="AI606" s="10"/>
      <c r="AJ606" s="10"/>
      <c r="AK606" s="10"/>
      <c r="AL606" s="10"/>
      <c r="AM606" s="10"/>
      <c r="AN606" s="10"/>
      <c r="AO606" s="10"/>
      <c r="AP606" s="10"/>
      <c r="AQ606" s="10"/>
      <c r="AR606" s="10"/>
      <c r="AS606" s="10"/>
      <c r="AT606" s="10"/>
      <c r="AU606" s="10"/>
      <c r="AV606" s="10"/>
      <c r="AW606" s="10"/>
      <c r="AX606" s="10"/>
      <c r="AY606" s="10"/>
      <c r="AZ606" s="10"/>
      <c r="BA606" s="10"/>
      <c r="BB606" s="10"/>
      <c r="BC606" s="10"/>
      <c r="BD606" s="10"/>
      <c r="BE606" s="10"/>
      <c r="BF606" s="10"/>
      <c r="BG606" s="10"/>
      <c r="BH606" s="10"/>
      <c r="BI606" s="10"/>
      <c r="BJ606" s="10"/>
    </row>
    <row r="607" spans="2:62" x14ac:dyDescent="0.3">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c r="AF607" s="10"/>
      <c r="AG607" s="10"/>
      <c r="AH607" s="10"/>
      <c r="AI607" s="10"/>
      <c r="AJ607" s="10"/>
      <c r="AK607" s="10"/>
      <c r="AL607" s="10"/>
      <c r="AM607" s="10"/>
      <c r="AN607" s="10"/>
      <c r="AO607" s="10"/>
      <c r="AP607" s="10"/>
      <c r="AQ607" s="10"/>
      <c r="AR607" s="10"/>
      <c r="AS607" s="10"/>
      <c r="AT607" s="10"/>
      <c r="AU607" s="10"/>
      <c r="AV607" s="10"/>
      <c r="AW607" s="10"/>
      <c r="AX607" s="10"/>
      <c r="AY607" s="10"/>
      <c r="AZ607" s="10"/>
      <c r="BA607" s="10"/>
      <c r="BB607" s="10"/>
      <c r="BC607" s="10"/>
      <c r="BD607" s="10"/>
      <c r="BE607" s="10"/>
      <c r="BF607" s="10"/>
      <c r="BG607" s="10"/>
      <c r="BH607" s="10"/>
      <c r="BI607" s="10"/>
      <c r="BJ607" s="10"/>
    </row>
    <row r="608" spans="2:62" x14ac:dyDescent="0.3">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c r="AF608" s="10"/>
      <c r="AG608" s="10"/>
      <c r="AH608" s="10"/>
      <c r="AI608" s="10"/>
      <c r="AJ608" s="10"/>
      <c r="AK608" s="10"/>
      <c r="AL608" s="10"/>
      <c r="AM608" s="10"/>
      <c r="AN608" s="10"/>
      <c r="AO608" s="10"/>
      <c r="AP608" s="10"/>
      <c r="AQ608" s="10"/>
      <c r="AR608" s="10"/>
      <c r="AS608" s="10"/>
      <c r="AT608" s="10"/>
      <c r="AU608" s="10"/>
      <c r="AV608" s="10"/>
      <c r="AW608" s="10"/>
      <c r="AX608" s="10"/>
      <c r="AY608" s="10"/>
      <c r="AZ608" s="10"/>
      <c r="BA608" s="10"/>
      <c r="BB608" s="10"/>
      <c r="BC608" s="10"/>
      <c r="BD608" s="10"/>
      <c r="BE608" s="10"/>
      <c r="BF608" s="10"/>
      <c r="BG608" s="10"/>
      <c r="BH608" s="10"/>
      <c r="BI608" s="10"/>
      <c r="BJ608" s="10"/>
    </row>
    <row r="609" spans="2:62" x14ac:dyDescent="0.3">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c r="AE609" s="10"/>
      <c r="AF609" s="10"/>
      <c r="AG609" s="10"/>
      <c r="AH609" s="10"/>
      <c r="AI609" s="10"/>
      <c r="AJ609" s="10"/>
      <c r="AK609" s="10"/>
      <c r="AL609" s="10"/>
      <c r="AM609" s="10"/>
      <c r="AN609" s="10"/>
      <c r="AO609" s="10"/>
      <c r="AP609" s="10"/>
      <c r="AQ609" s="10"/>
      <c r="AR609" s="10"/>
      <c r="AS609" s="10"/>
      <c r="AT609" s="10"/>
      <c r="AU609" s="10"/>
      <c r="AV609" s="10"/>
      <c r="AW609" s="10"/>
      <c r="AX609" s="10"/>
      <c r="AY609" s="10"/>
      <c r="AZ609" s="10"/>
      <c r="BA609" s="10"/>
      <c r="BB609" s="10"/>
      <c r="BC609" s="10"/>
      <c r="BD609" s="10"/>
      <c r="BE609" s="10"/>
      <c r="BF609" s="10"/>
      <c r="BG609" s="10"/>
      <c r="BH609" s="10"/>
      <c r="BI609" s="10"/>
      <c r="BJ609" s="10"/>
    </row>
    <row r="610" spans="2:62" x14ac:dyDescent="0.3">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c r="AE610" s="10"/>
      <c r="AF610" s="10"/>
      <c r="AG610" s="10"/>
      <c r="AH610" s="10"/>
      <c r="AI610" s="10"/>
      <c r="AJ610" s="10"/>
      <c r="AK610" s="10"/>
      <c r="AL610" s="10"/>
      <c r="AM610" s="10"/>
      <c r="AN610" s="10"/>
      <c r="AO610" s="10"/>
      <c r="AP610" s="10"/>
      <c r="AQ610" s="10"/>
      <c r="AR610" s="10"/>
      <c r="AS610" s="10"/>
      <c r="AT610" s="10"/>
      <c r="AU610" s="10"/>
      <c r="AV610" s="10"/>
      <c r="AW610" s="10"/>
      <c r="AX610" s="10"/>
      <c r="AY610" s="10"/>
      <c r="AZ610" s="10"/>
      <c r="BA610" s="10"/>
      <c r="BB610" s="10"/>
      <c r="BC610" s="10"/>
      <c r="BD610" s="10"/>
      <c r="BE610" s="10"/>
      <c r="BF610" s="10"/>
      <c r="BG610" s="10"/>
      <c r="BH610" s="10"/>
      <c r="BI610" s="10"/>
      <c r="BJ610" s="10"/>
    </row>
    <row r="611" spans="2:62" x14ac:dyDescent="0.3">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c r="AE611" s="10"/>
      <c r="AF611" s="10"/>
      <c r="AG611" s="10"/>
      <c r="AH611" s="10"/>
      <c r="AI611" s="10"/>
      <c r="AJ611" s="10"/>
      <c r="AK611" s="10"/>
      <c r="AL611" s="10"/>
      <c r="AM611" s="10"/>
      <c r="AN611" s="10"/>
      <c r="AO611" s="10"/>
      <c r="AP611" s="10"/>
      <c r="AQ611" s="10"/>
      <c r="AR611" s="10"/>
      <c r="AS611" s="10"/>
      <c r="AT611" s="10"/>
      <c r="AU611" s="10"/>
      <c r="AV611" s="10"/>
      <c r="AW611" s="10"/>
      <c r="AX611" s="10"/>
      <c r="AY611" s="10"/>
      <c r="AZ611" s="10"/>
      <c r="BA611" s="10"/>
      <c r="BB611" s="10"/>
      <c r="BC611" s="10"/>
      <c r="BD611" s="10"/>
      <c r="BE611" s="10"/>
      <c r="BF611" s="10"/>
      <c r="BG611" s="10"/>
      <c r="BH611" s="10"/>
      <c r="BI611" s="10"/>
      <c r="BJ611" s="10"/>
    </row>
    <row r="612" spans="2:62" x14ac:dyDescent="0.3">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c r="AE612" s="10"/>
      <c r="AF612" s="10"/>
      <c r="AG612" s="10"/>
      <c r="AH612" s="10"/>
      <c r="AI612" s="10"/>
      <c r="AJ612" s="10"/>
      <c r="AK612" s="10"/>
      <c r="AL612" s="10"/>
      <c r="AM612" s="10"/>
      <c r="AN612" s="10"/>
      <c r="AO612" s="10"/>
      <c r="AP612" s="10"/>
      <c r="AQ612" s="10"/>
      <c r="AR612" s="10"/>
      <c r="AS612" s="10"/>
      <c r="AT612" s="10"/>
      <c r="AU612" s="10"/>
      <c r="AV612" s="10"/>
      <c r="AW612" s="10"/>
      <c r="AX612" s="10"/>
      <c r="AY612" s="10"/>
      <c r="AZ612" s="10"/>
      <c r="BA612" s="10"/>
      <c r="BB612" s="10"/>
      <c r="BC612" s="10"/>
      <c r="BD612" s="10"/>
      <c r="BE612" s="10"/>
      <c r="BF612" s="10"/>
      <c r="BG612" s="10"/>
      <c r="BH612" s="10"/>
      <c r="BI612" s="10"/>
      <c r="BJ612" s="10"/>
    </row>
    <row r="613" spans="2:62" x14ac:dyDescent="0.3">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c r="AE613" s="10"/>
      <c r="AF613" s="10"/>
      <c r="AG613" s="10"/>
      <c r="AH613" s="10"/>
      <c r="AI613" s="10"/>
      <c r="AJ613" s="10"/>
      <c r="AK613" s="10"/>
      <c r="AL613" s="10"/>
      <c r="AM613" s="10"/>
      <c r="AN613" s="10"/>
      <c r="AO613" s="10"/>
      <c r="AP613" s="10"/>
      <c r="AQ613" s="10"/>
      <c r="AR613" s="10"/>
      <c r="AS613" s="10"/>
      <c r="AT613" s="10"/>
      <c r="AU613" s="10"/>
      <c r="AV613" s="10"/>
      <c r="AW613" s="10"/>
      <c r="AX613" s="10"/>
      <c r="AY613" s="10"/>
      <c r="AZ613" s="10"/>
      <c r="BA613" s="10"/>
      <c r="BB613" s="10"/>
      <c r="BC613" s="10"/>
      <c r="BD613" s="10"/>
      <c r="BE613" s="10"/>
      <c r="BF613" s="10"/>
      <c r="BG613" s="10"/>
      <c r="BH613" s="10"/>
      <c r="BI613" s="10"/>
      <c r="BJ613" s="10"/>
    </row>
    <row r="614" spans="2:62" x14ac:dyDescent="0.3">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c r="AE614" s="10"/>
      <c r="AF614" s="10"/>
      <c r="AG614" s="10"/>
      <c r="AH614" s="10"/>
      <c r="AI614" s="10"/>
      <c r="AJ614" s="10"/>
      <c r="AK614" s="10"/>
      <c r="AL614" s="10"/>
      <c r="AM614" s="10"/>
      <c r="AN614" s="10"/>
      <c r="AO614" s="10"/>
      <c r="AP614" s="10"/>
      <c r="AQ614" s="10"/>
      <c r="AR614" s="10"/>
      <c r="AS614" s="10"/>
      <c r="AT614" s="10"/>
      <c r="AU614" s="10"/>
      <c r="AV614" s="10"/>
      <c r="AW614" s="10"/>
      <c r="AX614" s="10"/>
      <c r="AY614" s="10"/>
      <c r="AZ614" s="10"/>
      <c r="BA614" s="10"/>
      <c r="BB614" s="10"/>
      <c r="BC614" s="10"/>
      <c r="BD614" s="10"/>
      <c r="BE614" s="10"/>
      <c r="BF614" s="10"/>
      <c r="BG614" s="10"/>
      <c r="BH614" s="10"/>
      <c r="BI614" s="10"/>
      <c r="BJ614" s="10"/>
    </row>
    <row r="615" spans="2:62" x14ac:dyDescent="0.3">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c r="AE615" s="10"/>
      <c r="AF615" s="10"/>
      <c r="AG615" s="10"/>
      <c r="AH615" s="10"/>
      <c r="AI615" s="10"/>
      <c r="AJ615" s="10"/>
      <c r="AK615" s="10"/>
      <c r="AL615" s="10"/>
      <c r="AM615" s="10"/>
      <c r="AN615" s="10"/>
      <c r="AO615" s="10"/>
      <c r="AP615" s="10"/>
      <c r="AQ615" s="10"/>
      <c r="AR615" s="10"/>
      <c r="AS615" s="10"/>
      <c r="AT615" s="10"/>
      <c r="AU615" s="10"/>
      <c r="AV615" s="10"/>
      <c r="AW615" s="10"/>
      <c r="AX615" s="10"/>
      <c r="AY615" s="10"/>
      <c r="AZ615" s="10"/>
      <c r="BA615" s="10"/>
      <c r="BB615" s="10"/>
      <c r="BC615" s="10"/>
      <c r="BD615" s="10"/>
      <c r="BE615" s="10"/>
      <c r="BF615" s="10"/>
      <c r="BG615" s="10"/>
      <c r="BH615" s="10"/>
      <c r="BI615" s="10"/>
      <c r="BJ615" s="10"/>
    </row>
    <row r="616" spans="2:62" x14ac:dyDescent="0.3">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c r="AE616" s="10"/>
      <c r="AF616" s="10"/>
      <c r="AG616" s="10"/>
      <c r="AH616" s="10"/>
      <c r="AI616" s="10"/>
      <c r="AJ616" s="10"/>
      <c r="AK616" s="10"/>
      <c r="AL616" s="10"/>
      <c r="AM616" s="10"/>
      <c r="AN616" s="10"/>
      <c r="AO616" s="10"/>
      <c r="AP616" s="10"/>
      <c r="AQ616" s="10"/>
      <c r="AR616" s="10"/>
      <c r="AS616" s="10"/>
      <c r="AT616" s="10"/>
      <c r="AU616" s="10"/>
      <c r="AV616" s="10"/>
      <c r="AW616" s="10"/>
      <c r="AX616" s="10"/>
      <c r="AY616" s="10"/>
      <c r="AZ616" s="10"/>
      <c r="BA616" s="10"/>
      <c r="BB616" s="10"/>
      <c r="BC616" s="10"/>
      <c r="BD616" s="10"/>
      <c r="BE616" s="10"/>
      <c r="BF616" s="10"/>
      <c r="BG616" s="10"/>
      <c r="BH616" s="10"/>
      <c r="BI616" s="10"/>
      <c r="BJ616" s="10"/>
    </row>
    <row r="617" spans="2:62" x14ac:dyDescent="0.3">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c r="AE617" s="10"/>
      <c r="AF617" s="10"/>
      <c r="AG617" s="10"/>
      <c r="AH617" s="10"/>
      <c r="AI617" s="10"/>
      <c r="AJ617" s="10"/>
      <c r="AK617" s="10"/>
      <c r="AL617" s="10"/>
      <c r="AM617" s="10"/>
      <c r="AN617" s="10"/>
      <c r="AO617" s="10"/>
      <c r="AP617" s="10"/>
      <c r="AQ617" s="10"/>
      <c r="AR617" s="10"/>
      <c r="AS617" s="10"/>
      <c r="AT617" s="10"/>
      <c r="AU617" s="10"/>
      <c r="AV617" s="10"/>
      <c r="AW617" s="10"/>
      <c r="AX617" s="10"/>
      <c r="AY617" s="10"/>
      <c r="AZ617" s="10"/>
      <c r="BA617" s="10"/>
      <c r="BB617" s="10"/>
      <c r="BC617" s="10"/>
      <c r="BD617" s="10"/>
      <c r="BE617" s="10"/>
      <c r="BF617" s="10"/>
      <c r="BG617" s="10"/>
      <c r="BH617" s="10"/>
      <c r="BI617" s="10"/>
      <c r="BJ617" s="10"/>
    </row>
    <row r="618" spans="2:62" x14ac:dyDescent="0.3">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c r="AE618" s="10"/>
      <c r="AF618" s="10"/>
      <c r="AG618" s="10"/>
      <c r="AH618" s="10"/>
      <c r="AI618" s="10"/>
      <c r="AJ618" s="10"/>
      <c r="AK618" s="10"/>
      <c r="AL618" s="10"/>
      <c r="AM618" s="10"/>
      <c r="AN618" s="10"/>
      <c r="AO618" s="10"/>
      <c r="AP618" s="10"/>
      <c r="AQ618" s="10"/>
      <c r="AR618" s="10"/>
      <c r="AS618" s="10"/>
      <c r="AT618" s="10"/>
      <c r="AU618" s="10"/>
      <c r="AV618" s="10"/>
      <c r="AW618" s="10"/>
      <c r="AX618" s="10"/>
      <c r="AY618" s="10"/>
      <c r="AZ618" s="10"/>
      <c r="BA618" s="10"/>
      <c r="BB618" s="10"/>
      <c r="BC618" s="10"/>
      <c r="BD618" s="10"/>
      <c r="BE618" s="10"/>
      <c r="BF618" s="10"/>
      <c r="BG618" s="10"/>
      <c r="BH618" s="10"/>
      <c r="BI618" s="10"/>
      <c r="BJ618" s="10"/>
    </row>
    <row r="619" spans="2:62" x14ac:dyDescent="0.3">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c r="AE619" s="10"/>
      <c r="AF619" s="10"/>
      <c r="AG619" s="10"/>
      <c r="AH619" s="10"/>
      <c r="AI619" s="10"/>
      <c r="AJ619" s="10"/>
      <c r="AK619" s="10"/>
      <c r="AL619" s="10"/>
      <c r="AM619" s="10"/>
      <c r="AN619" s="10"/>
      <c r="AO619" s="10"/>
      <c r="AP619" s="10"/>
      <c r="AQ619" s="10"/>
      <c r="AR619" s="10"/>
      <c r="AS619" s="10"/>
      <c r="AT619" s="10"/>
      <c r="AU619" s="10"/>
      <c r="AV619" s="10"/>
      <c r="AW619" s="10"/>
      <c r="AX619" s="10"/>
      <c r="AY619" s="10"/>
      <c r="AZ619" s="10"/>
      <c r="BA619" s="10"/>
      <c r="BB619" s="10"/>
      <c r="BC619" s="10"/>
      <c r="BD619" s="10"/>
      <c r="BE619" s="10"/>
      <c r="BF619" s="10"/>
      <c r="BG619" s="10"/>
      <c r="BH619" s="10"/>
      <c r="BI619" s="10"/>
      <c r="BJ619" s="10"/>
    </row>
    <row r="620" spans="2:62" x14ac:dyDescent="0.3">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c r="AE620" s="10"/>
      <c r="AF620" s="10"/>
      <c r="AG620" s="10"/>
      <c r="AH620" s="10"/>
      <c r="AI620" s="10"/>
      <c r="AJ620" s="10"/>
      <c r="AK620" s="10"/>
      <c r="AL620" s="10"/>
      <c r="AM620" s="10"/>
      <c r="AN620" s="10"/>
      <c r="AO620" s="10"/>
      <c r="AP620" s="10"/>
      <c r="AQ620" s="10"/>
      <c r="AR620" s="10"/>
      <c r="AS620" s="10"/>
      <c r="AT620" s="10"/>
      <c r="AU620" s="10"/>
      <c r="AV620" s="10"/>
      <c r="AW620" s="10"/>
      <c r="AX620" s="10"/>
      <c r="AY620" s="10"/>
      <c r="AZ620" s="10"/>
      <c r="BA620" s="10"/>
      <c r="BB620" s="10"/>
      <c r="BC620" s="10"/>
      <c r="BD620" s="10"/>
      <c r="BE620" s="10"/>
      <c r="BF620" s="10"/>
      <c r="BG620" s="10"/>
      <c r="BH620" s="10"/>
      <c r="BI620" s="10"/>
      <c r="BJ620" s="10"/>
    </row>
    <row r="621" spans="2:62" x14ac:dyDescent="0.3">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c r="AE621" s="10"/>
      <c r="AF621" s="10"/>
      <c r="AG621" s="10"/>
      <c r="AH621" s="10"/>
      <c r="AI621" s="10"/>
      <c r="AJ621" s="10"/>
      <c r="AK621" s="10"/>
      <c r="AL621" s="10"/>
      <c r="AM621" s="10"/>
      <c r="AN621" s="10"/>
      <c r="AO621" s="10"/>
      <c r="AP621" s="10"/>
      <c r="AQ621" s="10"/>
      <c r="AR621" s="10"/>
      <c r="AS621" s="10"/>
      <c r="AT621" s="10"/>
      <c r="AU621" s="10"/>
      <c r="AV621" s="10"/>
      <c r="AW621" s="10"/>
      <c r="AX621" s="10"/>
      <c r="AY621" s="10"/>
      <c r="AZ621" s="10"/>
      <c r="BA621" s="10"/>
      <c r="BB621" s="10"/>
      <c r="BC621" s="10"/>
      <c r="BD621" s="10"/>
      <c r="BE621" s="10"/>
      <c r="BF621" s="10"/>
      <c r="BG621" s="10"/>
      <c r="BH621" s="10"/>
      <c r="BI621" s="10"/>
      <c r="BJ621" s="10"/>
    </row>
    <row r="622" spans="2:62" x14ac:dyDescent="0.3">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c r="AF622" s="10"/>
      <c r="AG622" s="10"/>
      <c r="AH622" s="10"/>
      <c r="AI622" s="10"/>
      <c r="AJ622" s="10"/>
      <c r="AK622" s="10"/>
      <c r="AL622" s="10"/>
      <c r="AM622" s="10"/>
      <c r="AN622" s="10"/>
      <c r="AO622" s="10"/>
      <c r="AP622" s="10"/>
      <c r="AQ622" s="10"/>
      <c r="AR622" s="10"/>
      <c r="AS622" s="10"/>
      <c r="AT622" s="10"/>
      <c r="AU622" s="10"/>
      <c r="AV622" s="10"/>
      <c r="AW622" s="10"/>
      <c r="AX622" s="10"/>
      <c r="AY622" s="10"/>
      <c r="AZ622" s="10"/>
      <c r="BA622" s="10"/>
      <c r="BB622" s="10"/>
      <c r="BC622" s="10"/>
      <c r="BD622" s="10"/>
      <c r="BE622" s="10"/>
      <c r="BF622" s="10"/>
      <c r="BG622" s="10"/>
      <c r="BH622" s="10"/>
      <c r="BI622" s="10"/>
      <c r="BJ622" s="10"/>
    </row>
    <row r="623" spans="2:62" x14ac:dyDescent="0.3">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c r="AF623" s="10"/>
      <c r="AG623" s="10"/>
      <c r="AH623" s="10"/>
      <c r="AI623" s="10"/>
      <c r="AJ623" s="10"/>
      <c r="AK623" s="10"/>
      <c r="AL623" s="10"/>
      <c r="AM623" s="10"/>
      <c r="AN623" s="10"/>
      <c r="AO623" s="10"/>
      <c r="AP623" s="10"/>
      <c r="AQ623" s="10"/>
      <c r="AR623" s="10"/>
      <c r="AS623" s="10"/>
      <c r="AT623" s="10"/>
      <c r="AU623" s="10"/>
      <c r="AV623" s="10"/>
      <c r="AW623" s="10"/>
      <c r="AX623" s="10"/>
      <c r="AY623" s="10"/>
      <c r="AZ623" s="10"/>
      <c r="BA623" s="10"/>
      <c r="BB623" s="10"/>
      <c r="BC623" s="10"/>
      <c r="BD623" s="10"/>
      <c r="BE623" s="10"/>
      <c r="BF623" s="10"/>
      <c r="BG623" s="10"/>
      <c r="BH623" s="10"/>
      <c r="BI623" s="10"/>
      <c r="BJ623" s="10"/>
    </row>
    <row r="624" spans="2:62" x14ac:dyDescent="0.3">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c r="AE624" s="10"/>
      <c r="AF624" s="10"/>
      <c r="AG624" s="10"/>
      <c r="AH624" s="10"/>
      <c r="AI624" s="10"/>
      <c r="AJ624" s="10"/>
      <c r="AK624" s="10"/>
      <c r="AL624" s="10"/>
      <c r="AM624" s="10"/>
      <c r="AN624" s="10"/>
      <c r="AO624" s="10"/>
      <c r="AP624" s="10"/>
      <c r="AQ624" s="10"/>
      <c r="AR624" s="10"/>
      <c r="AS624" s="10"/>
      <c r="AT624" s="10"/>
      <c r="AU624" s="10"/>
      <c r="AV624" s="10"/>
      <c r="AW624" s="10"/>
      <c r="AX624" s="10"/>
      <c r="AY624" s="10"/>
      <c r="AZ624" s="10"/>
      <c r="BA624" s="10"/>
      <c r="BB624" s="10"/>
      <c r="BC624" s="10"/>
      <c r="BD624" s="10"/>
      <c r="BE624" s="10"/>
      <c r="BF624" s="10"/>
      <c r="BG624" s="10"/>
      <c r="BH624" s="10"/>
      <c r="BI624" s="10"/>
      <c r="BJ624" s="10"/>
    </row>
    <row r="625" spans="2:62" x14ac:dyDescent="0.3">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c r="AE625" s="10"/>
      <c r="AF625" s="10"/>
      <c r="AG625" s="10"/>
      <c r="AH625" s="10"/>
      <c r="AI625" s="10"/>
      <c r="AJ625" s="10"/>
      <c r="AK625" s="10"/>
      <c r="AL625" s="10"/>
      <c r="AM625" s="10"/>
      <c r="AN625" s="10"/>
      <c r="AO625" s="10"/>
      <c r="AP625" s="10"/>
      <c r="AQ625" s="10"/>
      <c r="AR625" s="10"/>
      <c r="AS625" s="10"/>
      <c r="AT625" s="10"/>
      <c r="AU625" s="10"/>
      <c r="AV625" s="10"/>
      <c r="AW625" s="10"/>
      <c r="AX625" s="10"/>
      <c r="AY625" s="10"/>
      <c r="AZ625" s="10"/>
      <c r="BA625" s="10"/>
      <c r="BB625" s="10"/>
      <c r="BC625" s="10"/>
      <c r="BD625" s="10"/>
      <c r="BE625" s="10"/>
      <c r="BF625" s="10"/>
      <c r="BG625" s="10"/>
      <c r="BH625" s="10"/>
      <c r="BI625" s="10"/>
      <c r="BJ625" s="10"/>
    </row>
    <row r="626" spans="2:62" x14ac:dyDescent="0.3">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c r="AF626" s="10"/>
      <c r="AG626" s="10"/>
      <c r="AH626" s="10"/>
      <c r="AI626" s="10"/>
      <c r="AJ626" s="10"/>
      <c r="AK626" s="10"/>
      <c r="AL626" s="10"/>
      <c r="AM626" s="10"/>
      <c r="AN626" s="10"/>
      <c r="AO626" s="10"/>
      <c r="AP626" s="10"/>
      <c r="AQ626" s="10"/>
      <c r="AR626" s="10"/>
      <c r="AS626" s="10"/>
      <c r="AT626" s="10"/>
      <c r="AU626" s="10"/>
      <c r="AV626" s="10"/>
      <c r="AW626" s="10"/>
      <c r="AX626" s="10"/>
      <c r="AY626" s="10"/>
      <c r="AZ626" s="10"/>
      <c r="BA626" s="10"/>
      <c r="BB626" s="10"/>
      <c r="BC626" s="10"/>
      <c r="BD626" s="10"/>
      <c r="BE626" s="10"/>
      <c r="BF626" s="10"/>
      <c r="BG626" s="10"/>
      <c r="BH626" s="10"/>
      <c r="BI626" s="10"/>
      <c r="BJ626" s="10"/>
    </row>
    <row r="627" spans="2:62" x14ac:dyDescent="0.3">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c r="AE627" s="10"/>
      <c r="AF627" s="10"/>
      <c r="AG627" s="10"/>
      <c r="AH627" s="10"/>
      <c r="AI627" s="10"/>
      <c r="AJ627" s="10"/>
      <c r="AK627" s="10"/>
      <c r="AL627" s="10"/>
      <c r="AM627" s="10"/>
      <c r="AN627" s="10"/>
      <c r="AO627" s="10"/>
      <c r="AP627" s="10"/>
      <c r="AQ627" s="10"/>
      <c r="AR627" s="10"/>
      <c r="AS627" s="10"/>
      <c r="AT627" s="10"/>
      <c r="AU627" s="10"/>
      <c r="AV627" s="10"/>
      <c r="AW627" s="10"/>
      <c r="AX627" s="10"/>
      <c r="AY627" s="10"/>
      <c r="AZ627" s="10"/>
      <c r="BA627" s="10"/>
      <c r="BB627" s="10"/>
      <c r="BC627" s="10"/>
      <c r="BD627" s="10"/>
      <c r="BE627" s="10"/>
      <c r="BF627" s="10"/>
      <c r="BG627" s="10"/>
      <c r="BH627" s="10"/>
      <c r="BI627" s="10"/>
      <c r="BJ627" s="10"/>
    </row>
    <row r="628" spans="2:62" x14ac:dyDescent="0.3">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c r="AE628" s="10"/>
      <c r="AF628" s="10"/>
      <c r="AG628" s="10"/>
      <c r="AH628" s="10"/>
      <c r="AI628" s="10"/>
      <c r="AJ628" s="10"/>
      <c r="AK628" s="10"/>
      <c r="AL628" s="10"/>
      <c r="AM628" s="10"/>
      <c r="AN628" s="10"/>
      <c r="AO628" s="10"/>
      <c r="AP628" s="10"/>
      <c r="AQ628" s="10"/>
      <c r="AR628" s="10"/>
      <c r="AS628" s="10"/>
      <c r="AT628" s="10"/>
      <c r="AU628" s="10"/>
      <c r="AV628" s="10"/>
      <c r="AW628" s="10"/>
      <c r="AX628" s="10"/>
      <c r="AY628" s="10"/>
      <c r="AZ628" s="10"/>
      <c r="BA628" s="10"/>
      <c r="BB628" s="10"/>
      <c r="BC628" s="10"/>
      <c r="BD628" s="10"/>
      <c r="BE628" s="10"/>
      <c r="BF628" s="10"/>
      <c r="BG628" s="10"/>
      <c r="BH628" s="10"/>
      <c r="BI628" s="10"/>
      <c r="BJ628" s="10"/>
    </row>
    <row r="629" spans="2:62" x14ac:dyDescent="0.3">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c r="AE629" s="10"/>
      <c r="AF629" s="10"/>
      <c r="AG629" s="10"/>
      <c r="AH629" s="10"/>
      <c r="AI629" s="10"/>
      <c r="AJ629" s="10"/>
      <c r="AK629" s="10"/>
      <c r="AL629" s="10"/>
      <c r="AM629" s="10"/>
      <c r="AN629" s="10"/>
      <c r="AO629" s="10"/>
      <c r="AP629" s="10"/>
      <c r="AQ629" s="10"/>
      <c r="AR629" s="10"/>
      <c r="AS629" s="10"/>
      <c r="AT629" s="10"/>
      <c r="AU629" s="10"/>
      <c r="AV629" s="10"/>
      <c r="AW629" s="10"/>
      <c r="AX629" s="10"/>
      <c r="AY629" s="10"/>
      <c r="AZ629" s="10"/>
      <c r="BA629" s="10"/>
      <c r="BB629" s="10"/>
      <c r="BC629" s="10"/>
      <c r="BD629" s="10"/>
      <c r="BE629" s="10"/>
      <c r="BF629" s="10"/>
      <c r="BG629" s="10"/>
      <c r="BH629" s="10"/>
      <c r="BI629" s="10"/>
      <c r="BJ629" s="10"/>
    </row>
    <row r="630" spans="2:62" x14ac:dyDescent="0.3">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c r="AE630" s="10"/>
      <c r="AF630" s="10"/>
      <c r="AG630" s="10"/>
      <c r="AH630" s="10"/>
      <c r="AI630" s="10"/>
      <c r="AJ630" s="10"/>
      <c r="AK630" s="10"/>
      <c r="AL630" s="10"/>
      <c r="AM630" s="10"/>
      <c r="AN630" s="10"/>
      <c r="AO630" s="10"/>
      <c r="AP630" s="10"/>
      <c r="AQ630" s="10"/>
      <c r="AR630" s="10"/>
      <c r="AS630" s="10"/>
      <c r="AT630" s="10"/>
      <c r="AU630" s="10"/>
      <c r="AV630" s="10"/>
      <c r="AW630" s="10"/>
      <c r="AX630" s="10"/>
      <c r="AY630" s="10"/>
      <c r="AZ630" s="10"/>
      <c r="BA630" s="10"/>
      <c r="BB630" s="10"/>
      <c r="BC630" s="10"/>
      <c r="BD630" s="10"/>
      <c r="BE630" s="10"/>
      <c r="BF630" s="10"/>
      <c r="BG630" s="10"/>
      <c r="BH630" s="10"/>
      <c r="BI630" s="10"/>
      <c r="BJ630" s="10"/>
    </row>
    <row r="631" spans="2:62" x14ac:dyDescent="0.3">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c r="AE631" s="10"/>
      <c r="AF631" s="10"/>
      <c r="AG631" s="10"/>
      <c r="AH631" s="10"/>
      <c r="AI631" s="10"/>
      <c r="AJ631" s="10"/>
      <c r="AK631" s="10"/>
      <c r="AL631" s="10"/>
      <c r="AM631" s="10"/>
      <c r="AN631" s="10"/>
      <c r="AO631" s="10"/>
      <c r="AP631" s="10"/>
      <c r="AQ631" s="10"/>
      <c r="AR631" s="10"/>
      <c r="AS631" s="10"/>
      <c r="AT631" s="10"/>
      <c r="AU631" s="10"/>
      <c r="AV631" s="10"/>
      <c r="AW631" s="10"/>
      <c r="AX631" s="10"/>
      <c r="AY631" s="10"/>
      <c r="AZ631" s="10"/>
      <c r="BA631" s="10"/>
      <c r="BB631" s="10"/>
      <c r="BC631" s="10"/>
      <c r="BD631" s="10"/>
      <c r="BE631" s="10"/>
      <c r="BF631" s="10"/>
      <c r="BG631" s="10"/>
      <c r="BH631" s="10"/>
      <c r="BI631" s="10"/>
      <c r="BJ631" s="10"/>
    </row>
    <row r="632" spans="2:62" x14ac:dyDescent="0.3">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c r="AE632" s="10"/>
      <c r="AF632" s="10"/>
      <c r="AG632" s="10"/>
      <c r="AH632" s="10"/>
      <c r="AI632" s="10"/>
      <c r="AJ632" s="10"/>
      <c r="AK632" s="10"/>
      <c r="AL632" s="10"/>
      <c r="AM632" s="10"/>
      <c r="AN632" s="10"/>
      <c r="AO632" s="10"/>
      <c r="AP632" s="10"/>
      <c r="AQ632" s="10"/>
      <c r="AR632" s="10"/>
      <c r="AS632" s="10"/>
      <c r="AT632" s="10"/>
      <c r="AU632" s="10"/>
      <c r="AV632" s="10"/>
      <c r="AW632" s="10"/>
      <c r="AX632" s="10"/>
      <c r="AY632" s="10"/>
      <c r="AZ632" s="10"/>
      <c r="BA632" s="10"/>
      <c r="BB632" s="10"/>
      <c r="BC632" s="10"/>
      <c r="BD632" s="10"/>
      <c r="BE632" s="10"/>
      <c r="BF632" s="10"/>
      <c r="BG632" s="10"/>
      <c r="BH632" s="10"/>
      <c r="BI632" s="10"/>
      <c r="BJ632" s="10"/>
    </row>
    <row r="633" spans="2:62" x14ac:dyDescent="0.3">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c r="AE633" s="10"/>
      <c r="AF633" s="10"/>
      <c r="AG633" s="10"/>
      <c r="AH633" s="10"/>
      <c r="AI633" s="10"/>
      <c r="AJ633" s="10"/>
      <c r="AK633" s="10"/>
      <c r="AL633" s="10"/>
      <c r="AM633" s="10"/>
      <c r="AN633" s="10"/>
      <c r="AO633" s="10"/>
      <c r="AP633" s="10"/>
      <c r="AQ633" s="10"/>
      <c r="AR633" s="10"/>
      <c r="AS633" s="10"/>
      <c r="AT633" s="10"/>
      <c r="AU633" s="10"/>
      <c r="AV633" s="10"/>
      <c r="AW633" s="10"/>
      <c r="AX633" s="10"/>
      <c r="AY633" s="10"/>
      <c r="AZ633" s="10"/>
      <c r="BA633" s="10"/>
      <c r="BB633" s="10"/>
      <c r="BC633" s="10"/>
      <c r="BD633" s="10"/>
      <c r="BE633" s="10"/>
      <c r="BF633" s="10"/>
      <c r="BG633" s="10"/>
      <c r="BH633" s="10"/>
      <c r="BI633" s="10"/>
      <c r="BJ633" s="10"/>
    </row>
    <row r="634" spans="2:62" x14ac:dyDescent="0.3">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c r="AE634" s="10"/>
      <c r="AF634" s="10"/>
      <c r="AG634" s="10"/>
      <c r="AH634" s="10"/>
      <c r="AI634" s="10"/>
      <c r="AJ634" s="10"/>
      <c r="AK634" s="10"/>
      <c r="AL634" s="10"/>
      <c r="AM634" s="10"/>
      <c r="AN634" s="10"/>
      <c r="AO634" s="10"/>
      <c r="AP634" s="10"/>
      <c r="AQ634" s="10"/>
      <c r="AR634" s="10"/>
      <c r="AS634" s="10"/>
      <c r="AT634" s="10"/>
      <c r="AU634" s="10"/>
      <c r="AV634" s="10"/>
      <c r="AW634" s="10"/>
      <c r="AX634" s="10"/>
      <c r="AY634" s="10"/>
      <c r="AZ634" s="10"/>
      <c r="BA634" s="10"/>
      <c r="BB634" s="10"/>
      <c r="BC634" s="10"/>
      <c r="BD634" s="10"/>
      <c r="BE634" s="10"/>
      <c r="BF634" s="10"/>
      <c r="BG634" s="10"/>
      <c r="BH634" s="10"/>
      <c r="BI634" s="10"/>
      <c r="BJ634" s="10"/>
    </row>
    <row r="635" spans="2:62" x14ac:dyDescent="0.3">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c r="AE635" s="10"/>
      <c r="AF635" s="10"/>
      <c r="AG635" s="10"/>
      <c r="AH635" s="10"/>
      <c r="AI635" s="10"/>
      <c r="AJ635" s="10"/>
      <c r="AK635" s="10"/>
      <c r="AL635" s="10"/>
      <c r="AM635" s="10"/>
      <c r="AN635" s="10"/>
      <c r="AO635" s="10"/>
      <c r="AP635" s="10"/>
      <c r="AQ635" s="10"/>
      <c r="AR635" s="10"/>
      <c r="AS635" s="10"/>
      <c r="AT635" s="10"/>
      <c r="AU635" s="10"/>
      <c r="AV635" s="10"/>
      <c r="AW635" s="10"/>
      <c r="AX635" s="10"/>
      <c r="AY635" s="10"/>
      <c r="AZ635" s="10"/>
      <c r="BA635" s="10"/>
      <c r="BB635" s="10"/>
      <c r="BC635" s="10"/>
      <c r="BD635" s="10"/>
      <c r="BE635" s="10"/>
      <c r="BF635" s="10"/>
      <c r="BG635" s="10"/>
      <c r="BH635" s="10"/>
      <c r="BI635" s="10"/>
      <c r="BJ635" s="10"/>
    </row>
    <row r="636" spans="2:62" x14ac:dyDescent="0.3">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c r="AE636" s="10"/>
      <c r="AF636" s="10"/>
      <c r="AG636" s="10"/>
      <c r="AH636" s="10"/>
      <c r="AI636" s="10"/>
      <c r="AJ636" s="10"/>
      <c r="AK636" s="10"/>
      <c r="AL636" s="10"/>
      <c r="AM636" s="10"/>
      <c r="AN636" s="10"/>
      <c r="AO636" s="10"/>
      <c r="AP636" s="10"/>
      <c r="AQ636" s="10"/>
      <c r="AR636" s="10"/>
      <c r="AS636" s="10"/>
      <c r="AT636" s="10"/>
      <c r="AU636" s="10"/>
      <c r="AV636" s="10"/>
      <c r="AW636" s="10"/>
      <c r="AX636" s="10"/>
      <c r="AY636" s="10"/>
      <c r="AZ636" s="10"/>
      <c r="BA636" s="10"/>
      <c r="BB636" s="10"/>
      <c r="BC636" s="10"/>
      <c r="BD636" s="10"/>
      <c r="BE636" s="10"/>
      <c r="BF636" s="10"/>
      <c r="BG636" s="10"/>
      <c r="BH636" s="10"/>
      <c r="BI636" s="10"/>
      <c r="BJ636" s="10"/>
    </row>
    <row r="637" spans="2:62" x14ac:dyDescent="0.3">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c r="AE637" s="10"/>
      <c r="AF637" s="10"/>
      <c r="AG637" s="10"/>
      <c r="AH637" s="10"/>
      <c r="AI637" s="10"/>
      <c r="AJ637" s="10"/>
      <c r="AK637" s="10"/>
      <c r="AL637" s="10"/>
      <c r="AM637" s="10"/>
      <c r="AN637" s="10"/>
      <c r="AO637" s="10"/>
      <c r="AP637" s="10"/>
      <c r="AQ637" s="10"/>
      <c r="AR637" s="10"/>
      <c r="AS637" s="10"/>
      <c r="AT637" s="10"/>
      <c r="AU637" s="10"/>
      <c r="AV637" s="10"/>
      <c r="AW637" s="10"/>
      <c r="AX637" s="10"/>
      <c r="AY637" s="10"/>
      <c r="AZ637" s="10"/>
      <c r="BA637" s="10"/>
      <c r="BB637" s="10"/>
      <c r="BC637" s="10"/>
      <c r="BD637" s="10"/>
      <c r="BE637" s="10"/>
      <c r="BF637" s="10"/>
      <c r="BG637" s="10"/>
      <c r="BH637" s="10"/>
      <c r="BI637" s="10"/>
      <c r="BJ637" s="10"/>
    </row>
    <row r="638" spans="2:62" x14ac:dyDescent="0.3">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c r="AE638" s="10"/>
      <c r="AF638" s="10"/>
      <c r="AG638" s="10"/>
      <c r="AH638" s="10"/>
      <c r="AI638" s="10"/>
      <c r="AJ638" s="10"/>
      <c r="AK638" s="10"/>
      <c r="AL638" s="10"/>
      <c r="AM638" s="10"/>
      <c r="AN638" s="10"/>
      <c r="AO638" s="10"/>
      <c r="AP638" s="10"/>
      <c r="AQ638" s="10"/>
      <c r="AR638" s="10"/>
      <c r="AS638" s="10"/>
      <c r="AT638" s="10"/>
      <c r="AU638" s="10"/>
      <c r="AV638" s="10"/>
      <c r="AW638" s="10"/>
      <c r="AX638" s="10"/>
      <c r="AY638" s="10"/>
      <c r="AZ638" s="10"/>
      <c r="BA638" s="10"/>
      <c r="BB638" s="10"/>
      <c r="BC638" s="10"/>
      <c r="BD638" s="10"/>
      <c r="BE638" s="10"/>
      <c r="BF638" s="10"/>
      <c r="BG638" s="10"/>
      <c r="BH638" s="10"/>
      <c r="BI638" s="10"/>
      <c r="BJ638" s="10"/>
    </row>
    <row r="639" spans="2:62" x14ac:dyDescent="0.3">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c r="AE639" s="10"/>
      <c r="AF639" s="10"/>
      <c r="AG639" s="10"/>
      <c r="AH639" s="10"/>
      <c r="AI639" s="10"/>
      <c r="AJ639" s="10"/>
      <c r="AK639" s="10"/>
      <c r="AL639" s="10"/>
      <c r="AM639" s="10"/>
      <c r="AN639" s="10"/>
      <c r="AO639" s="10"/>
      <c r="AP639" s="10"/>
      <c r="AQ639" s="10"/>
      <c r="AR639" s="10"/>
      <c r="AS639" s="10"/>
      <c r="AT639" s="10"/>
      <c r="AU639" s="10"/>
      <c r="AV639" s="10"/>
      <c r="AW639" s="10"/>
      <c r="AX639" s="10"/>
      <c r="AY639" s="10"/>
      <c r="AZ639" s="10"/>
      <c r="BA639" s="10"/>
      <c r="BB639" s="10"/>
      <c r="BC639" s="10"/>
      <c r="BD639" s="10"/>
      <c r="BE639" s="10"/>
      <c r="BF639" s="10"/>
      <c r="BG639" s="10"/>
      <c r="BH639" s="10"/>
      <c r="BI639" s="10"/>
      <c r="BJ639" s="10"/>
    </row>
    <row r="640" spans="2:62" x14ac:dyDescent="0.3">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c r="AE640" s="10"/>
      <c r="AF640" s="10"/>
      <c r="AG640" s="10"/>
      <c r="AH640" s="10"/>
      <c r="AI640" s="10"/>
      <c r="AJ640" s="10"/>
      <c r="AK640" s="10"/>
      <c r="AL640" s="10"/>
      <c r="AM640" s="10"/>
      <c r="AN640" s="10"/>
      <c r="AO640" s="10"/>
      <c r="AP640" s="10"/>
      <c r="AQ640" s="10"/>
      <c r="AR640" s="10"/>
      <c r="AS640" s="10"/>
      <c r="AT640" s="10"/>
      <c r="AU640" s="10"/>
      <c r="AV640" s="10"/>
      <c r="AW640" s="10"/>
      <c r="AX640" s="10"/>
      <c r="AY640" s="10"/>
      <c r="AZ640" s="10"/>
      <c r="BA640" s="10"/>
      <c r="BB640" s="10"/>
      <c r="BC640" s="10"/>
      <c r="BD640" s="10"/>
      <c r="BE640" s="10"/>
      <c r="BF640" s="10"/>
      <c r="BG640" s="10"/>
      <c r="BH640" s="10"/>
      <c r="BI640" s="10"/>
      <c r="BJ640" s="10"/>
    </row>
    <row r="641" spans="2:62" x14ac:dyDescent="0.3">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c r="AE641" s="10"/>
      <c r="AF641" s="10"/>
      <c r="AG641" s="10"/>
      <c r="AH641" s="10"/>
      <c r="AI641" s="10"/>
      <c r="AJ641" s="10"/>
      <c r="AK641" s="10"/>
      <c r="AL641" s="10"/>
      <c r="AM641" s="10"/>
      <c r="AN641" s="10"/>
      <c r="AO641" s="10"/>
      <c r="AP641" s="10"/>
      <c r="AQ641" s="10"/>
      <c r="AR641" s="10"/>
      <c r="AS641" s="10"/>
      <c r="AT641" s="10"/>
      <c r="AU641" s="10"/>
      <c r="AV641" s="10"/>
      <c r="AW641" s="10"/>
      <c r="AX641" s="10"/>
      <c r="AY641" s="10"/>
      <c r="AZ641" s="10"/>
      <c r="BA641" s="10"/>
      <c r="BB641" s="10"/>
      <c r="BC641" s="10"/>
      <c r="BD641" s="10"/>
      <c r="BE641" s="10"/>
      <c r="BF641" s="10"/>
      <c r="BG641" s="10"/>
      <c r="BH641" s="10"/>
      <c r="BI641" s="10"/>
      <c r="BJ641" s="10"/>
    </row>
    <row r="642" spans="2:62" x14ac:dyDescent="0.3">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c r="AE642" s="10"/>
      <c r="AF642" s="10"/>
      <c r="AG642" s="10"/>
      <c r="AH642" s="10"/>
      <c r="AI642" s="10"/>
      <c r="AJ642" s="10"/>
      <c r="AK642" s="10"/>
      <c r="AL642" s="10"/>
      <c r="AM642" s="10"/>
      <c r="AN642" s="10"/>
      <c r="AO642" s="10"/>
      <c r="AP642" s="10"/>
      <c r="AQ642" s="10"/>
      <c r="AR642" s="10"/>
      <c r="AS642" s="10"/>
      <c r="AT642" s="10"/>
      <c r="AU642" s="10"/>
      <c r="AV642" s="10"/>
      <c r="AW642" s="10"/>
      <c r="AX642" s="10"/>
      <c r="AY642" s="10"/>
      <c r="AZ642" s="10"/>
      <c r="BA642" s="10"/>
      <c r="BB642" s="10"/>
      <c r="BC642" s="10"/>
      <c r="BD642" s="10"/>
      <c r="BE642" s="10"/>
      <c r="BF642" s="10"/>
      <c r="BG642" s="10"/>
      <c r="BH642" s="10"/>
      <c r="BI642" s="10"/>
      <c r="BJ642" s="10"/>
    </row>
    <row r="643" spans="2:62" x14ac:dyDescent="0.3">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c r="AE643" s="10"/>
      <c r="AF643" s="10"/>
      <c r="AG643" s="10"/>
      <c r="AH643" s="10"/>
      <c r="AI643" s="10"/>
      <c r="AJ643" s="10"/>
      <c r="AK643" s="10"/>
      <c r="AL643" s="10"/>
      <c r="AM643" s="10"/>
      <c r="AN643" s="10"/>
      <c r="AO643" s="10"/>
      <c r="AP643" s="10"/>
      <c r="AQ643" s="10"/>
      <c r="AR643" s="10"/>
      <c r="AS643" s="10"/>
      <c r="AT643" s="10"/>
      <c r="AU643" s="10"/>
      <c r="AV643" s="10"/>
      <c r="AW643" s="10"/>
      <c r="AX643" s="10"/>
      <c r="AY643" s="10"/>
      <c r="AZ643" s="10"/>
      <c r="BA643" s="10"/>
      <c r="BB643" s="10"/>
      <c r="BC643" s="10"/>
      <c r="BD643" s="10"/>
      <c r="BE643" s="10"/>
      <c r="BF643" s="10"/>
      <c r="BG643" s="10"/>
      <c r="BH643" s="10"/>
      <c r="BI643" s="10"/>
      <c r="BJ643" s="10"/>
    </row>
    <row r="644" spans="2:62" x14ac:dyDescent="0.3">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c r="AE644" s="10"/>
      <c r="AF644" s="10"/>
      <c r="AG644" s="10"/>
      <c r="AH644" s="10"/>
      <c r="AI644" s="10"/>
      <c r="AJ644" s="10"/>
      <c r="AK644" s="10"/>
      <c r="AL644" s="10"/>
      <c r="AM644" s="10"/>
      <c r="AN644" s="10"/>
      <c r="AO644" s="10"/>
      <c r="AP644" s="10"/>
      <c r="AQ644" s="10"/>
      <c r="AR644" s="10"/>
      <c r="AS644" s="10"/>
      <c r="AT644" s="10"/>
      <c r="AU644" s="10"/>
      <c r="AV644" s="10"/>
      <c r="AW644" s="10"/>
      <c r="AX644" s="10"/>
      <c r="AY644" s="10"/>
      <c r="AZ644" s="10"/>
      <c r="BA644" s="10"/>
      <c r="BB644" s="10"/>
      <c r="BC644" s="10"/>
      <c r="BD644" s="10"/>
      <c r="BE644" s="10"/>
      <c r="BF644" s="10"/>
      <c r="BG644" s="10"/>
      <c r="BH644" s="10"/>
      <c r="BI644" s="10"/>
      <c r="BJ644" s="10"/>
    </row>
    <row r="645" spans="2:62" x14ac:dyDescent="0.3">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c r="AE645" s="10"/>
      <c r="AF645" s="10"/>
      <c r="AG645" s="10"/>
      <c r="AH645" s="10"/>
      <c r="AI645" s="10"/>
      <c r="AJ645" s="10"/>
      <c r="AK645" s="10"/>
      <c r="AL645" s="10"/>
      <c r="AM645" s="10"/>
      <c r="AN645" s="10"/>
      <c r="AO645" s="10"/>
      <c r="AP645" s="10"/>
      <c r="AQ645" s="10"/>
      <c r="AR645" s="10"/>
      <c r="AS645" s="10"/>
      <c r="AT645" s="10"/>
      <c r="AU645" s="10"/>
      <c r="AV645" s="10"/>
      <c r="AW645" s="10"/>
      <c r="AX645" s="10"/>
      <c r="AY645" s="10"/>
      <c r="AZ645" s="10"/>
      <c r="BA645" s="10"/>
      <c r="BB645" s="10"/>
      <c r="BC645" s="10"/>
      <c r="BD645" s="10"/>
      <c r="BE645" s="10"/>
      <c r="BF645" s="10"/>
      <c r="BG645" s="10"/>
      <c r="BH645" s="10"/>
      <c r="BI645" s="10"/>
      <c r="BJ645" s="10"/>
    </row>
    <row r="646" spans="2:62" x14ac:dyDescent="0.3">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c r="AE646" s="10"/>
      <c r="AF646" s="10"/>
      <c r="AG646" s="10"/>
      <c r="AH646" s="10"/>
      <c r="AI646" s="10"/>
      <c r="AJ646" s="10"/>
      <c r="AK646" s="10"/>
      <c r="AL646" s="10"/>
      <c r="AM646" s="10"/>
      <c r="AN646" s="10"/>
      <c r="AO646" s="10"/>
      <c r="AP646" s="10"/>
      <c r="AQ646" s="10"/>
      <c r="AR646" s="10"/>
      <c r="AS646" s="10"/>
      <c r="AT646" s="10"/>
      <c r="AU646" s="10"/>
      <c r="AV646" s="10"/>
      <c r="AW646" s="10"/>
      <c r="AX646" s="10"/>
      <c r="AY646" s="10"/>
      <c r="AZ646" s="10"/>
      <c r="BA646" s="10"/>
      <c r="BB646" s="10"/>
      <c r="BC646" s="10"/>
      <c r="BD646" s="10"/>
      <c r="BE646" s="10"/>
      <c r="BF646" s="10"/>
      <c r="BG646" s="10"/>
      <c r="BH646" s="10"/>
      <c r="BI646" s="10"/>
      <c r="BJ646" s="10"/>
    </row>
    <row r="647" spans="2:62" x14ac:dyDescent="0.3">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c r="AE647" s="10"/>
      <c r="AF647" s="10"/>
      <c r="AG647" s="10"/>
      <c r="AH647" s="10"/>
      <c r="AI647" s="10"/>
      <c r="AJ647" s="10"/>
      <c r="AK647" s="10"/>
      <c r="AL647" s="10"/>
      <c r="AM647" s="10"/>
      <c r="AN647" s="10"/>
      <c r="AO647" s="10"/>
      <c r="AP647" s="10"/>
      <c r="AQ647" s="10"/>
      <c r="AR647" s="10"/>
      <c r="AS647" s="10"/>
      <c r="AT647" s="10"/>
      <c r="AU647" s="10"/>
      <c r="AV647" s="10"/>
      <c r="AW647" s="10"/>
      <c r="AX647" s="10"/>
      <c r="AY647" s="10"/>
      <c r="AZ647" s="10"/>
      <c r="BA647" s="10"/>
      <c r="BB647" s="10"/>
      <c r="BC647" s="10"/>
      <c r="BD647" s="10"/>
      <c r="BE647" s="10"/>
      <c r="BF647" s="10"/>
      <c r="BG647" s="10"/>
      <c r="BH647" s="10"/>
      <c r="BI647" s="10"/>
      <c r="BJ647" s="10"/>
    </row>
    <row r="648" spans="2:62" x14ac:dyDescent="0.3">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c r="AE648" s="10"/>
      <c r="AF648" s="10"/>
      <c r="AG648" s="10"/>
      <c r="AH648" s="10"/>
      <c r="AI648" s="10"/>
      <c r="AJ648" s="10"/>
      <c r="AK648" s="10"/>
      <c r="AL648" s="10"/>
      <c r="AM648" s="10"/>
      <c r="AN648" s="10"/>
      <c r="AO648" s="10"/>
      <c r="AP648" s="10"/>
      <c r="AQ648" s="10"/>
      <c r="AR648" s="10"/>
      <c r="AS648" s="10"/>
      <c r="AT648" s="10"/>
      <c r="AU648" s="10"/>
      <c r="AV648" s="10"/>
      <c r="AW648" s="10"/>
      <c r="AX648" s="10"/>
      <c r="AY648" s="10"/>
      <c r="AZ648" s="10"/>
      <c r="BA648" s="10"/>
      <c r="BB648" s="10"/>
      <c r="BC648" s="10"/>
      <c r="BD648" s="10"/>
      <c r="BE648" s="10"/>
      <c r="BF648" s="10"/>
      <c r="BG648" s="10"/>
      <c r="BH648" s="10"/>
      <c r="BI648" s="10"/>
      <c r="BJ648" s="10"/>
    </row>
    <row r="649" spans="2:62" x14ac:dyDescent="0.3">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c r="AE649" s="10"/>
      <c r="AF649" s="10"/>
      <c r="AG649" s="10"/>
      <c r="AH649" s="10"/>
      <c r="AI649" s="10"/>
      <c r="AJ649" s="10"/>
      <c r="AK649" s="10"/>
      <c r="AL649" s="10"/>
      <c r="AM649" s="10"/>
      <c r="AN649" s="10"/>
      <c r="AO649" s="10"/>
      <c r="AP649" s="10"/>
      <c r="AQ649" s="10"/>
      <c r="AR649" s="10"/>
      <c r="AS649" s="10"/>
      <c r="AT649" s="10"/>
      <c r="AU649" s="10"/>
      <c r="AV649" s="10"/>
      <c r="AW649" s="10"/>
      <c r="AX649" s="10"/>
      <c r="AY649" s="10"/>
      <c r="AZ649" s="10"/>
      <c r="BA649" s="10"/>
      <c r="BB649" s="10"/>
      <c r="BC649" s="10"/>
      <c r="BD649" s="10"/>
      <c r="BE649" s="10"/>
      <c r="BF649" s="10"/>
      <c r="BG649" s="10"/>
      <c r="BH649" s="10"/>
      <c r="BI649" s="10"/>
      <c r="BJ649" s="10"/>
    </row>
    <row r="650" spans="2:62" x14ac:dyDescent="0.3">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c r="AE650" s="10"/>
      <c r="AF650" s="10"/>
      <c r="AG650" s="10"/>
      <c r="AH650" s="10"/>
      <c r="AI650" s="10"/>
      <c r="AJ650" s="10"/>
      <c r="AK650" s="10"/>
      <c r="AL650" s="10"/>
      <c r="AM650" s="10"/>
      <c r="AN650" s="10"/>
      <c r="AO650" s="10"/>
      <c r="AP650" s="10"/>
      <c r="AQ650" s="10"/>
      <c r="AR650" s="10"/>
      <c r="AS650" s="10"/>
      <c r="AT650" s="10"/>
      <c r="AU650" s="10"/>
      <c r="AV650" s="10"/>
      <c r="AW650" s="10"/>
      <c r="AX650" s="10"/>
      <c r="AY650" s="10"/>
      <c r="AZ650" s="10"/>
      <c r="BA650" s="10"/>
      <c r="BB650" s="10"/>
      <c r="BC650" s="10"/>
      <c r="BD650" s="10"/>
      <c r="BE650" s="10"/>
      <c r="BF650" s="10"/>
      <c r="BG650" s="10"/>
      <c r="BH650" s="10"/>
      <c r="BI650" s="10"/>
      <c r="BJ650" s="10"/>
    </row>
    <row r="651" spans="2:62" x14ac:dyDescent="0.3">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c r="AE651" s="10"/>
      <c r="AF651" s="10"/>
      <c r="AG651" s="10"/>
      <c r="AH651" s="10"/>
      <c r="AI651" s="10"/>
      <c r="AJ651" s="10"/>
      <c r="AK651" s="10"/>
      <c r="AL651" s="10"/>
      <c r="AM651" s="10"/>
      <c r="AN651" s="10"/>
      <c r="AO651" s="10"/>
      <c r="AP651" s="10"/>
      <c r="AQ651" s="10"/>
      <c r="AR651" s="10"/>
      <c r="AS651" s="10"/>
      <c r="AT651" s="10"/>
      <c r="AU651" s="10"/>
      <c r="AV651" s="10"/>
      <c r="AW651" s="10"/>
      <c r="AX651" s="10"/>
      <c r="AY651" s="10"/>
      <c r="AZ651" s="10"/>
      <c r="BA651" s="10"/>
      <c r="BB651" s="10"/>
      <c r="BC651" s="10"/>
      <c r="BD651" s="10"/>
      <c r="BE651" s="10"/>
      <c r="BF651" s="10"/>
      <c r="BG651" s="10"/>
      <c r="BH651" s="10"/>
      <c r="BI651" s="10"/>
      <c r="BJ651" s="10"/>
    </row>
    <row r="652" spans="2:62" x14ac:dyDescent="0.3">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c r="AE652" s="10"/>
      <c r="AF652" s="10"/>
      <c r="AG652" s="10"/>
      <c r="AH652" s="10"/>
      <c r="AI652" s="10"/>
      <c r="AJ652" s="10"/>
      <c r="AK652" s="10"/>
      <c r="AL652" s="10"/>
      <c r="AM652" s="10"/>
      <c r="AN652" s="10"/>
      <c r="AO652" s="10"/>
      <c r="AP652" s="10"/>
      <c r="AQ652" s="10"/>
      <c r="AR652" s="10"/>
      <c r="AS652" s="10"/>
      <c r="AT652" s="10"/>
      <c r="AU652" s="10"/>
      <c r="AV652" s="10"/>
      <c r="AW652" s="10"/>
      <c r="AX652" s="10"/>
      <c r="AY652" s="10"/>
      <c r="AZ652" s="10"/>
      <c r="BA652" s="10"/>
      <c r="BB652" s="10"/>
      <c r="BC652" s="10"/>
      <c r="BD652" s="10"/>
      <c r="BE652" s="10"/>
      <c r="BF652" s="10"/>
      <c r="BG652" s="10"/>
      <c r="BH652" s="10"/>
      <c r="BI652" s="10"/>
      <c r="BJ652" s="10"/>
    </row>
    <row r="653" spans="2:62" x14ac:dyDescent="0.3">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c r="AE653" s="10"/>
      <c r="AF653" s="10"/>
      <c r="AG653" s="10"/>
      <c r="AH653" s="10"/>
      <c r="AI653" s="10"/>
      <c r="AJ653" s="10"/>
      <c r="AK653" s="10"/>
      <c r="AL653" s="10"/>
      <c r="AM653" s="10"/>
      <c r="AN653" s="10"/>
      <c r="AO653" s="10"/>
      <c r="AP653" s="10"/>
      <c r="AQ653" s="10"/>
      <c r="AR653" s="10"/>
      <c r="AS653" s="10"/>
      <c r="AT653" s="10"/>
      <c r="AU653" s="10"/>
      <c r="AV653" s="10"/>
      <c r="AW653" s="10"/>
      <c r="AX653" s="10"/>
      <c r="AY653" s="10"/>
      <c r="AZ653" s="10"/>
      <c r="BA653" s="10"/>
      <c r="BB653" s="10"/>
      <c r="BC653" s="10"/>
      <c r="BD653" s="10"/>
      <c r="BE653" s="10"/>
      <c r="BF653" s="10"/>
      <c r="BG653" s="10"/>
      <c r="BH653" s="10"/>
      <c r="BI653" s="10"/>
      <c r="BJ653" s="10"/>
    </row>
    <row r="654" spans="2:62" x14ac:dyDescent="0.3">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c r="AE654" s="10"/>
      <c r="AF654" s="10"/>
      <c r="AG654" s="10"/>
      <c r="AH654" s="10"/>
      <c r="AI654" s="10"/>
      <c r="AJ654" s="10"/>
      <c r="AK654" s="10"/>
      <c r="AL654" s="10"/>
      <c r="AM654" s="10"/>
      <c r="AN654" s="10"/>
      <c r="AO654" s="10"/>
      <c r="AP654" s="10"/>
      <c r="AQ654" s="10"/>
      <c r="AR654" s="10"/>
      <c r="AS654" s="10"/>
      <c r="AT654" s="10"/>
      <c r="AU654" s="10"/>
      <c r="AV654" s="10"/>
      <c r="AW654" s="10"/>
      <c r="AX654" s="10"/>
      <c r="AY654" s="10"/>
      <c r="AZ654" s="10"/>
      <c r="BA654" s="10"/>
      <c r="BB654" s="10"/>
      <c r="BC654" s="10"/>
      <c r="BD654" s="10"/>
      <c r="BE654" s="10"/>
      <c r="BF654" s="10"/>
      <c r="BG654" s="10"/>
      <c r="BH654" s="10"/>
      <c r="BI654" s="10"/>
      <c r="BJ654" s="10"/>
    </row>
    <row r="655" spans="2:62" x14ac:dyDescent="0.3">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c r="AE655" s="10"/>
      <c r="AF655" s="10"/>
      <c r="AG655" s="10"/>
      <c r="AH655" s="10"/>
      <c r="AI655" s="10"/>
      <c r="AJ655" s="10"/>
      <c r="AK655" s="10"/>
      <c r="AL655" s="10"/>
      <c r="AM655" s="10"/>
      <c r="AN655" s="10"/>
      <c r="AO655" s="10"/>
      <c r="AP655" s="10"/>
      <c r="AQ655" s="10"/>
      <c r="AR655" s="10"/>
      <c r="AS655" s="10"/>
      <c r="AT655" s="10"/>
      <c r="AU655" s="10"/>
      <c r="AV655" s="10"/>
      <c r="AW655" s="10"/>
      <c r="AX655" s="10"/>
      <c r="AY655" s="10"/>
      <c r="AZ655" s="10"/>
      <c r="BA655" s="10"/>
      <c r="BB655" s="10"/>
      <c r="BC655" s="10"/>
      <c r="BD655" s="10"/>
      <c r="BE655" s="10"/>
      <c r="BF655" s="10"/>
      <c r="BG655" s="10"/>
      <c r="BH655" s="10"/>
      <c r="BI655" s="10"/>
      <c r="BJ655" s="10"/>
    </row>
    <row r="656" spans="2:62" x14ac:dyDescent="0.3">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c r="AE656" s="10"/>
      <c r="AF656" s="10"/>
      <c r="AG656" s="10"/>
      <c r="AH656" s="10"/>
      <c r="AI656" s="10"/>
      <c r="AJ656" s="10"/>
      <c r="AK656" s="10"/>
      <c r="AL656" s="10"/>
      <c r="AM656" s="10"/>
      <c r="AN656" s="10"/>
      <c r="AO656" s="10"/>
      <c r="AP656" s="10"/>
      <c r="AQ656" s="10"/>
      <c r="AR656" s="10"/>
      <c r="AS656" s="10"/>
      <c r="AT656" s="10"/>
      <c r="AU656" s="10"/>
      <c r="AV656" s="10"/>
      <c r="AW656" s="10"/>
      <c r="AX656" s="10"/>
      <c r="AY656" s="10"/>
      <c r="AZ656" s="10"/>
      <c r="BA656" s="10"/>
      <c r="BB656" s="10"/>
      <c r="BC656" s="10"/>
      <c r="BD656" s="10"/>
      <c r="BE656" s="10"/>
      <c r="BF656" s="10"/>
      <c r="BG656" s="10"/>
      <c r="BH656" s="10"/>
      <c r="BI656" s="10"/>
      <c r="BJ656" s="10"/>
    </row>
    <row r="657" spans="2:62" x14ac:dyDescent="0.3">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c r="AE657" s="10"/>
      <c r="AF657" s="10"/>
      <c r="AG657" s="10"/>
      <c r="AH657" s="10"/>
      <c r="AI657" s="10"/>
      <c r="AJ657" s="10"/>
      <c r="AK657" s="10"/>
      <c r="AL657" s="10"/>
      <c r="AM657" s="10"/>
      <c r="AN657" s="10"/>
      <c r="AO657" s="10"/>
      <c r="AP657" s="10"/>
      <c r="AQ657" s="10"/>
      <c r="AR657" s="10"/>
      <c r="AS657" s="10"/>
      <c r="AT657" s="10"/>
      <c r="AU657" s="10"/>
      <c r="AV657" s="10"/>
      <c r="AW657" s="10"/>
      <c r="AX657" s="10"/>
      <c r="AY657" s="10"/>
      <c r="AZ657" s="10"/>
      <c r="BA657" s="10"/>
      <c r="BB657" s="10"/>
      <c r="BC657" s="10"/>
      <c r="BD657" s="10"/>
      <c r="BE657" s="10"/>
      <c r="BF657" s="10"/>
      <c r="BG657" s="10"/>
      <c r="BH657" s="10"/>
      <c r="BI657" s="10"/>
      <c r="BJ657" s="10"/>
    </row>
    <row r="658" spans="2:62" x14ac:dyDescent="0.3">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c r="AE658" s="10"/>
      <c r="AF658" s="10"/>
      <c r="AG658" s="10"/>
      <c r="AH658" s="10"/>
      <c r="AI658" s="10"/>
      <c r="AJ658" s="10"/>
      <c r="AK658" s="10"/>
      <c r="AL658" s="10"/>
      <c r="AM658" s="10"/>
      <c r="AN658" s="10"/>
      <c r="AO658" s="10"/>
      <c r="AP658" s="10"/>
      <c r="AQ658" s="10"/>
      <c r="AR658" s="10"/>
      <c r="AS658" s="10"/>
      <c r="AT658" s="10"/>
      <c r="AU658" s="10"/>
      <c r="AV658" s="10"/>
      <c r="AW658" s="10"/>
      <c r="AX658" s="10"/>
      <c r="AY658" s="10"/>
      <c r="AZ658" s="10"/>
      <c r="BA658" s="10"/>
      <c r="BB658" s="10"/>
      <c r="BC658" s="10"/>
      <c r="BD658" s="10"/>
      <c r="BE658" s="10"/>
      <c r="BF658" s="10"/>
      <c r="BG658" s="10"/>
      <c r="BH658" s="10"/>
      <c r="BI658" s="10"/>
      <c r="BJ658" s="10"/>
    </row>
    <row r="659" spans="2:62" x14ac:dyDescent="0.3">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c r="AE659" s="10"/>
      <c r="AF659" s="10"/>
      <c r="AG659" s="10"/>
      <c r="AH659" s="10"/>
      <c r="AI659" s="10"/>
      <c r="AJ659" s="10"/>
      <c r="AK659" s="10"/>
      <c r="AL659" s="10"/>
      <c r="AM659" s="10"/>
      <c r="AN659" s="10"/>
      <c r="AO659" s="10"/>
      <c r="AP659" s="10"/>
      <c r="AQ659" s="10"/>
      <c r="AR659" s="10"/>
      <c r="AS659" s="10"/>
      <c r="AT659" s="10"/>
      <c r="AU659" s="10"/>
      <c r="AV659" s="10"/>
      <c r="AW659" s="10"/>
      <c r="AX659" s="10"/>
      <c r="AY659" s="10"/>
      <c r="AZ659" s="10"/>
      <c r="BA659" s="10"/>
      <c r="BB659" s="10"/>
      <c r="BC659" s="10"/>
      <c r="BD659" s="10"/>
      <c r="BE659" s="10"/>
      <c r="BF659" s="10"/>
      <c r="BG659" s="10"/>
      <c r="BH659" s="10"/>
      <c r="BI659" s="10"/>
      <c r="BJ659" s="10"/>
    </row>
    <row r="660" spans="2:62" x14ac:dyDescent="0.3">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c r="AE660" s="10"/>
      <c r="AF660" s="10"/>
      <c r="AG660" s="10"/>
      <c r="AH660" s="10"/>
      <c r="AI660" s="10"/>
      <c r="AJ660" s="10"/>
      <c r="AK660" s="10"/>
      <c r="AL660" s="10"/>
      <c r="AM660" s="10"/>
      <c r="AN660" s="10"/>
      <c r="AO660" s="10"/>
      <c r="AP660" s="10"/>
      <c r="AQ660" s="10"/>
      <c r="AR660" s="10"/>
      <c r="AS660" s="10"/>
      <c r="AT660" s="10"/>
      <c r="AU660" s="10"/>
      <c r="AV660" s="10"/>
      <c r="AW660" s="10"/>
      <c r="AX660" s="10"/>
      <c r="AY660" s="10"/>
      <c r="AZ660" s="10"/>
      <c r="BA660" s="10"/>
      <c r="BB660" s="10"/>
      <c r="BC660" s="10"/>
      <c r="BD660" s="10"/>
      <c r="BE660" s="10"/>
      <c r="BF660" s="10"/>
      <c r="BG660" s="10"/>
      <c r="BH660" s="10"/>
      <c r="BI660" s="10"/>
      <c r="BJ660" s="10"/>
    </row>
    <row r="661" spans="2:62" x14ac:dyDescent="0.3">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c r="AE661" s="10"/>
      <c r="AF661" s="10"/>
      <c r="AG661" s="10"/>
      <c r="AH661" s="10"/>
      <c r="AI661" s="10"/>
      <c r="AJ661" s="10"/>
      <c r="AK661" s="10"/>
      <c r="AL661" s="10"/>
      <c r="AM661" s="10"/>
      <c r="AN661" s="10"/>
      <c r="AO661" s="10"/>
      <c r="AP661" s="10"/>
      <c r="AQ661" s="10"/>
      <c r="AR661" s="10"/>
      <c r="AS661" s="10"/>
      <c r="AT661" s="10"/>
      <c r="AU661" s="10"/>
      <c r="AV661" s="10"/>
      <c r="AW661" s="10"/>
      <c r="AX661" s="10"/>
      <c r="AY661" s="10"/>
      <c r="AZ661" s="10"/>
      <c r="BA661" s="10"/>
      <c r="BB661" s="10"/>
      <c r="BC661" s="10"/>
      <c r="BD661" s="10"/>
      <c r="BE661" s="10"/>
      <c r="BF661" s="10"/>
      <c r="BG661" s="10"/>
      <c r="BH661" s="10"/>
      <c r="BI661" s="10"/>
      <c r="BJ661" s="10"/>
    </row>
    <row r="662" spans="2:62" x14ac:dyDescent="0.3">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c r="AE662" s="10"/>
      <c r="AF662" s="10"/>
      <c r="AG662" s="10"/>
      <c r="AH662" s="10"/>
      <c r="AI662" s="10"/>
      <c r="AJ662" s="10"/>
      <c r="AK662" s="10"/>
      <c r="AL662" s="10"/>
      <c r="AM662" s="10"/>
      <c r="AN662" s="10"/>
      <c r="AO662" s="10"/>
      <c r="AP662" s="10"/>
      <c r="AQ662" s="10"/>
      <c r="AR662" s="10"/>
      <c r="AS662" s="10"/>
      <c r="AT662" s="10"/>
      <c r="AU662" s="10"/>
      <c r="AV662" s="10"/>
      <c r="AW662" s="10"/>
      <c r="AX662" s="10"/>
      <c r="AY662" s="10"/>
      <c r="AZ662" s="10"/>
      <c r="BA662" s="10"/>
      <c r="BB662" s="10"/>
      <c r="BC662" s="10"/>
      <c r="BD662" s="10"/>
      <c r="BE662" s="10"/>
      <c r="BF662" s="10"/>
      <c r="BG662" s="10"/>
      <c r="BH662" s="10"/>
      <c r="BI662" s="10"/>
      <c r="BJ662" s="10"/>
    </row>
    <row r="663" spans="2:62" x14ac:dyDescent="0.3">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c r="AF663" s="10"/>
      <c r="AG663" s="10"/>
      <c r="AH663" s="10"/>
      <c r="AI663" s="10"/>
      <c r="AJ663" s="10"/>
      <c r="AK663" s="10"/>
      <c r="AL663" s="10"/>
      <c r="AM663" s="10"/>
      <c r="AN663" s="10"/>
      <c r="AO663" s="10"/>
      <c r="AP663" s="10"/>
      <c r="AQ663" s="10"/>
      <c r="AR663" s="10"/>
      <c r="AS663" s="10"/>
      <c r="AT663" s="10"/>
      <c r="AU663" s="10"/>
      <c r="AV663" s="10"/>
      <c r="AW663" s="10"/>
      <c r="AX663" s="10"/>
      <c r="AY663" s="10"/>
      <c r="AZ663" s="10"/>
      <c r="BA663" s="10"/>
      <c r="BB663" s="10"/>
      <c r="BC663" s="10"/>
      <c r="BD663" s="10"/>
      <c r="BE663" s="10"/>
      <c r="BF663" s="10"/>
      <c r="BG663" s="10"/>
      <c r="BH663" s="10"/>
      <c r="BI663" s="10"/>
      <c r="BJ663" s="10"/>
    </row>
    <row r="664" spans="2:62" x14ac:dyDescent="0.3">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c r="AF664" s="10"/>
      <c r="AG664" s="10"/>
      <c r="AH664" s="10"/>
      <c r="AI664" s="10"/>
      <c r="AJ664" s="10"/>
      <c r="AK664" s="10"/>
      <c r="AL664" s="10"/>
      <c r="AM664" s="10"/>
      <c r="AN664" s="10"/>
      <c r="AO664" s="10"/>
      <c r="AP664" s="10"/>
      <c r="AQ664" s="10"/>
      <c r="AR664" s="10"/>
      <c r="AS664" s="10"/>
      <c r="AT664" s="10"/>
      <c r="AU664" s="10"/>
      <c r="AV664" s="10"/>
      <c r="AW664" s="10"/>
      <c r="AX664" s="10"/>
      <c r="AY664" s="10"/>
      <c r="AZ664" s="10"/>
      <c r="BA664" s="10"/>
      <c r="BB664" s="10"/>
      <c r="BC664" s="10"/>
      <c r="BD664" s="10"/>
      <c r="BE664" s="10"/>
      <c r="BF664" s="10"/>
      <c r="BG664" s="10"/>
      <c r="BH664" s="10"/>
      <c r="BI664" s="10"/>
      <c r="BJ664" s="10"/>
    </row>
    <row r="665" spans="2:62" x14ac:dyDescent="0.3">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c r="AE665" s="10"/>
      <c r="AF665" s="10"/>
      <c r="AG665" s="10"/>
      <c r="AH665" s="10"/>
      <c r="AI665" s="10"/>
      <c r="AJ665" s="10"/>
      <c r="AK665" s="10"/>
      <c r="AL665" s="10"/>
      <c r="AM665" s="10"/>
      <c r="AN665" s="10"/>
      <c r="AO665" s="10"/>
      <c r="AP665" s="10"/>
      <c r="AQ665" s="10"/>
      <c r="AR665" s="10"/>
      <c r="AS665" s="10"/>
      <c r="AT665" s="10"/>
      <c r="AU665" s="10"/>
      <c r="AV665" s="10"/>
      <c r="AW665" s="10"/>
      <c r="AX665" s="10"/>
      <c r="AY665" s="10"/>
      <c r="AZ665" s="10"/>
      <c r="BA665" s="10"/>
      <c r="BB665" s="10"/>
      <c r="BC665" s="10"/>
      <c r="BD665" s="10"/>
      <c r="BE665" s="10"/>
      <c r="BF665" s="10"/>
      <c r="BG665" s="10"/>
      <c r="BH665" s="10"/>
      <c r="BI665" s="10"/>
      <c r="BJ665" s="10"/>
    </row>
    <row r="666" spans="2:62" x14ac:dyDescent="0.3">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c r="AE666" s="10"/>
      <c r="AF666" s="10"/>
      <c r="AG666" s="10"/>
      <c r="AH666" s="10"/>
      <c r="AI666" s="10"/>
      <c r="AJ666" s="10"/>
      <c r="AK666" s="10"/>
      <c r="AL666" s="10"/>
      <c r="AM666" s="10"/>
      <c r="AN666" s="10"/>
      <c r="AO666" s="10"/>
      <c r="AP666" s="10"/>
      <c r="AQ666" s="10"/>
      <c r="AR666" s="10"/>
      <c r="AS666" s="10"/>
      <c r="AT666" s="10"/>
      <c r="AU666" s="10"/>
      <c r="AV666" s="10"/>
      <c r="AW666" s="10"/>
      <c r="AX666" s="10"/>
      <c r="AY666" s="10"/>
      <c r="AZ666" s="10"/>
      <c r="BA666" s="10"/>
      <c r="BB666" s="10"/>
      <c r="BC666" s="10"/>
      <c r="BD666" s="10"/>
      <c r="BE666" s="10"/>
      <c r="BF666" s="10"/>
      <c r="BG666" s="10"/>
      <c r="BH666" s="10"/>
      <c r="BI666" s="10"/>
      <c r="BJ666" s="10"/>
    </row>
    <row r="667" spans="2:62" x14ac:dyDescent="0.3">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c r="AF667" s="10"/>
      <c r="AG667" s="10"/>
      <c r="AH667" s="10"/>
      <c r="AI667" s="10"/>
      <c r="AJ667" s="10"/>
      <c r="AK667" s="10"/>
      <c r="AL667" s="10"/>
      <c r="AM667" s="10"/>
      <c r="AN667" s="10"/>
      <c r="AO667" s="10"/>
      <c r="AP667" s="10"/>
      <c r="AQ667" s="10"/>
      <c r="AR667" s="10"/>
      <c r="AS667" s="10"/>
      <c r="AT667" s="10"/>
      <c r="AU667" s="10"/>
      <c r="AV667" s="10"/>
      <c r="AW667" s="10"/>
      <c r="AX667" s="10"/>
      <c r="AY667" s="10"/>
      <c r="AZ667" s="10"/>
      <c r="BA667" s="10"/>
      <c r="BB667" s="10"/>
      <c r="BC667" s="10"/>
      <c r="BD667" s="10"/>
      <c r="BE667" s="10"/>
      <c r="BF667" s="10"/>
      <c r="BG667" s="10"/>
      <c r="BH667" s="10"/>
      <c r="BI667" s="10"/>
      <c r="BJ667" s="10"/>
    </row>
    <row r="668" spans="2:62" x14ac:dyDescent="0.3">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c r="AF668" s="10"/>
      <c r="AG668" s="10"/>
      <c r="AH668" s="10"/>
      <c r="AI668" s="10"/>
      <c r="AJ668" s="10"/>
      <c r="AK668" s="10"/>
      <c r="AL668" s="10"/>
      <c r="AM668" s="10"/>
      <c r="AN668" s="10"/>
      <c r="AO668" s="10"/>
      <c r="AP668" s="10"/>
      <c r="AQ668" s="10"/>
      <c r="AR668" s="10"/>
      <c r="AS668" s="10"/>
      <c r="AT668" s="10"/>
      <c r="AU668" s="10"/>
      <c r="AV668" s="10"/>
      <c r="AW668" s="10"/>
      <c r="AX668" s="10"/>
      <c r="AY668" s="10"/>
      <c r="AZ668" s="10"/>
      <c r="BA668" s="10"/>
      <c r="BB668" s="10"/>
      <c r="BC668" s="10"/>
      <c r="BD668" s="10"/>
      <c r="BE668" s="10"/>
      <c r="BF668" s="10"/>
      <c r="BG668" s="10"/>
      <c r="BH668" s="10"/>
      <c r="BI668" s="10"/>
      <c r="BJ668" s="10"/>
    </row>
    <row r="669" spans="2:62" x14ac:dyDescent="0.3">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c r="AF669" s="10"/>
      <c r="AG669" s="10"/>
      <c r="AH669" s="10"/>
      <c r="AI669" s="10"/>
      <c r="AJ669" s="10"/>
      <c r="AK669" s="10"/>
      <c r="AL669" s="10"/>
      <c r="AM669" s="10"/>
      <c r="AN669" s="10"/>
      <c r="AO669" s="10"/>
      <c r="AP669" s="10"/>
      <c r="AQ669" s="10"/>
      <c r="AR669" s="10"/>
      <c r="AS669" s="10"/>
      <c r="AT669" s="10"/>
      <c r="AU669" s="10"/>
      <c r="AV669" s="10"/>
      <c r="AW669" s="10"/>
      <c r="AX669" s="10"/>
      <c r="AY669" s="10"/>
      <c r="AZ669" s="10"/>
      <c r="BA669" s="10"/>
      <c r="BB669" s="10"/>
      <c r="BC669" s="10"/>
      <c r="BD669" s="10"/>
      <c r="BE669" s="10"/>
      <c r="BF669" s="10"/>
      <c r="BG669" s="10"/>
      <c r="BH669" s="10"/>
      <c r="BI669" s="10"/>
      <c r="BJ669" s="10"/>
    </row>
    <row r="670" spans="2:62" x14ac:dyDescent="0.3">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c r="AF670" s="10"/>
      <c r="AG670" s="10"/>
      <c r="AH670" s="10"/>
      <c r="AI670" s="10"/>
      <c r="AJ670" s="10"/>
      <c r="AK670" s="10"/>
      <c r="AL670" s="10"/>
      <c r="AM670" s="10"/>
      <c r="AN670" s="10"/>
      <c r="AO670" s="10"/>
      <c r="AP670" s="10"/>
      <c r="AQ670" s="10"/>
      <c r="AR670" s="10"/>
      <c r="AS670" s="10"/>
      <c r="AT670" s="10"/>
      <c r="AU670" s="10"/>
      <c r="AV670" s="10"/>
      <c r="AW670" s="10"/>
      <c r="AX670" s="10"/>
      <c r="AY670" s="10"/>
      <c r="AZ670" s="10"/>
      <c r="BA670" s="10"/>
      <c r="BB670" s="10"/>
      <c r="BC670" s="10"/>
      <c r="BD670" s="10"/>
      <c r="BE670" s="10"/>
      <c r="BF670" s="10"/>
      <c r="BG670" s="10"/>
      <c r="BH670" s="10"/>
      <c r="BI670" s="10"/>
      <c r="BJ670" s="10"/>
    </row>
    <row r="671" spans="2:62" x14ac:dyDescent="0.3">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c r="AE671" s="10"/>
      <c r="AF671" s="10"/>
      <c r="AG671" s="10"/>
      <c r="AH671" s="10"/>
      <c r="AI671" s="10"/>
      <c r="AJ671" s="10"/>
      <c r="AK671" s="10"/>
      <c r="AL671" s="10"/>
      <c r="AM671" s="10"/>
      <c r="AN671" s="10"/>
      <c r="AO671" s="10"/>
      <c r="AP671" s="10"/>
      <c r="AQ671" s="10"/>
      <c r="AR671" s="10"/>
      <c r="AS671" s="10"/>
      <c r="AT671" s="10"/>
      <c r="AU671" s="10"/>
      <c r="AV671" s="10"/>
      <c r="AW671" s="10"/>
      <c r="AX671" s="10"/>
      <c r="AY671" s="10"/>
      <c r="AZ671" s="10"/>
      <c r="BA671" s="10"/>
      <c r="BB671" s="10"/>
      <c r="BC671" s="10"/>
      <c r="BD671" s="10"/>
      <c r="BE671" s="10"/>
      <c r="BF671" s="10"/>
      <c r="BG671" s="10"/>
      <c r="BH671" s="10"/>
      <c r="BI671" s="10"/>
      <c r="BJ671" s="10"/>
    </row>
    <row r="672" spans="2:62" x14ac:dyDescent="0.3">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c r="AE672" s="10"/>
      <c r="AF672" s="10"/>
      <c r="AG672" s="10"/>
      <c r="AH672" s="10"/>
      <c r="AI672" s="10"/>
      <c r="AJ672" s="10"/>
      <c r="AK672" s="10"/>
      <c r="AL672" s="10"/>
      <c r="AM672" s="10"/>
      <c r="AN672" s="10"/>
      <c r="AO672" s="10"/>
      <c r="AP672" s="10"/>
      <c r="AQ672" s="10"/>
      <c r="AR672" s="10"/>
      <c r="AS672" s="10"/>
      <c r="AT672" s="10"/>
      <c r="AU672" s="10"/>
      <c r="AV672" s="10"/>
      <c r="AW672" s="10"/>
      <c r="AX672" s="10"/>
      <c r="AY672" s="10"/>
      <c r="AZ672" s="10"/>
      <c r="BA672" s="10"/>
      <c r="BB672" s="10"/>
      <c r="BC672" s="10"/>
      <c r="BD672" s="10"/>
      <c r="BE672" s="10"/>
      <c r="BF672" s="10"/>
      <c r="BG672" s="10"/>
      <c r="BH672" s="10"/>
      <c r="BI672" s="10"/>
      <c r="BJ672" s="10"/>
    </row>
    <row r="673" spans="2:62" x14ac:dyDescent="0.3">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c r="AF673" s="10"/>
      <c r="AG673" s="10"/>
      <c r="AH673" s="10"/>
      <c r="AI673" s="10"/>
      <c r="AJ673" s="10"/>
      <c r="AK673" s="10"/>
      <c r="AL673" s="10"/>
      <c r="AM673" s="10"/>
      <c r="AN673" s="10"/>
      <c r="AO673" s="10"/>
      <c r="AP673" s="10"/>
      <c r="AQ673" s="10"/>
      <c r="AR673" s="10"/>
      <c r="AS673" s="10"/>
      <c r="AT673" s="10"/>
      <c r="AU673" s="10"/>
      <c r="AV673" s="10"/>
      <c r="AW673" s="10"/>
      <c r="AX673" s="10"/>
      <c r="AY673" s="10"/>
      <c r="AZ673" s="10"/>
      <c r="BA673" s="10"/>
      <c r="BB673" s="10"/>
      <c r="BC673" s="10"/>
      <c r="BD673" s="10"/>
      <c r="BE673" s="10"/>
      <c r="BF673" s="10"/>
      <c r="BG673" s="10"/>
      <c r="BH673" s="10"/>
      <c r="BI673" s="10"/>
      <c r="BJ673" s="10"/>
    </row>
    <row r="674" spans="2:62" x14ac:dyDescent="0.3">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c r="AE674" s="10"/>
      <c r="AF674" s="10"/>
      <c r="AG674" s="10"/>
      <c r="AH674" s="10"/>
      <c r="AI674" s="10"/>
      <c r="AJ674" s="10"/>
      <c r="AK674" s="10"/>
      <c r="AL674" s="10"/>
      <c r="AM674" s="10"/>
      <c r="AN674" s="10"/>
      <c r="AO674" s="10"/>
      <c r="AP674" s="10"/>
      <c r="AQ674" s="10"/>
      <c r="AR674" s="10"/>
      <c r="AS674" s="10"/>
      <c r="AT674" s="10"/>
      <c r="AU674" s="10"/>
      <c r="AV674" s="10"/>
      <c r="AW674" s="10"/>
      <c r="AX674" s="10"/>
      <c r="AY674" s="10"/>
      <c r="AZ674" s="10"/>
      <c r="BA674" s="10"/>
      <c r="BB674" s="10"/>
      <c r="BC674" s="10"/>
      <c r="BD674" s="10"/>
      <c r="BE674" s="10"/>
      <c r="BF674" s="10"/>
      <c r="BG674" s="10"/>
      <c r="BH674" s="10"/>
      <c r="BI674" s="10"/>
      <c r="BJ674" s="10"/>
    </row>
    <row r="675" spans="2:62" x14ac:dyDescent="0.3">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c r="AE675" s="10"/>
      <c r="AF675" s="10"/>
      <c r="AG675" s="10"/>
      <c r="AH675" s="10"/>
      <c r="AI675" s="10"/>
      <c r="AJ675" s="10"/>
      <c r="AK675" s="10"/>
      <c r="AL675" s="10"/>
      <c r="AM675" s="10"/>
      <c r="AN675" s="10"/>
      <c r="AO675" s="10"/>
      <c r="AP675" s="10"/>
      <c r="AQ675" s="10"/>
      <c r="AR675" s="10"/>
      <c r="AS675" s="10"/>
      <c r="AT675" s="10"/>
      <c r="AU675" s="10"/>
      <c r="AV675" s="10"/>
      <c r="AW675" s="10"/>
      <c r="AX675" s="10"/>
      <c r="AY675" s="10"/>
      <c r="AZ675" s="10"/>
      <c r="BA675" s="10"/>
      <c r="BB675" s="10"/>
      <c r="BC675" s="10"/>
      <c r="BD675" s="10"/>
      <c r="BE675" s="10"/>
      <c r="BF675" s="10"/>
      <c r="BG675" s="10"/>
      <c r="BH675" s="10"/>
      <c r="BI675" s="10"/>
      <c r="BJ675" s="10"/>
    </row>
    <row r="676" spans="2:62" x14ac:dyDescent="0.3">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c r="AE676" s="10"/>
      <c r="AF676" s="10"/>
      <c r="AG676" s="10"/>
      <c r="AH676" s="10"/>
      <c r="AI676" s="10"/>
      <c r="AJ676" s="10"/>
      <c r="AK676" s="10"/>
      <c r="AL676" s="10"/>
      <c r="AM676" s="10"/>
      <c r="AN676" s="10"/>
      <c r="AO676" s="10"/>
      <c r="AP676" s="10"/>
      <c r="AQ676" s="10"/>
      <c r="AR676" s="10"/>
      <c r="AS676" s="10"/>
      <c r="AT676" s="10"/>
      <c r="AU676" s="10"/>
      <c r="AV676" s="10"/>
      <c r="AW676" s="10"/>
      <c r="AX676" s="10"/>
      <c r="AY676" s="10"/>
      <c r="AZ676" s="10"/>
      <c r="BA676" s="10"/>
      <c r="BB676" s="10"/>
      <c r="BC676" s="10"/>
      <c r="BD676" s="10"/>
      <c r="BE676" s="10"/>
      <c r="BF676" s="10"/>
      <c r="BG676" s="10"/>
      <c r="BH676" s="10"/>
      <c r="BI676" s="10"/>
      <c r="BJ676" s="10"/>
    </row>
    <row r="677" spans="2:62" x14ac:dyDescent="0.3">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c r="AE677" s="10"/>
      <c r="AF677" s="10"/>
      <c r="AG677" s="10"/>
      <c r="AH677" s="10"/>
      <c r="AI677" s="10"/>
      <c r="AJ677" s="10"/>
      <c r="AK677" s="10"/>
      <c r="AL677" s="10"/>
      <c r="AM677" s="10"/>
      <c r="AN677" s="10"/>
      <c r="AO677" s="10"/>
      <c r="AP677" s="10"/>
      <c r="AQ677" s="10"/>
      <c r="AR677" s="10"/>
      <c r="AS677" s="10"/>
      <c r="AT677" s="10"/>
      <c r="AU677" s="10"/>
      <c r="AV677" s="10"/>
      <c r="AW677" s="10"/>
      <c r="AX677" s="10"/>
      <c r="AY677" s="10"/>
      <c r="AZ677" s="10"/>
      <c r="BA677" s="10"/>
      <c r="BB677" s="10"/>
      <c r="BC677" s="10"/>
      <c r="BD677" s="10"/>
      <c r="BE677" s="10"/>
      <c r="BF677" s="10"/>
      <c r="BG677" s="10"/>
      <c r="BH677" s="10"/>
      <c r="BI677" s="10"/>
      <c r="BJ677" s="10"/>
    </row>
    <row r="678" spans="2:62" x14ac:dyDescent="0.3">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c r="AE678" s="10"/>
      <c r="AF678" s="10"/>
      <c r="AG678" s="10"/>
      <c r="AH678" s="10"/>
      <c r="AI678" s="10"/>
      <c r="AJ678" s="10"/>
      <c r="AK678" s="10"/>
      <c r="AL678" s="10"/>
      <c r="AM678" s="10"/>
      <c r="AN678" s="10"/>
      <c r="AO678" s="10"/>
      <c r="AP678" s="10"/>
      <c r="AQ678" s="10"/>
      <c r="AR678" s="10"/>
      <c r="AS678" s="10"/>
      <c r="AT678" s="10"/>
      <c r="AU678" s="10"/>
      <c r="AV678" s="10"/>
      <c r="AW678" s="10"/>
      <c r="AX678" s="10"/>
      <c r="AY678" s="10"/>
      <c r="AZ678" s="10"/>
      <c r="BA678" s="10"/>
      <c r="BB678" s="10"/>
      <c r="BC678" s="10"/>
      <c r="BD678" s="10"/>
      <c r="BE678" s="10"/>
      <c r="BF678" s="10"/>
      <c r="BG678" s="10"/>
      <c r="BH678" s="10"/>
      <c r="BI678" s="10"/>
      <c r="BJ678" s="10"/>
    </row>
    <row r="679" spans="2:62" x14ac:dyDescent="0.3">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c r="AE679" s="10"/>
      <c r="AF679" s="10"/>
      <c r="AG679" s="10"/>
      <c r="AH679" s="10"/>
      <c r="AI679" s="10"/>
      <c r="AJ679" s="10"/>
      <c r="AK679" s="10"/>
      <c r="AL679" s="10"/>
      <c r="AM679" s="10"/>
      <c r="AN679" s="10"/>
      <c r="AO679" s="10"/>
      <c r="AP679" s="10"/>
      <c r="AQ679" s="10"/>
      <c r="AR679" s="10"/>
      <c r="AS679" s="10"/>
      <c r="AT679" s="10"/>
      <c r="AU679" s="10"/>
      <c r="AV679" s="10"/>
      <c r="AW679" s="10"/>
      <c r="AX679" s="10"/>
      <c r="AY679" s="10"/>
      <c r="AZ679" s="10"/>
      <c r="BA679" s="10"/>
      <c r="BB679" s="10"/>
      <c r="BC679" s="10"/>
      <c r="BD679" s="10"/>
      <c r="BE679" s="10"/>
      <c r="BF679" s="10"/>
      <c r="BG679" s="10"/>
      <c r="BH679" s="10"/>
      <c r="BI679" s="10"/>
      <c r="BJ679" s="10"/>
    </row>
    <row r="680" spans="2:62" x14ac:dyDescent="0.3">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c r="AE680" s="10"/>
      <c r="AF680" s="10"/>
      <c r="AG680" s="10"/>
      <c r="AH680" s="10"/>
      <c r="AI680" s="10"/>
      <c r="AJ680" s="10"/>
      <c r="AK680" s="10"/>
      <c r="AL680" s="10"/>
      <c r="AM680" s="10"/>
      <c r="AN680" s="10"/>
      <c r="AO680" s="10"/>
      <c r="AP680" s="10"/>
      <c r="AQ680" s="10"/>
      <c r="AR680" s="10"/>
      <c r="AS680" s="10"/>
      <c r="AT680" s="10"/>
      <c r="AU680" s="10"/>
      <c r="AV680" s="10"/>
      <c r="AW680" s="10"/>
      <c r="AX680" s="10"/>
      <c r="AY680" s="10"/>
      <c r="AZ680" s="10"/>
      <c r="BA680" s="10"/>
      <c r="BB680" s="10"/>
      <c r="BC680" s="10"/>
      <c r="BD680" s="10"/>
      <c r="BE680" s="10"/>
      <c r="BF680" s="10"/>
      <c r="BG680" s="10"/>
      <c r="BH680" s="10"/>
      <c r="BI680" s="10"/>
      <c r="BJ680" s="10"/>
    </row>
    <row r="681" spans="2:62" x14ac:dyDescent="0.3">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c r="AE681" s="10"/>
      <c r="AF681" s="10"/>
      <c r="AG681" s="10"/>
      <c r="AH681" s="10"/>
      <c r="AI681" s="10"/>
      <c r="AJ681" s="10"/>
      <c r="AK681" s="10"/>
      <c r="AL681" s="10"/>
      <c r="AM681" s="10"/>
      <c r="AN681" s="10"/>
      <c r="AO681" s="10"/>
      <c r="AP681" s="10"/>
      <c r="AQ681" s="10"/>
      <c r="AR681" s="10"/>
      <c r="AS681" s="10"/>
      <c r="AT681" s="10"/>
      <c r="AU681" s="10"/>
      <c r="AV681" s="10"/>
      <c r="AW681" s="10"/>
      <c r="AX681" s="10"/>
      <c r="AY681" s="10"/>
      <c r="AZ681" s="10"/>
      <c r="BA681" s="10"/>
      <c r="BB681" s="10"/>
      <c r="BC681" s="10"/>
      <c r="BD681" s="10"/>
      <c r="BE681" s="10"/>
      <c r="BF681" s="10"/>
      <c r="BG681" s="10"/>
      <c r="BH681" s="10"/>
      <c r="BI681" s="10"/>
      <c r="BJ681" s="10"/>
    </row>
    <row r="682" spans="2:62" x14ac:dyDescent="0.3">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c r="AE682" s="10"/>
      <c r="AF682" s="10"/>
      <c r="AG682" s="10"/>
      <c r="AH682" s="10"/>
      <c r="AI682" s="10"/>
      <c r="AJ682" s="10"/>
      <c r="AK682" s="10"/>
      <c r="AL682" s="10"/>
      <c r="AM682" s="10"/>
      <c r="AN682" s="10"/>
      <c r="AO682" s="10"/>
      <c r="AP682" s="10"/>
      <c r="AQ682" s="10"/>
      <c r="AR682" s="10"/>
      <c r="AS682" s="10"/>
      <c r="AT682" s="10"/>
      <c r="AU682" s="10"/>
      <c r="AV682" s="10"/>
      <c r="AW682" s="10"/>
      <c r="AX682" s="10"/>
      <c r="AY682" s="10"/>
      <c r="AZ682" s="10"/>
      <c r="BA682" s="10"/>
      <c r="BB682" s="10"/>
      <c r="BC682" s="10"/>
      <c r="BD682" s="10"/>
      <c r="BE682" s="10"/>
      <c r="BF682" s="10"/>
      <c r="BG682" s="10"/>
      <c r="BH682" s="10"/>
      <c r="BI682" s="10"/>
      <c r="BJ682" s="10"/>
    </row>
    <row r="683" spans="2:62" x14ac:dyDescent="0.3">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c r="AE683" s="10"/>
      <c r="AF683" s="10"/>
      <c r="AG683" s="10"/>
      <c r="AH683" s="10"/>
      <c r="AI683" s="10"/>
      <c r="AJ683" s="10"/>
      <c r="AK683" s="10"/>
      <c r="AL683" s="10"/>
      <c r="AM683" s="10"/>
      <c r="AN683" s="10"/>
      <c r="AO683" s="10"/>
      <c r="AP683" s="10"/>
      <c r="AQ683" s="10"/>
      <c r="AR683" s="10"/>
      <c r="AS683" s="10"/>
      <c r="AT683" s="10"/>
      <c r="AU683" s="10"/>
      <c r="AV683" s="10"/>
      <c r="AW683" s="10"/>
      <c r="AX683" s="10"/>
      <c r="AY683" s="10"/>
      <c r="AZ683" s="10"/>
      <c r="BA683" s="10"/>
      <c r="BB683" s="10"/>
      <c r="BC683" s="10"/>
      <c r="BD683" s="10"/>
      <c r="BE683" s="10"/>
      <c r="BF683" s="10"/>
      <c r="BG683" s="10"/>
      <c r="BH683" s="10"/>
      <c r="BI683" s="10"/>
      <c r="BJ683" s="10"/>
    </row>
    <row r="684" spans="2:62" x14ac:dyDescent="0.3">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c r="AE684" s="10"/>
      <c r="AF684" s="10"/>
      <c r="AG684" s="10"/>
      <c r="AH684" s="10"/>
      <c r="AI684" s="10"/>
      <c r="AJ684" s="10"/>
      <c r="AK684" s="10"/>
      <c r="AL684" s="10"/>
      <c r="AM684" s="10"/>
      <c r="AN684" s="10"/>
      <c r="AO684" s="10"/>
      <c r="AP684" s="10"/>
      <c r="AQ684" s="10"/>
      <c r="AR684" s="10"/>
      <c r="AS684" s="10"/>
      <c r="AT684" s="10"/>
      <c r="AU684" s="10"/>
      <c r="AV684" s="10"/>
      <c r="AW684" s="10"/>
      <c r="AX684" s="10"/>
      <c r="AY684" s="10"/>
      <c r="AZ684" s="10"/>
      <c r="BA684" s="10"/>
      <c r="BB684" s="10"/>
      <c r="BC684" s="10"/>
      <c r="BD684" s="10"/>
      <c r="BE684" s="10"/>
      <c r="BF684" s="10"/>
      <c r="BG684" s="10"/>
      <c r="BH684" s="10"/>
      <c r="BI684" s="10"/>
      <c r="BJ684" s="10"/>
    </row>
    <row r="685" spans="2:62" x14ac:dyDescent="0.3">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c r="AE685" s="10"/>
      <c r="AF685" s="10"/>
      <c r="AG685" s="10"/>
      <c r="AH685" s="10"/>
      <c r="AI685" s="10"/>
      <c r="AJ685" s="10"/>
      <c r="AK685" s="10"/>
      <c r="AL685" s="10"/>
      <c r="AM685" s="10"/>
      <c r="AN685" s="10"/>
      <c r="AO685" s="10"/>
      <c r="AP685" s="10"/>
      <c r="AQ685" s="10"/>
      <c r="AR685" s="10"/>
      <c r="AS685" s="10"/>
      <c r="AT685" s="10"/>
      <c r="AU685" s="10"/>
      <c r="AV685" s="10"/>
      <c r="AW685" s="10"/>
      <c r="AX685" s="10"/>
      <c r="AY685" s="10"/>
      <c r="AZ685" s="10"/>
      <c r="BA685" s="10"/>
      <c r="BB685" s="10"/>
      <c r="BC685" s="10"/>
      <c r="BD685" s="10"/>
      <c r="BE685" s="10"/>
      <c r="BF685" s="10"/>
      <c r="BG685" s="10"/>
      <c r="BH685" s="10"/>
      <c r="BI685" s="10"/>
      <c r="BJ685" s="10"/>
    </row>
    <row r="686" spans="2:62" x14ac:dyDescent="0.3">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c r="AE686" s="10"/>
      <c r="AF686" s="10"/>
      <c r="AG686" s="10"/>
      <c r="AH686" s="10"/>
      <c r="AI686" s="10"/>
      <c r="AJ686" s="10"/>
      <c r="AK686" s="10"/>
      <c r="AL686" s="10"/>
      <c r="AM686" s="10"/>
      <c r="AN686" s="10"/>
      <c r="AO686" s="10"/>
      <c r="AP686" s="10"/>
      <c r="AQ686" s="10"/>
      <c r="AR686" s="10"/>
      <c r="AS686" s="10"/>
      <c r="AT686" s="10"/>
      <c r="AU686" s="10"/>
      <c r="AV686" s="10"/>
      <c r="AW686" s="10"/>
      <c r="AX686" s="10"/>
      <c r="AY686" s="10"/>
      <c r="AZ686" s="10"/>
      <c r="BA686" s="10"/>
      <c r="BB686" s="10"/>
      <c r="BC686" s="10"/>
      <c r="BD686" s="10"/>
      <c r="BE686" s="10"/>
      <c r="BF686" s="10"/>
      <c r="BG686" s="10"/>
      <c r="BH686" s="10"/>
      <c r="BI686" s="10"/>
      <c r="BJ686" s="10"/>
    </row>
    <row r="687" spans="2:62" x14ac:dyDescent="0.3">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c r="AE687" s="10"/>
      <c r="AF687" s="10"/>
      <c r="AG687" s="10"/>
      <c r="AH687" s="10"/>
      <c r="AI687" s="10"/>
      <c r="AJ687" s="10"/>
      <c r="AK687" s="10"/>
      <c r="AL687" s="10"/>
      <c r="AM687" s="10"/>
      <c r="AN687" s="10"/>
      <c r="AO687" s="10"/>
      <c r="AP687" s="10"/>
      <c r="AQ687" s="10"/>
      <c r="AR687" s="10"/>
      <c r="AS687" s="10"/>
      <c r="AT687" s="10"/>
      <c r="AU687" s="10"/>
      <c r="AV687" s="10"/>
      <c r="AW687" s="10"/>
      <c r="AX687" s="10"/>
      <c r="AY687" s="10"/>
      <c r="AZ687" s="10"/>
      <c r="BA687" s="10"/>
      <c r="BB687" s="10"/>
      <c r="BC687" s="10"/>
      <c r="BD687" s="10"/>
      <c r="BE687" s="10"/>
      <c r="BF687" s="10"/>
      <c r="BG687" s="10"/>
      <c r="BH687" s="10"/>
      <c r="BI687" s="10"/>
      <c r="BJ687" s="10"/>
    </row>
    <row r="688" spans="2:62" x14ac:dyDescent="0.3">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c r="AE688" s="10"/>
      <c r="AF688" s="10"/>
      <c r="AG688" s="10"/>
      <c r="AH688" s="10"/>
      <c r="AI688" s="10"/>
      <c r="AJ688" s="10"/>
      <c r="AK688" s="10"/>
      <c r="AL688" s="10"/>
      <c r="AM688" s="10"/>
      <c r="AN688" s="10"/>
      <c r="AO688" s="10"/>
      <c r="AP688" s="10"/>
      <c r="AQ688" s="10"/>
      <c r="AR688" s="10"/>
      <c r="AS688" s="10"/>
      <c r="AT688" s="10"/>
      <c r="AU688" s="10"/>
      <c r="AV688" s="10"/>
      <c r="AW688" s="10"/>
      <c r="AX688" s="10"/>
      <c r="AY688" s="10"/>
      <c r="AZ688" s="10"/>
      <c r="BA688" s="10"/>
      <c r="BB688" s="10"/>
      <c r="BC688" s="10"/>
      <c r="BD688" s="10"/>
      <c r="BE688" s="10"/>
      <c r="BF688" s="10"/>
      <c r="BG688" s="10"/>
      <c r="BH688" s="10"/>
      <c r="BI688" s="10"/>
      <c r="BJ688" s="10"/>
    </row>
    <row r="689" spans="2:62" x14ac:dyDescent="0.3">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c r="AE689" s="10"/>
      <c r="AF689" s="10"/>
      <c r="AG689" s="10"/>
      <c r="AH689" s="10"/>
      <c r="AI689" s="10"/>
      <c r="AJ689" s="10"/>
      <c r="AK689" s="10"/>
      <c r="AL689" s="10"/>
      <c r="AM689" s="10"/>
      <c r="AN689" s="10"/>
      <c r="AO689" s="10"/>
      <c r="AP689" s="10"/>
      <c r="AQ689" s="10"/>
      <c r="AR689" s="10"/>
      <c r="AS689" s="10"/>
      <c r="AT689" s="10"/>
      <c r="AU689" s="10"/>
      <c r="AV689" s="10"/>
      <c r="AW689" s="10"/>
      <c r="AX689" s="10"/>
      <c r="AY689" s="10"/>
      <c r="AZ689" s="10"/>
      <c r="BA689" s="10"/>
      <c r="BB689" s="10"/>
      <c r="BC689" s="10"/>
      <c r="BD689" s="10"/>
      <c r="BE689" s="10"/>
      <c r="BF689" s="10"/>
      <c r="BG689" s="10"/>
      <c r="BH689" s="10"/>
      <c r="BI689" s="10"/>
      <c r="BJ689" s="10"/>
    </row>
    <row r="690" spans="2:62" x14ac:dyDescent="0.3">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c r="AE690" s="10"/>
      <c r="AF690" s="10"/>
      <c r="AG690" s="10"/>
      <c r="AH690" s="10"/>
      <c r="AI690" s="10"/>
      <c r="AJ690" s="10"/>
      <c r="AK690" s="10"/>
      <c r="AL690" s="10"/>
      <c r="AM690" s="10"/>
      <c r="AN690" s="10"/>
      <c r="AO690" s="10"/>
      <c r="AP690" s="10"/>
      <c r="AQ690" s="10"/>
      <c r="AR690" s="10"/>
      <c r="AS690" s="10"/>
      <c r="AT690" s="10"/>
      <c r="AU690" s="10"/>
      <c r="AV690" s="10"/>
      <c r="AW690" s="10"/>
      <c r="AX690" s="10"/>
      <c r="AY690" s="10"/>
      <c r="AZ690" s="10"/>
      <c r="BA690" s="10"/>
      <c r="BB690" s="10"/>
      <c r="BC690" s="10"/>
      <c r="BD690" s="10"/>
      <c r="BE690" s="10"/>
      <c r="BF690" s="10"/>
      <c r="BG690" s="10"/>
      <c r="BH690" s="10"/>
      <c r="BI690" s="10"/>
      <c r="BJ690" s="10"/>
    </row>
    <row r="691" spans="2:62" x14ac:dyDescent="0.3">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c r="AE691" s="10"/>
      <c r="AF691" s="10"/>
      <c r="AG691" s="10"/>
      <c r="AH691" s="10"/>
      <c r="AI691" s="10"/>
      <c r="AJ691" s="10"/>
      <c r="AK691" s="10"/>
      <c r="AL691" s="10"/>
      <c r="AM691" s="10"/>
      <c r="AN691" s="10"/>
      <c r="AO691" s="10"/>
      <c r="AP691" s="10"/>
      <c r="AQ691" s="10"/>
      <c r="AR691" s="10"/>
      <c r="AS691" s="10"/>
      <c r="AT691" s="10"/>
      <c r="AU691" s="10"/>
      <c r="AV691" s="10"/>
      <c r="AW691" s="10"/>
      <c r="AX691" s="10"/>
      <c r="AY691" s="10"/>
      <c r="AZ691" s="10"/>
      <c r="BA691" s="10"/>
      <c r="BB691" s="10"/>
      <c r="BC691" s="10"/>
      <c r="BD691" s="10"/>
      <c r="BE691" s="10"/>
      <c r="BF691" s="10"/>
      <c r="BG691" s="10"/>
      <c r="BH691" s="10"/>
      <c r="BI691" s="10"/>
      <c r="BJ691" s="10"/>
    </row>
    <row r="692" spans="2:62" x14ac:dyDescent="0.3">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c r="AE692" s="10"/>
      <c r="AF692" s="10"/>
      <c r="AG692" s="10"/>
      <c r="AH692" s="10"/>
      <c r="AI692" s="10"/>
      <c r="AJ692" s="10"/>
      <c r="AK692" s="10"/>
      <c r="AL692" s="10"/>
      <c r="AM692" s="10"/>
      <c r="AN692" s="10"/>
      <c r="AO692" s="10"/>
      <c r="AP692" s="10"/>
      <c r="AQ692" s="10"/>
      <c r="AR692" s="10"/>
      <c r="AS692" s="10"/>
      <c r="AT692" s="10"/>
      <c r="AU692" s="10"/>
      <c r="AV692" s="10"/>
      <c r="AW692" s="10"/>
      <c r="AX692" s="10"/>
      <c r="AY692" s="10"/>
      <c r="AZ692" s="10"/>
      <c r="BA692" s="10"/>
      <c r="BB692" s="10"/>
      <c r="BC692" s="10"/>
      <c r="BD692" s="10"/>
      <c r="BE692" s="10"/>
      <c r="BF692" s="10"/>
      <c r="BG692" s="10"/>
      <c r="BH692" s="10"/>
      <c r="BI692" s="10"/>
      <c r="BJ692" s="10"/>
    </row>
    <row r="693" spans="2:62" x14ac:dyDescent="0.3">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c r="AE693" s="10"/>
      <c r="AF693" s="10"/>
      <c r="AG693" s="10"/>
      <c r="AH693" s="10"/>
      <c r="AI693" s="10"/>
      <c r="AJ693" s="10"/>
      <c r="AK693" s="10"/>
      <c r="AL693" s="10"/>
      <c r="AM693" s="10"/>
      <c r="AN693" s="10"/>
      <c r="AO693" s="10"/>
      <c r="AP693" s="10"/>
      <c r="AQ693" s="10"/>
      <c r="AR693" s="10"/>
      <c r="AS693" s="10"/>
      <c r="AT693" s="10"/>
      <c r="AU693" s="10"/>
      <c r="AV693" s="10"/>
      <c r="AW693" s="10"/>
      <c r="AX693" s="10"/>
      <c r="AY693" s="10"/>
      <c r="AZ693" s="10"/>
      <c r="BA693" s="10"/>
      <c r="BB693" s="10"/>
      <c r="BC693" s="10"/>
      <c r="BD693" s="10"/>
      <c r="BE693" s="10"/>
      <c r="BF693" s="10"/>
      <c r="BG693" s="10"/>
      <c r="BH693" s="10"/>
      <c r="BI693" s="10"/>
      <c r="BJ693" s="10"/>
    </row>
    <row r="694" spans="2:62" x14ac:dyDescent="0.3">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c r="AE694" s="10"/>
      <c r="AF694" s="10"/>
      <c r="AG694" s="10"/>
      <c r="AH694" s="10"/>
      <c r="AI694" s="10"/>
      <c r="AJ694" s="10"/>
      <c r="AK694" s="10"/>
      <c r="AL694" s="10"/>
      <c r="AM694" s="10"/>
      <c r="AN694" s="10"/>
      <c r="AO694" s="10"/>
      <c r="AP694" s="10"/>
      <c r="AQ694" s="10"/>
      <c r="AR694" s="10"/>
      <c r="AS694" s="10"/>
      <c r="AT694" s="10"/>
      <c r="AU694" s="10"/>
      <c r="AV694" s="10"/>
      <c r="AW694" s="10"/>
      <c r="AX694" s="10"/>
      <c r="AY694" s="10"/>
      <c r="AZ694" s="10"/>
      <c r="BA694" s="10"/>
      <c r="BB694" s="10"/>
      <c r="BC694" s="10"/>
      <c r="BD694" s="10"/>
      <c r="BE694" s="10"/>
      <c r="BF694" s="10"/>
      <c r="BG694" s="10"/>
      <c r="BH694" s="10"/>
      <c r="BI694" s="10"/>
      <c r="BJ694" s="10"/>
    </row>
    <row r="695" spans="2:62" x14ac:dyDescent="0.3">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c r="AE695" s="10"/>
      <c r="AF695" s="10"/>
      <c r="AG695" s="10"/>
      <c r="AH695" s="10"/>
      <c r="AI695" s="10"/>
      <c r="AJ695" s="10"/>
      <c r="AK695" s="10"/>
      <c r="AL695" s="10"/>
      <c r="AM695" s="10"/>
      <c r="AN695" s="10"/>
      <c r="AO695" s="10"/>
      <c r="AP695" s="10"/>
      <c r="AQ695" s="10"/>
      <c r="AR695" s="10"/>
      <c r="AS695" s="10"/>
      <c r="AT695" s="10"/>
      <c r="AU695" s="10"/>
      <c r="AV695" s="10"/>
      <c r="AW695" s="10"/>
      <c r="AX695" s="10"/>
      <c r="AY695" s="10"/>
      <c r="AZ695" s="10"/>
      <c r="BA695" s="10"/>
      <c r="BB695" s="10"/>
      <c r="BC695" s="10"/>
      <c r="BD695" s="10"/>
      <c r="BE695" s="10"/>
      <c r="BF695" s="10"/>
      <c r="BG695" s="10"/>
      <c r="BH695" s="10"/>
      <c r="BI695" s="10"/>
      <c r="BJ695" s="10"/>
    </row>
    <row r="696" spans="2:62" x14ac:dyDescent="0.3">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c r="AE696" s="10"/>
      <c r="AF696" s="10"/>
      <c r="AG696" s="10"/>
      <c r="AH696" s="10"/>
      <c r="AI696" s="10"/>
      <c r="AJ696" s="10"/>
      <c r="AK696" s="10"/>
      <c r="AL696" s="10"/>
      <c r="AM696" s="10"/>
      <c r="AN696" s="10"/>
      <c r="AO696" s="10"/>
      <c r="AP696" s="10"/>
      <c r="AQ696" s="10"/>
      <c r="AR696" s="10"/>
      <c r="AS696" s="10"/>
      <c r="AT696" s="10"/>
      <c r="AU696" s="10"/>
      <c r="AV696" s="10"/>
      <c r="AW696" s="10"/>
      <c r="AX696" s="10"/>
      <c r="AY696" s="10"/>
      <c r="AZ696" s="10"/>
      <c r="BA696" s="10"/>
      <c r="BB696" s="10"/>
      <c r="BC696" s="10"/>
      <c r="BD696" s="10"/>
      <c r="BE696" s="10"/>
      <c r="BF696" s="10"/>
      <c r="BG696" s="10"/>
      <c r="BH696" s="10"/>
      <c r="BI696" s="10"/>
      <c r="BJ696" s="10"/>
    </row>
    <row r="697" spans="2:62" x14ac:dyDescent="0.3">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c r="AE697" s="10"/>
      <c r="AF697" s="10"/>
      <c r="AG697" s="10"/>
      <c r="AH697" s="10"/>
      <c r="AI697" s="10"/>
      <c r="AJ697" s="10"/>
      <c r="AK697" s="10"/>
      <c r="AL697" s="10"/>
      <c r="AM697" s="10"/>
      <c r="AN697" s="10"/>
      <c r="AO697" s="10"/>
      <c r="AP697" s="10"/>
      <c r="AQ697" s="10"/>
      <c r="AR697" s="10"/>
      <c r="AS697" s="10"/>
      <c r="AT697" s="10"/>
      <c r="AU697" s="10"/>
      <c r="AV697" s="10"/>
      <c r="AW697" s="10"/>
      <c r="AX697" s="10"/>
      <c r="AY697" s="10"/>
      <c r="AZ697" s="10"/>
      <c r="BA697" s="10"/>
      <c r="BB697" s="10"/>
      <c r="BC697" s="10"/>
      <c r="BD697" s="10"/>
      <c r="BE697" s="10"/>
      <c r="BF697" s="10"/>
      <c r="BG697" s="10"/>
      <c r="BH697" s="10"/>
      <c r="BI697" s="10"/>
      <c r="BJ697" s="10"/>
    </row>
    <row r="698" spans="2:62" x14ac:dyDescent="0.3">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c r="AE698" s="10"/>
      <c r="AF698" s="10"/>
      <c r="AG698" s="10"/>
      <c r="AH698" s="10"/>
      <c r="AI698" s="10"/>
      <c r="AJ698" s="10"/>
      <c r="AK698" s="10"/>
      <c r="AL698" s="10"/>
      <c r="AM698" s="10"/>
      <c r="AN698" s="10"/>
      <c r="AO698" s="10"/>
      <c r="AP698" s="10"/>
      <c r="AQ698" s="10"/>
      <c r="AR698" s="10"/>
      <c r="AS698" s="10"/>
      <c r="AT698" s="10"/>
      <c r="AU698" s="10"/>
      <c r="AV698" s="10"/>
      <c r="AW698" s="10"/>
      <c r="AX698" s="10"/>
      <c r="AY698" s="10"/>
      <c r="AZ698" s="10"/>
      <c r="BA698" s="10"/>
      <c r="BB698" s="10"/>
      <c r="BC698" s="10"/>
      <c r="BD698" s="10"/>
      <c r="BE698" s="10"/>
      <c r="BF698" s="10"/>
      <c r="BG698" s="10"/>
      <c r="BH698" s="10"/>
      <c r="BI698" s="10"/>
      <c r="BJ698" s="10"/>
    </row>
    <row r="699" spans="2:62" x14ac:dyDescent="0.3">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c r="AE699" s="10"/>
      <c r="AF699" s="10"/>
      <c r="AG699" s="10"/>
      <c r="AH699" s="10"/>
      <c r="AI699" s="10"/>
      <c r="AJ699" s="10"/>
      <c r="AK699" s="10"/>
      <c r="AL699" s="10"/>
      <c r="AM699" s="10"/>
      <c r="AN699" s="10"/>
      <c r="AO699" s="10"/>
      <c r="AP699" s="10"/>
      <c r="AQ699" s="10"/>
      <c r="AR699" s="10"/>
      <c r="AS699" s="10"/>
      <c r="AT699" s="10"/>
      <c r="AU699" s="10"/>
      <c r="AV699" s="10"/>
      <c r="AW699" s="10"/>
      <c r="AX699" s="10"/>
      <c r="AY699" s="10"/>
      <c r="AZ699" s="10"/>
      <c r="BA699" s="10"/>
      <c r="BB699" s="10"/>
      <c r="BC699" s="10"/>
      <c r="BD699" s="10"/>
      <c r="BE699" s="10"/>
      <c r="BF699" s="10"/>
      <c r="BG699" s="10"/>
      <c r="BH699" s="10"/>
      <c r="BI699" s="10"/>
      <c r="BJ699" s="10"/>
    </row>
    <row r="700" spans="2:62" x14ac:dyDescent="0.3">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c r="AE700" s="10"/>
      <c r="AF700" s="10"/>
      <c r="AG700" s="10"/>
      <c r="AH700" s="10"/>
      <c r="AI700" s="10"/>
      <c r="AJ700" s="10"/>
      <c r="AK700" s="10"/>
      <c r="AL700" s="10"/>
      <c r="AM700" s="10"/>
      <c r="AN700" s="10"/>
      <c r="AO700" s="10"/>
      <c r="AP700" s="10"/>
      <c r="AQ700" s="10"/>
      <c r="AR700" s="10"/>
      <c r="AS700" s="10"/>
      <c r="AT700" s="10"/>
      <c r="AU700" s="10"/>
      <c r="AV700" s="10"/>
      <c r="AW700" s="10"/>
      <c r="AX700" s="10"/>
      <c r="AY700" s="10"/>
      <c r="AZ700" s="10"/>
      <c r="BA700" s="10"/>
      <c r="BB700" s="10"/>
      <c r="BC700" s="10"/>
      <c r="BD700" s="10"/>
      <c r="BE700" s="10"/>
      <c r="BF700" s="10"/>
      <c r="BG700" s="10"/>
      <c r="BH700" s="10"/>
      <c r="BI700" s="10"/>
      <c r="BJ700" s="10"/>
    </row>
    <row r="701" spans="2:62" x14ac:dyDescent="0.3">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c r="AE701" s="10"/>
      <c r="AF701" s="10"/>
      <c r="AG701" s="10"/>
      <c r="AH701" s="10"/>
      <c r="AI701" s="10"/>
      <c r="AJ701" s="10"/>
      <c r="AK701" s="10"/>
      <c r="AL701" s="10"/>
      <c r="AM701" s="10"/>
      <c r="AN701" s="10"/>
      <c r="AO701" s="10"/>
      <c r="AP701" s="10"/>
      <c r="AQ701" s="10"/>
      <c r="AR701" s="10"/>
      <c r="AS701" s="10"/>
      <c r="AT701" s="10"/>
      <c r="AU701" s="10"/>
      <c r="AV701" s="10"/>
      <c r="AW701" s="10"/>
      <c r="AX701" s="10"/>
      <c r="AY701" s="10"/>
      <c r="AZ701" s="10"/>
      <c r="BA701" s="10"/>
      <c r="BB701" s="10"/>
      <c r="BC701" s="10"/>
      <c r="BD701" s="10"/>
      <c r="BE701" s="10"/>
      <c r="BF701" s="10"/>
      <c r="BG701" s="10"/>
      <c r="BH701" s="10"/>
      <c r="BI701" s="10"/>
      <c r="BJ701" s="10"/>
    </row>
    <row r="702" spans="2:62" x14ac:dyDescent="0.3">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c r="AE702" s="10"/>
      <c r="AF702" s="10"/>
      <c r="AG702" s="10"/>
      <c r="AH702" s="10"/>
      <c r="AI702" s="10"/>
      <c r="AJ702" s="10"/>
      <c r="AK702" s="10"/>
      <c r="AL702" s="10"/>
      <c r="AM702" s="10"/>
      <c r="AN702" s="10"/>
      <c r="AO702" s="10"/>
      <c r="AP702" s="10"/>
      <c r="AQ702" s="10"/>
      <c r="AR702" s="10"/>
      <c r="AS702" s="10"/>
      <c r="AT702" s="10"/>
      <c r="AU702" s="10"/>
      <c r="AV702" s="10"/>
      <c r="AW702" s="10"/>
      <c r="AX702" s="10"/>
      <c r="AY702" s="10"/>
      <c r="AZ702" s="10"/>
      <c r="BA702" s="10"/>
      <c r="BB702" s="10"/>
      <c r="BC702" s="10"/>
      <c r="BD702" s="10"/>
      <c r="BE702" s="10"/>
      <c r="BF702" s="10"/>
      <c r="BG702" s="10"/>
      <c r="BH702" s="10"/>
      <c r="BI702" s="10"/>
      <c r="BJ702" s="10"/>
    </row>
    <row r="703" spans="2:62" x14ac:dyDescent="0.3">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c r="AE703" s="10"/>
      <c r="AF703" s="10"/>
      <c r="AG703" s="10"/>
      <c r="AH703" s="10"/>
      <c r="AI703" s="10"/>
      <c r="AJ703" s="10"/>
      <c r="AK703" s="10"/>
      <c r="AL703" s="10"/>
      <c r="AM703" s="10"/>
      <c r="AN703" s="10"/>
      <c r="AO703" s="10"/>
      <c r="AP703" s="10"/>
      <c r="AQ703" s="10"/>
      <c r="AR703" s="10"/>
      <c r="AS703" s="10"/>
      <c r="AT703" s="10"/>
      <c r="AU703" s="10"/>
      <c r="AV703" s="10"/>
      <c r="AW703" s="10"/>
      <c r="AX703" s="10"/>
      <c r="AY703" s="10"/>
      <c r="AZ703" s="10"/>
      <c r="BA703" s="10"/>
      <c r="BB703" s="10"/>
      <c r="BC703" s="10"/>
      <c r="BD703" s="10"/>
      <c r="BE703" s="10"/>
      <c r="BF703" s="10"/>
      <c r="BG703" s="10"/>
      <c r="BH703" s="10"/>
      <c r="BI703" s="10"/>
      <c r="BJ703" s="10"/>
    </row>
    <row r="704" spans="2:62" x14ac:dyDescent="0.3">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c r="AE704" s="10"/>
      <c r="AF704" s="10"/>
      <c r="AG704" s="10"/>
      <c r="AH704" s="10"/>
      <c r="AI704" s="10"/>
      <c r="AJ704" s="10"/>
      <c r="AK704" s="10"/>
      <c r="AL704" s="10"/>
      <c r="AM704" s="10"/>
      <c r="AN704" s="10"/>
      <c r="AO704" s="10"/>
      <c r="AP704" s="10"/>
      <c r="AQ704" s="10"/>
      <c r="AR704" s="10"/>
      <c r="AS704" s="10"/>
      <c r="AT704" s="10"/>
      <c r="AU704" s="10"/>
      <c r="AV704" s="10"/>
      <c r="AW704" s="10"/>
      <c r="AX704" s="10"/>
      <c r="AY704" s="10"/>
      <c r="AZ704" s="10"/>
      <c r="BA704" s="10"/>
      <c r="BB704" s="10"/>
      <c r="BC704" s="10"/>
      <c r="BD704" s="10"/>
      <c r="BE704" s="10"/>
      <c r="BF704" s="10"/>
      <c r="BG704" s="10"/>
      <c r="BH704" s="10"/>
      <c r="BI704" s="10"/>
      <c r="BJ704" s="10"/>
    </row>
    <row r="705" spans="2:62" x14ac:dyDescent="0.3">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c r="AE705" s="10"/>
      <c r="AF705" s="10"/>
      <c r="AG705" s="10"/>
      <c r="AH705" s="10"/>
      <c r="AI705" s="10"/>
      <c r="AJ705" s="10"/>
      <c r="AK705" s="10"/>
      <c r="AL705" s="10"/>
      <c r="AM705" s="10"/>
      <c r="AN705" s="10"/>
      <c r="AO705" s="10"/>
      <c r="AP705" s="10"/>
      <c r="AQ705" s="10"/>
      <c r="AR705" s="10"/>
      <c r="AS705" s="10"/>
      <c r="AT705" s="10"/>
      <c r="AU705" s="10"/>
      <c r="AV705" s="10"/>
      <c r="AW705" s="10"/>
      <c r="AX705" s="10"/>
      <c r="AY705" s="10"/>
      <c r="AZ705" s="10"/>
      <c r="BA705" s="10"/>
      <c r="BB705" s="10"/>
      <c r="BC705" s="10"/>
      <c r="BD705" s="10"/>
      <c r="BE705" s="10"/>
      <c r="BF705" s="10"/>
      <c r="BG705" s="10"/>
      <c r="BH705" s="10"/>
      <c r="BI705" s="10"/>
      <c r="BJ705" s="10"/>
    </row>
    <row r="706" spans="2:62" x14ac:dyDescent="0.3">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c r="AE706" s="10"/>
      <c r="AF706" s="10"/>
      <c r="AG706" s="10"/>
      <c r="AH706" s="10"/>
      <c r="AI706" s="10"/>
      <c r="AJ706" s="10"/>
      <c r="AK706" s="10"/>
      <c r="AL706" s="10"/>
      <c r="AM706" s="10"/>
      <c r="AN706" s="10"/>
      <c r="AO706" s="10"/>
      <c r="AP706" s="10"/>
      <c r="AQ706" s="10"/>
      <c r="AR706" s="10"/>
      <c r="AS706" s="10"/>
      <c r="AT706" s="10"/>
      <c r="AU706" s="10"/>
      <c r="AV706" s="10"/>
      <c r="AW706" s="10"/>
      <c r="AX706" s="10"/>
      <c r="AY706" s="10"/>
      <c r="AZ706" s="10"/>
      <c r="BA706" s="10"/>
      <c r="BB706" s="10"/>
      <c r="BC706" s="10"/>
      <c r="BD706" s="10"/>
      <c r="BE706" s="10"/>
      <c r="BF706" s="10"/>
      <c r="BG706" s="10"/>
      <c r="BH706" s="10"/>
      <c r="BI706" s="10"/>
      <c r="BJ706" s="10"/>
    </row>
    <row r="707" spans="2:62" x14ac:dyDescent="0.3">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c r="AE707" s="10"/>
      <c r="AF707" s="10"/>
      <c r="AG707" s="10"/>
      <c r="AH707" s="10"/>
      <c r="AI707" s="10"/>
      <c r="AJ707" s="10"/>
      <c r="AK707" s="10"/>
      <c r="AL707" s="10"/>
      <c r="AM707" s="10"/>
      <c r="AN707" s="10"/>
      <c r="AO707" s="10"/>
      <c r="AP707" s="10"/>
      <c r="AQ707" s="10"/>
      <c r="AR707" s="10"/>
      <c r="AS707" s="10"/>
      <c r="AT707" s="10"/>
      <c r="AU707" s="10"/>
      <c r="AV707" s="10"/>
      <c r="AW707" s="10"/>
      <c r="AX707" s="10"/>
      <c r="AY707" s="10"/>
      <c r="AZ707" s="10"/>
      <c r="BA707" s="10"/>
      <c r="BB707" s="10"/>
      <c r="BC707" s="10"/>
      <c r="BD707" s="10"/>
      <c r="BE707" s="10"/>
      <c r="BF707" s="10"/>
      <c r="BG707" s="10"/>
      <c r="BH707" s="10"/>
      <c r="BI707" s="10"/>
      <c r="BJ707" s="10"/>
    </row>
    <row r="708" spans="2:62" x14ac:dyDescent="0.3">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c r="AE708" s="10"/>
      <c r="AF708" s="10"/>
      <c r="AG708" s="10"/>
      <c r="AH708" s="10"/>
      <c r="AI708" s="10"/>
      <c r="AJ708" s="10"/>
      <c r="AK708" s="10"/>
      <c r="AL708" s="10"/>
      <c r="AM708" s="10"/>
      <c r="AN708" s="10"/>
      <c r="AO708" s="10"/>
      <c r="AP708" s="10"/>
      <c r="AQ708" s="10"/>
      <c r="AR708" s="10"/>
      <c r="AS708" s="10"/>
      <c r="AT708" s="10"/>
      <c r="AU708" s="10"/>
      <c r="AV708" s="10"/>
      <c r="AW708" s="10"/>
      <c r="AX708" s="10"/>
      <c r="AY708" s="10"/>
      <c r="AZ708" s="10"/>
      <c r="BA708" s="10"/>
      <c r="BB708" s="10"/>
      <c r="BC708" s="10"/>
      <c r="BD708" s="10"/>
      <c r="BE708" s="10"/>
      <c r="BF708" s="10"/>
      <c r="BG708" s="10"/>
      <c r="BH708" s="10"/>
      <c r="BI708" s="10"/>
      <c r="BJ708" s="10"/>
    </row>
    <row r="709" spans="2:62" x14ac:dyDescent="0.3">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c r="AE709" s="10"/>
      <c r="AF709" s="10"/>
      <c r="AG709" s="10"/>
      <c r="AH709" s="10"/>
      <c r="AI709" s="10"/>
      <c r="AJ709" s="10"/>
      <c r="AK709" s="10"/>
      <c r="AL709" s="10"/>
      <c r="AM709" s="10"/>
      <c r="AN709" s="10"/>
      <c r="AO709" s="10"/>
      <c r="AP709" s="10"/>
      <c r="AQ709" s="10"/>
      <c r="AR709" s="10"/>
      <c r="AS709" s="10"/>
      <c r="AT709" s="10"/>
      <c r="AU709" s="10"/>
      <c r="AV709" s="10"/>
      <c r="AW709" s="10"/>
      <c r="AX709" s="10"/>
      <c r="AY709" s="10"/>
      <c r="AZ709" s="10"/>
      <c r="BA709" s="10"/>
      <c r="BB709" s="10"/>
      <c r="BC709" s="10"/>
      <c r="BD709" s="10"/>
      <c r="BE709" s="10"/>
      <c r="BF709" s="10"/>
      <c r="BG709" s="10"/>
      <c r="BH709" s="10"/>
      <c r="BI709" s="10"/>
      <c r="BJ709" s="10"/>
    </row>
    <row r="710" spans="2:62" x14ac:dyDescent="0.3">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c r="AE710" s="10"/>
      <c r="AF710" s="10"/>
      <c r="AG710" s="10"/>
      <c r="AH710" s="10"/>
      <c r="AI710" s="10"/>
      <c r="AJ710" s="10"/>
      <c r="AK710" s="10"/>
      <c r="AL710" s="10"/>
      <c r="AM710" s="10"/>
      <c r="AN710" s="10"/>
      <c r="AO710" s="10"/>
      <c r="AP710" s="10"/>
      <c r="AQ710" s="10"/>
      <c r="AR710" s="10"/>
      <c r="AS710" s="10"/>
      <c r="AT710" s="10"/>
      <c r="AU710" s="10"/>
      <c r="AV710" s="10"/>
      <c r="AW710" s="10"/>
      <c r="AX710" s="10"/>
      <c r="AY710" s="10"/>
      <c r="AZ710" s="10"/>
      <c r="BA710" s="10"/>
      <c r="BB710" s="10"/>
      <c r="BC710" s="10"/>
      <c r="BD710" s="10"/>
      <c r="BE710" s="10"/>
      <c r="BF710" s="10"/>
      <c r="BG710" s="10"/>
      <c r="BH710" s="10"/>
      <c r="BI710" s="10"/>
      <c r="BJ710" s="10"/>
    </row>
    <row r="711" spans="2:62" x14ac:dyDescent="0.3">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c r="AE711" s="10"/>
      <c r="AF711" s="10"/>
      <c r="AG711" s="10"/>
      <c r="AH711" s="10"/>
      <c r="AI711" s="10"/>
      <c r="AJ711" s="10"/>
      <c r="AK711" s="10"/>
      <c r="AL711" s="10"/>
      <c r="AM711" s="10"/>
      <c r="AN711" s="10"/>
      <c r="AO711" s="10"/>
      <c r="AP711" s="10"/>
      <c r="AQ711" s="10"/>
      <c r="AR711" s="10"/>
      <c r="AS711" s="10"/>
      <c r="AT711" s="10"/>
      <c r="AU711" s="10"/>
      <c r="AV711" s="10"/>
      <c r="AW711" s="10"/>
      <c r="AX711" s="10"/>
      <c r="AY711" s="10"/>
      <c r="AZ711" s="10"/>
      <c r="BA711" s="10"/>
      <c r="BB711" s="10"/>
      <c r="BC711" s="10"/>
      <c r="BD711" s="10"/>
      <c r="BE711" s="10"/>
      <c r="BF711" s="10"/>
      <c r="BG711" s="10"/>
      <c r="BH711" s="10"/>
      <c r="BI711" s="10"/>
      <c r="BJ711" s="10"/>
    </row>
    <row r="712" spans="2:62" x14ac:dyDescent="0.3">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c r="AE712" s="10"/>
      <c r="AF712" s="10"/>
      <c r="AG712" s="10"/>
      <c r="AH712" s="10"/>
      <c r="AI712" s="10"/>
      <c r="AJ712" s="10"/>
      <c r="AK712" s="10"/>
      <c r="AL712" s="10"/>
      <c r="AM712" s="10"/>
      <c r="AN712" s="10"/>
      <c r="AO712" s="10"/>
      <c r="AP712" s="10"/>
      <c r="AQ712" s="10"/>
      <c r="AR712" s="10"/>
      <c r="AS712" s="10"/>
      <c r="AT712" s="10"/>
      <c r="AU712" s="10"/>
      <c r="AV712" s="10"/>
      <c r="AW712" s="10"/>
      <c r="AX712" s="10"/>
      <c r="AY712" s="10"/>
      <c r="AZ712" s="10"/>
      <c r="BA712" s="10"/>
      <c r="BB712" s="10"/>
      <c r="BC712" s="10"/>
      <c r="BD712" s="10"/>
      <c r="BE712" s="10"/>
      <c r="BF712" s="10"/>
      <c r="BG712" s="10"/>
      <c r="BH712" s="10"/>
      <c r="BI712" s="10"/>
      <c r="BJ712" s="10"/>
    </row>
    <row r="713" spans="2:62" x14ac:dyDescent="0.3">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c r="AE713" s="10"/>
      <c r="AF713" s="10"/>
      <c r="AG713" s="10"/>
      <c r="AH713" s="10"/>
      <c r="AI713" s="10"/>
      <c r="AJ713" s="10"/>
      <c r="AK713" s="10"/>
      <c r="AL713" s="10"/>
      <c r="AM713" s="10"/>
      <c r="AN713" s="10"/>
      <c r="AO713" s="10"/>
      <c r="AP713" s="10"/>
      <c r="AQ713" s="10"/>
      <c r="AR713" s="10"/>
      <c r="AS713" s="10"/>
      <c r="AT713" s="10"/>
      <c r="AU713" s="10"/>
      <c r="AV713" s="10"/>
      <c r="AW713" s="10"/>
      <c r="AX713" s="10"/>
      <c r="AY713" s="10"/>
      <c r="AZ713" s="10"/>
      <c r="BA713" s="10"/>
      <c r="BB713" s="10"/>
      <c r="BC713" s="10"/>
      <c r="BD713" s="10"/>
      <c r="BE713" s="10"/>
      <c r="BF713" s="10"/>
      <c r="BG713" s="10"/>
      <c r="BH713" s="10"/>
      <c r="BI713" s="10"/>
      <c r="BJ713" s="10"/>
    </row>
    <row r="714" spans="2:62" x14ac:dyDescent="0.3">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c r="AE714" s="10"/>
      <c r="AF714" s="10"/>
      <c r="AG714" s="10"/>
      <c r="AH714" s="10"/>
      <c r="AI714" s="10"/>
      <c r="AJ714" s="10"/>
      <c r="AK714" s="10"/>
      <c r="AL714" s="10"/>
      <c r="AM714" s="10"/>
      <c r="AN714" s="10"/>
      <c r="AO714" s="10"/>
      <c r="AP714" s="10"/>
      <c r="AQ714" s="10"/>
      <c r="AR714" s="10"/>
      <c r="AS714" s="10"/>
      <c r="AT714" s="10"/>
      <c r="AU714" s="10"/>
      <c r="AV714" s="10"/>
      <c r="AW714" s="10"/>
      <c r="AX714" s="10"/>
      <c r="AY714" s="10"/>
      <c r="AZ714" s="10"/>
      <c r="BA714" s="10"/>
      <c r="BB714" s="10"/>
      <c r="BC714" s="10"/>
      <c r="BD714" s="10"/>
      <c r="BE714" s="10"/>
      <c r="BF714" s="10"/>
      <c r="BG714" s="10"/>
      <c r="BH714" s="10"/>
      <c r="BI714" s="10"/>
      <c r="BJ714" s="10"/>
    </row>
    <row r="715" spans="2:62" x14ac:dyDescent="0.3">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c r="AE715" s="10"/>
      <c r="AF715" s="10"/>
      <c r="AG715" s="10"/>
      <c r="AH715" s="10"/>
      <c r="AI715" s="10"/>
      <c r="AJ715" s="10"/>
      <c r="AK715" s="10"/>
      <c r="AL715" s="10"/>
      <c r="AM715" s="10"/>
      <c r="AN715" s="10"/>
      <c r="AO715" s="10"/>
      <c r="AP715" s="10"/>
      <c r="AQ715" s="10"/>
      <c r="AR715" s="10"/>
      <c r="AS715" s="10"/>
      <c r="AT715" s="10"/>
      <c r="AU715" s="10"/>
      <c r="AV715" s="10"/>
      <c r="AW715" s="10"/>
      <c r="AX715" s="10"/>
      <c r="AY715" s="10"/>
      <c r="AZ715" s="10"/>
      <c r="BA715" s="10"/>
      <c r="BB715" s="10"/>
      <c r="BC715" s="10"/>
      <c r="BD715" s="10"/>
      <c r="BE715" s="10"/>
      <c r="BF715" s="10"/>
      <c r="BG715" s="10"/>
      <c r="BH715" s="10"/>
      <c r="BI715" s="10"/>
      <c r="BJ715" s="10"/>
    </row>
    <row r="716" spans="2:62" x14ac:dyDescent="0.3">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c r="AE716" s="10"/>
      <c r="AF716" s="10"/>
      <c r="AG716" s="10"/>
      <c r="AH716" s="10"/>
      <c r="AI716" s="10"/>
      <c r="AJ716" s="10"/>
      <c r="AK716" s="10"/>
      <c r="AL716" s="10"/>
      <c r="AM716" s="10"/>
      <c r="AN716" s="10"/>
      <c r="AO716" s="10"/>
      <c r="AP716" s="10"/>
      <c r="AQ716" s="10"/>
      <c r="AR716" s="10"/>
      <c r="AS716" s="10"/>
      <c r="AT716" s="10"/>
      <c r="AU716" s="10"/>
      <c r="AV716" s="10"/>
      <c r="AW716" s="10"/>
      <c r="AX716" s="10"/>
      <c r="AY716" s="10"/>
      <c r="AZ716" s="10"/>
      <c r="BA716" s="10"/>
      <c r="BB716" s="10"/>
      <c r="BC716" s="10"/>
      <c r="BD716" s="10"/>
      <c r="BE716" s="10"/>
      <c r="BF716" s="10"/>
      <c r="BG716" s="10"/>
      <c r="BH716" s="10"/>
      <c r="BI716" s="10"/>
      <c r="BJ716" s="10"/>
    </row>
    <row r="717" spans="2:62" x14ac:dyDescent="0.3">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c r="AE717" s="10"/>
      <c r="AF717" s="10"/>
      <c r="AG717" s="10"/>
      <c r="AH717" s="10"/>
      <c r="AI717" s="10"/>
      <c r="AJ717" s="10"/>
      <c r="AK717" s="10"/>
      <c r="AL717" s="10"/>
      <c r="AM717" s="10"/>
      <c r="AN717" s="10"/>
      <c r="AO717" s="10"/>
      <c r="AP717" s="10"/>
      <c r="AQ717" s="10"/>
      <c r="AR717" s="10"/>
      <c r="AS717" s="10"/>
      <c r="AT717" s="10"/>
      <c r="AU717" s="10"/>
      <c r="AV717" s="10"/>
      <c r="AW717" s="10"/>
      <c r="AX717" s="10"/>
      <c r="AY717" s="10"/>
      <c r="AZ717" s="10"/>
      <c r="BA717" s="10"/>
      <c r="BB717" s="10"/>
      <c r="BC717" s="10"/>
      <c r="BD717" s="10"/>
      <c r="BE717" s="10"/>
      <c r="BF717" s="10"/>
      <c r="BG717" s="10"/>
      <c r="BH717" s="10"/>
      <c r="BI717" s="10"/>
      <c r="BJ717" s="10"/>
    </row>
    <row r="718" spans="2:62" x14ac:dyDescent="0.3">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c r="AE718" s="10"/>
      <c r="AF718" s="10"/>
      <c r="AG718" s="10"/>
      <c r="AH718" s="10"/>
      <c r="AI718" s="10"/>
      <c r="AJ718" s="10"/>
      <c r="AK718" s="10"/>
      <c r="AL718" s="10"/>
      <c r="AM718" s="10"/>
      <c r="AN718" s="10"/>
      <c r="AO718" s="10"/>
      <c r="AP718" s="10"/>
      <c r="AQ718" s="10"/>
      <c r="AR718" s="10"/>
      <c r="AS718" s="10"/>
      <c r="AT718" s="10"/>
      <c r="AU718" s="10"/>
      <c r="AV718" s="10"/>
      <c r="AW718" s="10"/>
      <c r="AX718" s="10"/>
      <c r="AY718" s="10"/>
      <c r="AZ718" s="10"/>
      <c r="BA718" s="10"/>
      <c r="BB718" s="10"/>
      <c r="BC718" s="10"/>
      <c r="BD718" s="10"/>
      <c r="BE718" s="10"/>
      <c r="BF718" s="10"/>
      <c r="BG718" s="10"/>
      <c r="BH718" s="10"/>
      <c r="BI718" s="10"/>
      <c r="BJ718" s="10"/>
    </row>
    <row r="719" spans="2:62" x14ac:dyDescent="0.3">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c r="AE719" s="10"/>
      <c r="AF719" s="10"/>
      <c r="AG719" s="10"/>
      <c r="AH719" s="10"/>
      <c r="AI719" s="10"/>
      <c r="AJ719" s="10"/>
      <c r="AK719" s="10"/>
      <c r="AL719" s="10"/>
      <c r="AM719" s="10"/>
      <c r="AN719" s="10"/>
      <c r="AO719" s="10"/>
      <c r="AP719" s="10"/>
      <c r="AQ719" s="10"/>
      <c r="AR719" s="10"/>
      <c r="AS719" s="10"/>
      <c r="AT719" s="10"/>
      <c r="AU719" s="10"/>
      <c r="AV719" s="10"/>
      <c r="AW719" s="10"/>
      <c r="AX719" s="10"/>
      <c r="AY719" s="10"/>
      <c r="AZ719" s="10"/>
      <c r="BA719" s="10"/>
      <c r="BB719" s="10"/>
      <c r="BC719" s="10"/>
      <c r="BD719" s="10"/>
      <c r="BE719" s="10"/>
      <c r="BF719" s="10"/>
      <c r="BG719" s="10"/>
      <c r="BH719" s="10"/>
      <c r="BI719" s="10"/>
      <c r="BJ719" s="10"/>
    </row>
    <row r="720" spans="2:62" x14ac:dyDescent="0.3">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c r="AE720" s="10"/>
      <c r="AF720" s="10"/>
      <c r="AG720" s="10"/>
      <c r="AH720" s="10"/>
      <c r="AI720" s="10"/>
      <c r="AJ720" s="10"/>
      <c r="AK720" s="10"/>
      <c r="AL720" s="10"/>
      <c r="AM720" s="10"/>
      <c r="AN720" s="10"/>
      <c r="AO720" s="10"/>
      <c r="AP720" s="10"/>
      <c r="AQ720" s="10"/>
      <c r="AR720" s="10"/>
      <c r="AS720" s="10"/>
      <c r="AT720" s="10"/>
      <c r="AU720" s="10"/>
      <c r="AV720" s="10"/>
      <c r="AW720" s="10"/>
      <c r="AX720" s="10"/>
      <c r="AY720" s="10"/>
      <c r="AZ720" s="10"/>
      <c r="BA720" s="10"/>
      <c r="BB720" s="10"/>
      <c r="BC720" s="10"/>
      <c r="BD720" s="10"/>
      <c r="BE720" s="10"/>
      <c r="BF720" s="10"/>
      <c r="BG720" s="10"/>
      <c r="BH720" s="10"/>
      <c r="BI720" s="10"/>
      <c r="BJ720" s="10"/>
    </row>
    <row r="721" spans="2:62" x14ac:dyDescent="0.3">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c r="AE721" s="10"/>
      <c r="AF721" s="10"/>
      <c r="AG721" s="10"/>
      <c r="AH721" s="10"/>
      <c r="AI721" s="10"/>
      <c r="AJ721" s="10"/>
      <c r="AK721" s="10"/>
      <c r="AL721" s="10"/>
      <c r="AM721" s="10"/>
      <c r="AN721" s="10"/>
      <c r="AO721" s="10"/>
      <c r="AP721" s="10"/>
      <c r="AQ721" s="10"/>
      <c r="AR721" s="10"/>
      <c r="AS721" s="10"/>
      <c r="AT721" s="10"/>
      <c r="AU721" s="10"/>
      <c r="AV721" s="10"/>
      <c r="AW721" s="10"/>
      <c r="AX721" s="10"/>
      <c r="AY721" s="10"/>
      <c r="AZ721" s="10"/>
      <c r="BA721" s="10"/>
      <c r="BB721" s="10"/>
      <c r="BC721" s="10"/>
      <c r="BD721" s="10"/>
      <c r="BE721" s="10"/>
      <c r="BF721" s="10"/>
      <c r="BG721" s="10"/>
      <c r="BH721" s="10"/>
      <c r="BI721" s="10"/>
      <c r="BJ721" s="10"/>
    </row>
    <row r="722" spans="2:62" x14ac:dyDescent="0.3">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c r="AE722" s="10"/>
      <c r="AF722" s="10"/>
      <c r="AG722" s="10"/>
      <c r="AH722" s="10"/>
      <c r="AI722" s="10"/>
      <c r="AJ722" s="10"/>
      <c r="AK722" s="10"/>
      <c r="AL722" s="10"/>
      <c r="AM722" s="10"/>
      <c r="AN722" s="10"/>
      <c r="AO722" s="10"/>
      <c r="AP722" s="10"/>
      <c r="AQ722" s="10"/>
      <c r="AR722" s="10"/>
      <c r="AS722" s="10"/>
      <c r="AT722" s="10"/>
      <c r="AU722" s="10"/>
      <c r="AV722" s="10"/>
      <c r="AW722" s="10"/>
      <c r="AX722" s="10"/>
      <c r="AY722" s="10"/>
      <c r="AZ722" s="10"/>
      <c r="BA722" s="10"/>
      <c r="BB722" s="10"/>
      <c r="BC722" s="10"/>
      <c r="BD722" s="10"/>
      <c r="BE722" s="10"/>
      <c r="BF722" s="10"/>
      <c r="BG722" s="10"/>
      <c r="BH722" s="10"/>
      <c r="BI722" s="10"/>
      <c r="BJ722" s="10"/>
    </row>
    <row r="723" spans="2:62" x14ac:dyDescent="0.3">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c r="AE723" s="10"/>
      <c r="AF723" s="10"/>
      <c r="AG723" s="10"/>
      <c r="AH723" s="10"/>
      <c r="AI723" s="10"/>
      <c r="AJ723" s="10"/>
      <c r="AK723" s="10"/>
      <c r="AL723" s="10"/>
      <c r="AM723" s="10"/>
      <c r="AN723" s="10"/>
      <c r="AO723" s="10"/>
      <c r="AP723" s="10"/>
      <c r="AQ723" s="10"/>
      <c r="AR723" s="10"/>
      <c r="AS723" s="10"/>
      <c r="AT723" s="10"/>
      <c r="AU723" s="10"/>
      <c r="AV723" s="10"/>
      <c r="AW723" s="10"/>
      <c r="AX723" s="10"/>
      <c r="AY723" s="10"/>
      <c r="AZ723" s="10"/>
      <c r="BA723" s="10"/>
      <c r="BB723" s="10"/>
      <c r="BC723" s="10"/>
      <c r="BD723" s="10"/>
      <c r="BE723" s="10"/>
      <c r="BF723" s="10"/>
      <c r="BG723" s="10"/>
      <c r="BH723" s="10"/>
      <c r="BI723" s="10"/>
      <c r="BJ723" s="10"/>
    </row>
    <row r="724" spans="2:62" x14ac:dyDescent="0.3">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c r="AE724" s="10"/>
      <c r="AF724" s="10"/>
      <c r="AG724" s="10"/>
      <c r="AH724" s="10"/>
      <c r="AI724" s="10"/>
      <c r="AJ724" s="10"/>
      <c r="AK724" s="10"/>
      <c r="AL724" s="10"/>
      <c r="AM724" s="10"/>
      <c r="AN724" s="10"/>
      <c r="AO724" s="10"/>
      <c r="AP724" s="10"/>
      <c r="AQ724" s="10"/>
      <c r="AR724" s="10"/>
      <c r="AS724" s="10"/>
      <c r="AT724" s="10"/>
      <c r="AU724" s="10"/>
      <c r="AV724" s="10"/>
      <c r="AW724" s="10"/>
      <c r="AX724" s="10"/>
      <c r="AY724" s="10"/>
      <c r="AZ724" s="10"/>
      <c r="BA724" s="10"/>
      <c r="BB724" s="10"/>
      <c r="BC724" s="10"/>
      <c r="BD724" s="10"/>
      <c r="BE724" s="10"/>
      <c r="BF724" s="10"/>
      <c r="BG724" s="10"/>
      <c r="BH724" s="10"/>
      <c r="BI724" s="10"/>
      <c r="BJ724" s="10"/>
    </row>
    <row r="725" spans="2:62" x14ac:dyDescent="0.3">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c r="AE725" s="10"/>
      <c r="AF725" s="10"/>
      <c r="AG725" s="10"/>
      <c r="AH725" s="10"/>
      <c r="AI725" s="10"/>
      <c r="AJ725" s="10"/>
      <c r="AK725" s="10"/>
      <c r="AL725" s="10"/>
      <c r="AM725" s="10"/>
      <c r="AN725" s="10"/>
      <c r="AO725" s="10"/>
      <c r="AP725" s="10"/>
      <c r="AQ725" s="10"/>
      <c r="AR725" s="10"/>
      <c r="AS725" s="10"/>
      <c r="AT725" s="10"/>
      <c r="AU725" s="10"/>
      <c r="AV725" s="10"/>
      <c r="AW725" s="10"/>
      <c r="AX725" s="10"/>
      <c r="AY725" s="10"/>
      <c r="AZ725" s="10"/>
      <c r="BA725" s="10"/>
      <c r="BB725" s="10"/>
      <c r="BC725" s="10"/>
      <c r="BD725" s="10"/>
      <c r="BE725" s="10"/>
      <c r="BF725" s="10"/>
      <c r="BG725" s="10"/>
      <c r="BH725" s="10"/>
      <c r="BI725" s="10"/>
      <c r="BJ725" s="10"/>
    </row>
    <row r="726" spans="2:62" x14ac:dyDescent="0.3">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c r="AE726" s="10"/>
      <c r="AF726" s="10"/>
      <c r="AG726" s="10"/>
      <c r="AH726" s="10"/>
      <c r="AI726" s="10"/>
      <c r="AJ726" s="10"/>
      <c r="AK726" s="10"/>
      <c r="AL726" s="10"/>
      <c r="AM726" s="10"/>
      <c r="AN726" s="10"/>
      <c r="AO726" s="10"/>
      <c r="AP726" s="10"/>
      <c r="AQ726" s="10"/>
      <c r="AR726" s="10"/>
      <c r="AS726" s="10"/>
      <c r="AT726" s="10"/>
      <c r="AU726" s="10"/>
      <c r="AV726" s="10"/>
      <c r="AW726" s="10"/>
      <c r="AX726" s="10"/>
      <c r="AY726" s="10"/>
      <c r="AZ726" s="10"/>
      <c r="BA726" s="10"/>
      <c r="BB726" s="10"/>
      <c r="BC726" s="10"/>
      <c r="BD726" s="10"/>
      <c r="BE726" s="10"/>
      <c r="BF726" s="10"/>
      <c r="BG726" s="10"/>
      <c r="BH726" s="10"/>
      <c r="BI726" s="10"/>
      <c r="BJ726" s="10"/>
    </row>
    <row r="727" spans="2:62" x14ac:dyDescent="0.3">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c r="AE727" s="10"/>
      <c r="AF727" s="10"/>
      <c r="AG727" s="10"/>
      <c r="AH727" s="10"/>
      <c r="AI727" s="10"/>
      <c r="AJ727" s="10"/>
      <c r="AK727" s="10"/>
      <c r="AL727" s="10"/>
      <c r="AM727" s="10"/>
      <c r="AN727" s="10"/>
      <c r="AO727" s="10"/>
      <c r="AP727" s="10"/>
      <c r="AQ727" s="10"/>
      <c r="AR727" s="10"/>
      <c r="AS727" s="10"/>
      <c r="AT727" s="10"/>
      <c r="AU727" s="10"/>
      <c r="AV727" s="10"/>
      <c r="AW727" s="10"/>
      <c r="AX727" s="10"/>
      <c r="AY727" s="10"/>
      <c r="AZ727" s="10"/>
      <c r="BA727" s="10"/>
      <c r="BB727" s="10"/>
      <c r="BC727" s="10"/>
      <c r="BD727" s="10"/>
      <c r="BE727" s="10"/>
      <c r="BF727" s="10"/>
      <c r="BG727" s="10"/>
      <c r="BH727" s="10"/>
      <c r="BI727" s="10"/>
      <c r="BJ727" s="10"/>
    </row>
    <row r="728" spans="2:62" x14ac:dyDescent="0.3">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c r="AE728" s="10"/>
      <c r="AF728" s="10"/>
      <c r="AG728" s="10"/>
      <c r="AH728" s="10"/>
      <c r="AI728" s="10"/>
      <c r="AJ728" s="10"/>
      <c r="AK728" s="10"/>
      <c r="AL728" s="10"/>
      <c r="AM728" s="10"/>
      <c r="AN728" s="10"/>
      <c r="AO728" s="10"/>
      <c r="AP728" s="10"/>
      <c r="AQ728" s="10"/>
      <c r="AR728" s="10"/>
      <c r="AS728" s="10"/>
      <c r="AT728" s="10"/>
      <c r="AU728" s="10"/>
      <c r="AV728" s="10"/>
      <c r="AW728" s="10"/>
      <c r="AX728" s="10"/>
      <c r="AY728" s="10"/>
      <c r="AZ728" s="10"/>
      <c r="BA728" s="10"/>
      <c r="BB728" s="10"/>
      <c r="BC728" s="10"/>
      <c r="BD728" s="10"/>
      <c r="BE728" s="10"/>
      <c r="BF728" s="10"/>
      <c r="BG728" s="10"/>
      <c r="BH728" s="10"/>
      <c r="BI728" s="10"/>
      <c r="BJ728" s="10"/>
    </row>
    <row r="729" spans="2:62" x14ac:dyDescent="0.3">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c r="AE729" s="10"/>
      <c r="AF729" s="10"/>
      <c r="AG729" s="10"/>
      <c r="AH729" s="10"/>
      <c r="AI729" s="10"/>
      <c r="AJ729" s="10"/>
      <c r="AK729" s="10"/>
      <c r="AL729" s="10"/>
      <c r="AM729" s="10"/>
      <c r="AN729" s="10"/>
      <c r="AO729" s="10"/>
      <c r="AP729" s="10"/>
      <c r="AQ729" s="10"/>
      <c r="AR729" s="10"/>
      <c r="AS729" s="10"/>
      <c r="AT729" s="10"/>
      <c r="AU729" s="10"/>
      <c r="AV729" s="10"/>
      <c r="AW729" s="10"/>
      <c r="AX729" s="10"/>
      <c r="AY729" s="10"/>
      <c r="AZ729" s="10"/>
      <c r="BA729" s="10"/>
      <c r="BB729" s="10"/>
      <c r="BC729" s="10"/>
      <c r="BD729" s="10"/>
      <c r="BE729" s="10"/>
      <c r="BF729" s="10"/>
      <c r="BG729" s="10"/>
      <c r="BH729" s="10"/>
      <c r="BI729" s="10"/>
      <c r="BJ729" s="10"/>
    </row>
    <row r="730" spans="2:62" x14ac:dyDescent="0.3">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c r="AE730" s="10"/>
      <c r="AF730" s="10"/>
      <c r="AG730" s="10"/>
      <c r="AH730" s="10"/>
      <c r="AI730" s="10"/>
      <c r="AJ730" s="10"/>
      <c r="AK730" s="10"/>
      <c r="AL730" s="10"/>
      <c r="AM730" s="10"/>
      <c r="AN730" s="10"/>
      <c r="AO730" s="10"/>
      <c r="AP730" s="10"/>
      <c r="AQ730" s="10"/>
      <c r="AR730" s="10"/>
      <c r="AS730" s="10"/>
      <c r="AT730" s="10"/>
      <c r="AU730" s="10"/>
      <c r="AV730" s="10"/>
      <c r="AW730" s="10"/>
      <c r="AX730" s="10"/>
      <c r="AY730" s="10"/>
      <c r="AZ730" s="10"/>
      <c r="BA730" s="10"/>
      <c r="BB730" s="10"/>
      <c r="BC730" s="10"/>
      <c r="BD730" s="10"/>
      <c r="BE730" s="10"/>
      <c r="BF730" s="10"/>
      <c r="BG730" s="10"/>
      <c r="BH730" s="10"/>
      <c r="BI730" s="10"/>
      <c r="BJ730" s="10"/>
    </row>
    <row r="731" spans="2:62" x14ac:dyDescent="0.3">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c r="AE731" s="10"/>
      <c r="AF731" s="10"/>
      <c r="AG731" s="10"/>
      <c r="AH731" s="10"/>
      <c r="AI731" s="10"/>
      <c r="AJ731" s="10"/>
      <c r="AK731" s="10"/>
      <c r="AL731" s="10"/>
      <c r="AM731" s="10"/>
      <c r="AN731" s="10"/>
      <c r="AO731" s="10"/>
      <c r="AP731" s="10"/>
      <c r="AQ731" s="10"/>
      <c r="AR731" s="10"/>
      <c r="AS731" s="10"/>
      <c r="AT731" s="10"/>
      <c r="AU731" s="10"/>
      <c r="AV731" s="10"/>
      <c r="AW731" s="10"/>
      <c r="AX731" s="10"/>
      <c r="AY731" s="10"/>
      <c r="AZ731" s="10"/>
      <c r="BA731" s="10"/>
      <c r="BB731" s="10"/>
      <c r="BC731" s="10"/>
      <c r="BD731" s="10"/>
      <c r="BE731" s="10"/>
      <c r="BF731" s="10"/>
      <c r="BG731" s="10"/>
      <c r="BH731" s="10"/>
      <c r="BI731" s="10"/>
      <c r="BJ731" s="10"/>
    </row>
    <row r="732" spans="2:62" x14ac:dyDescent="0.3">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c r="AE732" s="10"/>
      <c r="AF732" s="10"/>
      <c r="AG732" s="10"/>
      <c r="AH732" s="10"/>
      <c r="AI732" s="10"/>
      <c r="AJ732" s="10"/>
      <c r="AK732" s="10"/>
      <c r="AL732" s="10"/>
      <c r="AM732" s="10"/>
      <c r="AN732" s="10"/>
      <c r="AO732" s="10"/>
      <c r="AP732" s="10"/>
      <c r="AQ732" s="10"/>
      <c r="AR732" s="10"/>
      <c r="AS732" s="10"/>
      <c r="AT732" s="10"/>
      <c r="AU732" s="10"/>
      <c r="AV732" s="10"/>
      <c r="AW732" s="10"/>
      <c r="AX732" s="10"/>
      <c r="AY732" s="10"/>
      <c r="AZ732" s="10"/>
      <c r="BA732" s="10"/>
      <c r="BB732" s="10"/>
      <c r="BC732" s="10"/>
      <c r="BD732" s="10"/>
      <c r="BE732" s="10"/>
      <c r="BF732" s="10"/>
      <c r="BG732" s="10"/>
      <c r="BH732" s="10"/>
      <c r="BI732" s="10"/>
      <c r="BJ732" s="10"/>
    </row>
    <row r="733" spans="2:62" x14ac:dyDescent="0.3">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c r="AE733" s="10"/>
      <c r="AF733" s="10"/>
      <c r="AG733" s="10"/>
      <c r="AH733" s="10"/>
      <c r="AI733" s="10"/>
      <c r="AJ733" s="10"/>
      <c r="AK733" s="10"/>
      <c r="AL733" s="10"/>
      <c r="AM733" s="10"/>
      <c r="AN733" s="10"/>
      <c r="AO733" s="10"/>
      <c r="AP733" s="10"/>
      <c r="AQ733" s="10"/>
      <c r="AR733" s="10"/>
      <c r="AS733" s="10"/>
      <c r="AT733" s="10"/>
      <c r="AU733" s="10"/>
      <c r="AV733" s="10"/>
      <c r="AW733" s="10"/>
      <c r="AX733" s="10"/>
      <c r="AY733" s="10"/>
      <c r="AZ733" s="10"/>
      <c r="BA733" s="10"/>
      <c r="BB733" s="10"/>
      <c r="BC733" s="10"/>
      <c r="BD733" s="10"/>
      <c r="BE733" s="10"/>
      <c r="BF733" s="10"/>
      <c r="BG733" s="10"/>
      <c r="BH733" s="10"/>
      <c r="BI733" s="10"/>
      <c r="BJ733" s="10"/>
    </row>
    <row r="734" spans="2:62" x14ac:dyDescent="0.3">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c r="AE734" s="10"/>
      <c r="AF734" s="10"/>
      <c r="AG734" s="10"/>
      <c r="AH734" s="10"/>
      <c r="AI734" s="10"/>
      <c r="AJ734" s="10"/>
      <c r="AK734" s="10"/>
      <c r="AL734" s="10"/>
      <c r="AM734" s="10"/>
      <c r="AN734" s="10"/>
      <c r="AO734" s="10"/>
      <c r="AP734" s="10"/>
      <c r="AQ734" s="10"/>
      <c r="AR734" s="10"/>
      <c r="AS734" s="10"/>
      <c r="AT734" s="10"/>
      <c r="AU734" s="10"/>
      <c r="AV734" s="10"/>
      <c r="AW734" s="10"/>
      <c r="AX734" s="10"/>
      <c r="AY734" s="10"/>
      <c r="AZ734" s="10"/>
      <c r="BA734" s="10"/>
      <c r="BB734" s="10"/>
      <c r="BC734" s="10"/>
      <c r="BD734" s="10"/>
      <c r="BE734" s="10"/>
      <c r="BF734" s="10"/>
      <c r="BG734" s="10"/>
      <c r="BH734" s="10"/>
      <c r="BI734" s="10"/>
      <c r="BJ734" s="10"/>
    </row>
    <row r="735" spans="2:62" x14ac:dyDescent="0.3">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c r="AE735" s="10"/>
      <c r="AF735" s="10"/>
      <c r="AG735" s="10"/>
      <c r="AH735" s="10"/>
      <c r="AI735" s="10"/>
      <c r="AJ735" s="10"/>
      <c r="AK735" s="10"/>
      <c r="AL735" s="10"/>
      <c r="AM735" s="10"/>
      <c r="AN735" s="10"/>
      <c r="AO735" s="10"/>
      <c r="AP735" s="10"/>
      <c r="AQ735" s="10"/>
      <c r="AR735" s="10"/>
      <c r="AS735" s="10"/>
      <c r="AT735" s="10"/>
      <c r="AU735" s="10"/>
      <c r="AV735" s="10"/>
      <c r="AW735" s="10"/>
      <c r="AX735" s="10"/>
      <c r="AY735" s="10"/>
      <c r="AZ735" s="10"/>
      <c r="BA735" s="10"/>
      <c r="BB735" s="10"/>
      <c r="BC735" s="10"/>
      <c r="BD735" s="10"/>
      <c r="BE735" s="10"/>
      <c r="BF735" s="10"/>
      <c r="BG735" s="10"/>
      <c r="BH735" s="10"/>
      <c r="BI735" s="10"/>
      <c r="BJ735" s="10"/>
    </row>
    <row r="736" spans="2:62" x14ac:dyDescent="0.3">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c r="AE736" s="10"/>
      <c r="AF736" s="10"/>
      <c r="AG736" s="10"/>
      <c r="AH736" s="10"/>
      <c r="AI736" s="10"/>
      <c r="AJ736" s="10"/>
      <c r="AK736" s="10"/>
      <c r="AL736" s="10"/>
      <c r="AM736" s="10"/>
      <c r="AN736" s="10"/>
      <c r="AO736" s="10"/>
      <c r="AP736" s="10"/>
      <c r="AQ736" s="10"/>
      <c r="AR736" s="10"/>
      <c r="AS736" s="10"/>
      <c r="AT736" s="10"/>
      <c r="AU736" s="10"/>
      <c r="AV736" s="10"/>
      <c r="AW736" s="10"/>
      <c r="AX736" s="10"/>
      <c r="AY736" s="10"/>
      <c r="AZ736" s="10"/>
      <c r="BA736" s="10"/>
      <c r="BB736" s="10"/>
      <c r="BC736" s="10"/>
      <c r="BD736" s="10"/>
      <c r="BE736" s="10"/>
      <c r="BF736" s="10"/>
      <c r="BG736" s="10"/>
      <c r="BH736" s="10"/>
      <c r="BI736" s="10"/>
      <c r="BJ736" s="10"/>
    </row>
    <row r="737" spans="2:62" x14ac:dyDescent="0.3">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c r="AE737" s="10"/>
      <c r="AF737" s="10"/>
      <c r="AG737" s="10"/>
      <c r="AH737" s="10"/>
      <c r="AI737" s="10"/>
      <c r="AJ737" s="10"/>
      <c r="AK737" s="10"/>
      <c r="AL737" s="10"/>
      <c r="AM737" s="10"/>
      <c r="AN737" s="10"/>
      <c r="AO737" s="10"/>
      <c r="AP737" s="10"/>
      <c r="AQ737" s="10"/>
      <c r="AR737" s="10"/>
      <c r="AS737" s="10"/>
      <c r="AT737" s="10"/>
      <c r="AU737" s="10"/>
      <c r="AV737" s="10"/>
      <c r="AW737" s="10"/>
      <c r="AX737" s="10"/>
      <c r="AY737" s="10"/>
      <c r="AZ737" s="10"/>
      <c r="BA737" s="10"/>
      <c r="BB737" s="10"/>
      <c r="BC737" s="10"/>
      <c r="BD737" s="10"/>
      <c r="BE737" s="10"/>
      <c r="BF737" s="10"/>
      <c r="BG737" s="10"/>
      <c r="BH737" s="10"/>
      <c r="BI737" s="10"/>
      <c r="BJ737" s="10"/>
    </row>
    <row r="738" spans="2:62" x14ac:dyDescent="0.3">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c r="AE738" s="10"/>
      <c r="AF738" s="10"/>
      <c r="AG738" s="10"/>
      <c r="AH738" s="10"/>
      <c r="AI738" s="10"/>
      <c r="AJ738" s="10"/>
      <c r="AK738" s="10"/>
      <c r="AL738" s="10"/>
      <c r="AM738" s="10"/>
      <c r="AN738" s="10"/>
      <c r="AO738" s="10"/>
      <c r="AP738" s="10"/>
      <c r="AQ738" s="10"/>
      <c r="AR738" s="10"/>
      <c r="AS738" s="10"/>
      <c r="AT738" s="10"/>
      <c r="AU738" s="10"/>
      <c r="AV738" s="10"/>
      <c r="AW738" s="10"/>
      <c r="AX738" s="10"/>
      <c r="AY738" s="10"/>
      <c r="AZ738" s="10"/>
      <c r="BA738" s="10"/>
      <c r="BB738" s="10"/>
      <c r="BC738" s="10"/>
      <c r="BD738" s="10"/>
      <c r="BE738" s="10"/>
      <c r="BF738" s="10"/>
      <c r="BG738" s="10"/>
      <c r="BH738" s="10"/>
      <c r="BI738" s="10"/>
      <c r="BJ738" s="10"/>
    </row>
    <row r="739" spans="2:62" x14ac:dyDescent="0.3">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c r="AE739" s="10"/>
      <c r="AF739" s="10"/>
      <c r="AG739" s="10"/>
      <c r="AH739" s="10"/>
      <c r="AI739" s="10"/>
      <c r="AJ739" s="10"/>
      <c r="AK739" s="10"/>
      <c r="AL739" s="10"/>
      <c r="AM739" s="10"/>
      <c r="AN739" s="10"/>
      <c r="AO739" s="10"/>
      <c r="AP739" s="10"/>
      <c r="AQ739" s="10"/>
      <c r="AR739" s="10"/>
      <c r="AS739" s="10"/>
      <c r="AT739" s="10"/>
      <c r="AU739" s="10"/>
      <c r="AV739" s="10"/>
      <c r="AW739" s="10"/>
      <c r="AX739" s="10"/>
      <c r="AY739" s="10"/>
      <c r="AZ739" s="10"/>
      <c r="BA739" s="10"/>
      <c r="BB739" s="10"/>
      <c r="BC739" s="10"/>
      <c r="BD739" s="10"/>
      <c r="BE739" s="10"/>
      <c r="BF739" s="10"/>
      <c r="BG739" s="10"/>
      <c r="BH739" s="10"/>
      <c r="BI739" s="10"/>
      <c r="BJ739" s="10"/>
    </row>
    <row r="740" spans="2:62" x14ac:dyDescent="0.3">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c r="AE740" s="10"/>
      <c r="AF740" s="10"/>
      <c r="AG740" s="10"/>
      <c r="AH740" s="10"/>
      <c r="AI740" s="10"/>
      <c r="AJ740" s="10"/>
      <c r="AK740" s="10"/>
      <c r="AL740" s="10"/>
      <c r="AM740" s="10"/>
      <c r="AN740" s="10"/>
      <c r="AO740" s="10"/>
      <c r="AP740" s="10"/>
      <c r="AQ740" s="10"/>
      <c r="AR740" s="10"/>
      <c r="AS740" s="10"/>
      <c r="AT740" s="10"/>
      <c r="AU740" s="10"/>
      <c r="AV740" s="10"/>
      <c r="AW740" s="10"/>
      <c r="AX740" s="10"/>
      <c r="AY740" s="10"/>
      <c r="AZ740" s="10"/>
      <c r="BA740" s="10"/>
      <c r="BB740" s="10"/>
      <c r="BC740" s="10"/>
      <c r="BD740" s="10"/>
      <c r="BE740" s="10"/>
      <c r="BF740" s="10"/>
      <c r="BG740" s="10"/>
      <c r="BH740" s="10"/>
      <c r="BI740" s="10"/>
      <c r="BJ740" s="10"/>
    </row>
    <row r="741" spans="2:62" x14ac:dyDescent="0.3">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c r="AE741" s="10"/>
      <c r="AF741" s="10"/>
      <c r="AG741" s="10"/>
      <c r="AH741" s="10"/>
      <c r="AI741" s="10"/>
      <c r="AJ741" s="10"/>
      <c r="AK741" s="10"/>
      <c r="AL741" s="10"/>
      <c r="AM741" s="10"/>
      <c r="AN741" s="10"/>
      <c r="AO741" s="10"/>
      <c r="AP741" s="10"/>
      <c r="AQ741" s="10"/>
      <c r="AR741" s="10"/>
      <c r="AS741" s="10"/>
      <c r="AT741" s="10"/>
      <c r="AU741" s="10"/>
      <c r="AV741" s="10"/>
      <c r="AW741" s="10"/>
      <c r="AX741" s="10"/>
      <c r="AY741" s="10"/>
      <c r="AZ741" s="10"/>
      <c r="BA741" s="10"/>
      <c r="BB741" s="10"/>
      <c r="BC741" s="10"/>
      <c r="BD741" s="10"/>
      <c r="BE741" s="10"/>
      <c r="BF741" s="10"/>
      <c r="BG741" s="10"/>
      <c r="BH741" s="10"/>
      <c r="BI741" s="10"/>
      <c r="BJ741" s="10"/>
    </row>
    <row r="742" spans="2:62" x14ac:dyDescent="0.3">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c r="AE742" s="10"/>
      <c r="AF742" s="10"/>
      <c r="AG742" s="10"/>
      <c r="AH742" s="10"/>
      <c r="AI742" s="10"/>
      <c r="AJ742" s="10"/>
      <c r="AK742" s="10"/>
      <c r="AL742" s="10"/>
      <c r="AM742" s="10"/>
      <c r="AN742" s="10"/>
      <c r="AO742" s="10"/>
      <c r="AP742" s="10"/>
      <c r="AQ742" s="10"/>
      <c r="AR742" s="10"/>
      <c r="AS742" s="10"/>
      <c r="AT742" s="10"/>
      <c r="AU742" s="10"/>
      <c r="AV742" s="10"/>
      <c r="AW742" s="10"/>
      <c r="AX742" s="10"/>
      <c r="AY742" s="10"/>
      <c r="AZ742" s="10"/>
      <c r="BA742" s="10"/>
      <c r="BB742" s="10"/>
      <c r="BC742" s="10"/>
      <c r="BD742" s="10"/>
      <c r="BE742" s="10"/>
      <c r="BF742" s="10"/>
      <c r="BG742" s="10"/>
      <c r="BH742" s="10"/>
      <c r="BI742" s="10"/>
      <c r="BJ742" s="10"/>
    </row>
    <row r="743" spans="2:62" x14ac:dyDescent="0.3">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c r="AE743" s="10"/>
      <c r="AF743" s="10"/>
      <c r="AG743" s="10"/>
      <c r="AH743" s="10"/>
      <c r="AI743" s="10"/>
      <c r="AJ743" s="10"/>
      <c r="AK743" s="10"/>
      <c r="AL743" s="10"/>
      <c r="AM743" s="10"/>
      <c r="AN743" s="10"/>
      <c r="AO743" s="10"/>
      <c r="AP743" s="10"/>
      <c r="AQ743" s="10"/>
      <c r="AR743" s="10"/>
      <c r="AS743" s="10"/>
      <c r="AT743" s="10"/>
      <c r="AU743" s="10"/>
      <c r="AV743" s="10"/>
      <c r="AW743" s="10"/>
      <c r="AX743" s="10"/>
      <c r="AY743" s="10"/>
      <c r="AZ743" s="10"/>
      <c r="BA743" s="10"/>
      <c r="BB743" s="10"/>
      <c r="BC743" s="10"/>
      <c r="BD743" s="10"/>
      <c r="BE743" s="10"/>
      <c r="BF743" s="10"/>
      <c r="BG743" s="10"/>
      <c r="BH743" s="10"/>
      <c r="BI743" s="10"/>
      <c r="BJ743" s="10"/>
    </row>
    <row r="744" spans="2:62" x14ac:dyDescent="0.3">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c r="AE744" s="10"/>
      <c r="AF744" s="10"/>
      <c r="AG744" s="10"/>
      <c r="AH744" s="10"/>
      <c r="AI744" s="10"/>
      <c r="AJ744" s="10"/>
      <c r="AK744" s="10"/>
      <c r="AL744" s="10"/>
      <c r="AM744" s="10"/>
      <c r="AN744" s="10"/>
      <c r="AO744" s="10"/>
      <c r="AP744" s="10"/>
      <c r="AQ744" s="10"/>
      <c r="AR744" s="10"/>
      <c r="AS744" s="10"/>
      <c r="AT744" s="10"/>
      <c r="AU744" s="10"/>
      <c r="AV744" s="10"/>
      <c r="AW744" s="10"/>
      <c r="AX744" s="10"/>
      <c r="AY744" s="10"/>
      <c r="AZ744" s="10"/>
      <c r="BA744" s="10"/>
      <c r="BB744" s="10"/>
      <c r="BC744" s="10"/>
      <c r="BD744" s="10"/>
      <c r="BE744" s="10"/>
      <c r="BF744" s="10"/>
      <c r="BG744" s="10"/>
      <c r="BH744" s="10"/>
      <c r="BI744" s="10"/>
      <c r="BJ744" s="10"/>
    </row>
    <row r="745" spans="2:62" x14ac:dyDescent="0.3">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c r="AE745" s="10"/>
      <c r="AF745" s="10"/>
      <c r="AG745" s="10"/>
      <c r="AH745" s="10"/>
      <c r="AI745" s="10"/>
      <c r="AJ745" s="10"/>
      <c r="AK745" s="10"/>
      <c r="AL745" s="10"/>
      <c r="AM745" s="10"/>
      <c r="AN745" s="10"/>
      <c r="AO745" s="10"/>
      <c r="AP745" s="10"/>
      <c r="AQ745" s="10"/>
      <c r="AR745" s="10"/>
      <c r="AS745" s="10"/>
      <c r="AT745" s="10"/>
      <c r="AU745" s="10"/>
      <c r="AV745" s="10"/>
      <c r="AW745" s="10"/>
      <c r="AX745" s="10"/>
      <c r="AY745" s="10"/>
      <c r="AZ745" s="10"/>
      <c r="BA745" s="10"/>
      <c r="BB745" s="10"/>
      <c r="BC745" s="10"/>
      <c r="BD745" s="10"/>
      <c r="BE745" s="10"/>
      <c r="BF745" s="10"/>
      <c r="BG745" s="10"/>
      <c r="BH745" s="10"/>
      <c r="BI745" s="10"/>
      <c r="BJ745" s="10"/>
    </row>
    <row r="746" spans="2:62" x14ac:dyDescent="0.3">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c r="AE746" s="10"/>
      <c r="AF746" s="10"/>
      <c r="AG746" s="10"/>
      <c r="AH746" s="10"/>
      <c r="AI746" s="10"/>
      <c r="AJ746" s="10"/>
      <c r="AK746" s="10"/>
      <c r="AL746" s="10"/>
      <c r="AM746" s="10"/>
      <c r="AN746" s="10"/>
      <c r="AO746" s="10"/>
      <c r="AP746" s="10"/>
      <c r="AQ746" s="10"/>
      <c r="AR746" s="10"/>
      <c r="AS746" s="10"/>
      <c r="AT746" s="10"/>
      <c r="AU746" s="10"/>
      <c r="AV746" s="10"/>
      <c r="AW746" s="10"/>
      <c r="AX746" s="10"/>
      <c r="AY746" s="10"/>
      <c r="AZ746" s="10"/>
      <c r="BA746" s="10"/>
      <c r="BB746" s="10"/>
      <c r="BC746" s="10"/>
      <c r="BD746" s="10"/>
      <c r="BE746" s="10"/>
      <c r="BF746" s="10"/>
      <c r="BG746" s="10"/>
      <c r="BH746" s="10"/>
      <c r="BI746" s="10"/>
      <c r="BJ746" s="10"/>
    </row>
    <row r="747" spans="2:62" x14ac:dyDescent="0.3">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c r="AE747" s="10"/>
      <c r="AF747" s="10"/>
      <c r="AG747" s="10"/>
      <c r="AH747" s="10"/>
      <c r="AI747" s="10"/>
      <c r="AJ747" s="10"/>
      <c r="AK747" s="10"/>
      <c r="AL747" s="10"/>
      <c r="AM747" s="10"/>
      <c r="AN747" s="10"/>
      <c r="AO747" s="10"/>
      <c r="AP747" s="10"/>
      <c r="AQ747" s="10"/>
      <c r="AR747" s="10"/>
      <c r="AS747" s="10"/>
      <c r="AT747" s="10"/>
      <c r="AU747" s="10"/>
      <c r="AV747" s="10"/>
      <c r="AW747" s="10"/>
      <c r="AX747" s="10"/>
      <c r="AY747" s="10"/>
      <c r="AZ747" s="10"/>
      <c r="BA747" s="10"/>
      <c r="BB747" s="10"/>
      <c r="BC747" s="10"/>
      <c r="BD747" s="10"/>
      <c r="BE747" s="10"/>
      <c r="BF747" s="10"/>
      <c r="BG747" s="10"/>
      <c r="BH747" s="10"/>
      <c r="BI747" s="10"/>
      <c r="BJ747" s="10"/>
    </row>
    <row r="748" spans="2:62" x14ac:dyDescent="0.3">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c r="AE748" s="10"/>
      <c r="AF748" s="10"/>
      <c r="AG748" s="10"/>
      <c r="AH748" s="10"/>
      <c r="AI748" s="10"/>
      <c r="AJ748" s="10"/>
      <c r="AK748" s="10"/>
      <c r="AL748" s="10"/>
      <c r="AM748" s="10"/>
      <c r="AN748" s="10"/>
      <c r="AO748" s="10"/>
      <c r="AP748" s="10"/>
      <c r="AQ748" s="10"/>
      <c r="AR748" s="10"/>
      <c r="AS748" s="10"/>
      <c r="AT748" s="10"/>
      <c r="AU748" s="10"/>
      <c r="AV748" s="10"/>
      <c r="AW748" s="10"/>
      <c r="AX748" s="10"/>
      <c r="AY748" s="10"/>
      <c r="AZ748" s="10"/>
      <c r="BA748" s="10"/>
      <c r="BB748" s="10"/>
      <c r="BC748" s="10"/>
      <c r="BD748" s="10"/>
      <c r="BE748" s="10"/>
      <c r="BF748" s="10"/>
      <c r="BG748" s="10"/>
      <c r="BH748" s="10"/>
      <c r="BI748" s="10"/>
      <c r="BJ748" s="10"/>
    </row>
    <row r="749" spans="2:62" x14ac:dyDescent="0.3">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c r="AE749" s="10"/>
      <c r="AF749" s="10"/>
      <c r="AG749" s="10"/>
      <c r="AH749" s="10"/>
      <c r="AI749" s="10"/>
      <c r="AJ749" s="10"/>
      <c r="AK749" s="10"/>
      <c r="AL749" s="10"/>
      <c r="AM749" s="10"/>
      <c r="AN749" s="10"/>
      <c r="AO749" s="10"/>
      <c r="AP749" s="10"/>
      <c r="AQ749" s="10"/>
      <c r="AR749" s="10"/>
      <c r="AS749" s="10"/>
      <c r="AT749" s="10"/>
      <c r="AU749" s="10"/>
      <c r="AV749" s="10"/>
      <c r="AW749" s="10"/>
      <c r="AX749" s="10"/>
      <c r="AY749" s="10"/>
      <c r="AZ749" s="10"/>
      <c r="BA749" s="10"/>
      <c r="BB749" s="10"/>
      <c r="BC749" s="10"/>
      <c r="BD749" s="10"/>
      <c r="BE749" s="10"/>
      <c r="BF749" s="10"/>
      <c r="BG749" s="10"/>
      <c r="BH749" s="10"/>
      <c r="BI749" s="10"/>
      <c r="BJ749" s="10"/>
    </row>
    <row r="750" spans="2:62" x14ac:dyDescent="0.3">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c r="AE750" s="10"/>
      <c r="AF750" s="10"/>
      <c r="AG750" s="10"/>
      <c r="AH750" s="10"/>
      <c r="AI750" s="10"/>
      <c r="AJ750" s="10"/>
      <c r="AK750" s="10"/>
      <c r="AL750" s="10"/>
      <c r="AM750" s="10"/>
      <c r="AN750" s="10"/>
      <c r="AO750" s="10"/>
      <c r="AP750" s="10"/>
      <c r="AQ750" s="10"/>
      <c r="AR750" s="10"/>
      <c r="AS750" s="10"/>
      <c r="AT750" s="10"/>
      <c r="AU750" s="10"/>
      <c r="AV750" s="10"/>
      <c r="AW750" s="10"/>
      <c r="AX750" s="10"/>
      <c r="AY750" s="10"/>
      <c r="AZ750" s="10"/>
      <c r="BA750" s="10"/>
      <c r="BB750" s="10"/>
      <c r="BC750" s="10"/>
      <c r="BD750" s="10"/>
      <c r="BE750" s="10"/>
      <c r="BF750" s="10"/>
      <c r="BG750" s="10"/>
      <c r="BH750" s="10"/>
      <c r="BI750" s="10"/>
      <c r="BJ750" s="10"/>
    </row>
    <row r="751" spans="2:62" x14ac:dyDescent="0.3">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c r="AE751" s="10"/>
      <c r="AF751" s="10"/>
      <c r="AG751" s="10"/>
      <c r="AH751" s="10"/>
      <c r="AI751" s="10"/>
      <c r="AJ751" s="10"/>
      <c r="AK751" s="10"/>
      <c r="AL751" s="10"/>
      <c r="AM751" s="10"/>
      <c r="AN751" s="10"/>
      <c r="AO751" s="10"/>
      <c r="AP751" s="10"/>
      <c r="AQ751" s="10"/>
      <c r="AR751" s="10"/>
      <c r="AS751" s="10"/>
      <c r="AT751" s="10"/>
      <c r="AU751" s="10"/>
      <c r="AV751" s="10"/>
      <c r="AW751" s="10"/>
      <c r="AX751" s="10"/>
      <c r="AY751" s="10"/>
      <c r="AZ751" s="10"/>
      <c r="BA751" s="10"/>
      <c r="BB751" s="10"/>
      <c r="BC751" s="10"/>
      <c r="BD751" s="10"/>
      <c r="BE751" s="10"/>
      <c r="BF751" s="10"/>
      <c r="BG751" s="10"/>
      <c r="BH751" s="10"/>
      <c r="BI751" s="10"/>
      <c r="BJ751" s="10"/>
    </row>
    <row r="752" spans="2:62" x14ac:dyDescent="0.3">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c r="AE752" s="10"/>
      <c r="AF752" s="10"/>
      <c r="AG752" s="10"/>
      <c r="AH752" s="10"/>
      <c r="AI752" s="10"/>
      <c r="AJ752" s="10"/>
      <c r="AK752" s="10"/>
      <c r="AL752" s="10"/>
      <c r="AM752" s="10"/>
      <c r="AN752" s="10"/>
      <c r="AO752" s="10"/>
      <c r="AP752" s="10"/>
      <c r="AQ752" s="10"/>
      <c r="AR752" s="10"/>
      <c r="AS752" s="10"/>
      <c r="AT752" s="10"/>
      <c r="AU752" s="10"/>
      <c r="AV752" s="10"/>
      <c r="AW752" s="10"/>
      <c r="AX752" s="10"/>
      <c r="AY752" s="10"/>
      <c r="AZ752" s="10"/>
      <c r="BA752" s="10"/>
      <c r="BB752" s="10"/>
      <c r="BC752" s="10"/>
      <c r="BD752" s="10"/>
      <c r="BE752" s="10"/>
      <c r="BF752" s="10"/>
      <c r="BG752" s="10"/>
      <c r="BH752" s="10"/>
      <c r="BI752" s="10"/>
      <c r="BJ752" s="10"/>
    </row>
    <row r="753" spans="2:62" x14ac:dyDescent="0.3">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c r="AE753" s="10"/>
      <c r="AF753" s="10"/>
      <c r="AG753" s="10"/>
      <c r="AH753" s="10"/>
      <c r="AI753" s="10"/>
      <c r="AJ753" s="10"/>
      <c r="AK753" s="10"/>
      <c r="AL753" s="10"/>
      <c r="AM753" s="10"/>
      <c r="AN753" s="10"/>
      <c r="AO753" s="10"/>
      <c r="AP753" s="10"/>
      <c r="AQ753" s="10"/>
      <c r="AR753" s="10"/>
      <c r="AS753" s="10"/>
      <c r="AT753" s="10"/>
      <c r="AU753" s="10"/>
      <c r="AV753" s="10"/>
      <c r="AW753" s="10"/>
      <c r="AX753" s="10"/>
      <c r="AY753" s="10"/>
      <c r="AZ753" s="10"/>
      <c r="BA753" s="10"/>
      <c r="BB753" s="10"/>
      <c r="BC753" s="10"/>
      <c r="BD753" s="10"/>
      <c r="BE753" s="10"/>
      <c r="BF753" s="10"/>
      <c r="BG753" s="10"/>
      <c r="BH753" s="10"/>
      <c r="BI753" s="10"/>
      <c r="BJ753" s="10"/>
    </row>
    <row r="754" spans="2:62" x14ac:dyDescent="0.3">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c r="AE754" s="10"/>
      <c r="AF754" s="10"/>
      <c r="AG754" s="10"/>
      <c r="AH754" s="10"/>
      <c r="AI754" s="10"/>
      <c r="AJ754" s="10"/>
      <c r="AK754" s="10"/>
      <c r="AL754" s="10"/>
      <c r="AM754" s="10"/>
      <c r="AN754" s="10"/>
      <c r="AO754" s="10"/>
      <c r="AP754" s="10"/>
      <c r="AQ754" s="10"/>
      <c r="AR754" s="10"/>
      <c r="AS754" s="10"/>
      <c r="AT754" s="10"/>
      <c r="AU754" s="10"/>
      <c r="AV754" s="10"/>
      <c r="AW754" s="10"/>
      <c r="AX754" s="10"/>
      <c r="AY754" s="10"/>
      <c r="AZ754" s="10"/>
      <c r="BA754" s="10"/>
      <c r="BB754" s="10"/>
      <c r="BC754" s="10"/>
      <c r="BD754" s="10"/>
      <c r="BE754" s="10"/>
      <c r="BF754" s="10"/>
      <c r="BG754" s="10"/>
      <c r="BH754" s="10"/>
      <c r="BI754" s="10"/>
      <c r="BJ754" s="10"/>
    </row>
    <row r="755" spans="2:62" x14ac:dyDescent="0.3">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c r="AE755" s="10"/>
      <c r="AF755" s="10"/>
      <c r="AG755" s="10"/>
      <c r="AH755" s="10"/>
      <c r="AI755" s="10"/>
      <c r="AJ755" s="10"/>
      <c r="AK755" s="10"/>
      <c r="AL755" s="10"/>
      <c r="AM755" s="10"/>
      <c r="AN755" s="10"/>
      <c r="AO755" s="10"/>
      <c r="AP755" s="10"/>
      <c r="AQ755" s="10"/>
      <c r="AR755" s="10"/>
      <c r="AS755" s="10"/>
      <c r="AT755" s="10"/>
      <c r="AU755" s="10"/>
      <c r="AV755" s="10"/>
      <c r="AW755" s="10"/>
      <c r="AX755" s="10"/>
      <c r="AY755" s="10"/>
      <c r="AZ755" s="10"/>
      <c r="BA755" s="10"/>
      <c r="BB755" s="10"/>
      <c r="BC755" s="10"/>
      <c r="BD755" s="10"/>
      <c r="BE755" s="10"/>
      <c r="BF755" s="10"/>
      <c r="BG755" s="10"/>
      <c r="BH755" s="10"/>
      <c r="BI755" s="10"/>
      <c r="BJ755" s="10"/>
    </row>
    <row r="756" spans="2:62" x14ac:dyDescent="0.3">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c r="AE756" s="10"/>
      <c r="AF756" s="10"/>
      <c r="AG756" s="10"/>
      <c r="AH756" s="10"/>
      <c r="AI756" s="10"/>
      <c r="AJ756" s="10"/>
      <c r="AK756" s="10"/>
      <c r="AL756" s="10"/>
      <c r="AM756" s="10"/>
      <c r="AN756" s="10"/>
      <c r="AO756" s="10"/>
      <c r="AP756" s="10"/>
      <c r="AQ756" s="10"/>
      <c r="AR756" s="10"/>
      <c r="AS756" s="10"/>
      <c r="AT756" s="10"/>
      <c r="AU756" s="10"/>
      <c r="AV756" s="10"/>
      <c r="AW756" s="10"/>
      <c r="AX756" s="10"/>
      <c r="AY756" s="10"/>
      <c r="AZ756" s="10"/>
      <c r="BA756" s="10"/>
      <c r="BB756" s="10"/>
      <c r="BC756" s="10"/>
      <c r="BD756" s="10"/>
      <c r="BE756" s="10"/>
      <c r="BF756" s="10"/>
      <c r="BG756" s="10"/>
      <c r="BH756" s="10"/>
      <c r="BI756" s="10"/>
      <c r="BJ756" s="10"/>
    </row>
    <row r="757" spans="2:62" x14ac:dyDescent="0.3">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c r="AE757" s="10"/>
      <c r="AF757" s="10"/>
      <c r="AG757" s="10"/>
      <c r="AH757" s="10"/>
      <c r="AI757" s="10"/>
      <c r="AJ757" s="10"/>
      <c r="AK757" s="10"/>
      <c r="AL757" s="10"/>
      <c r="AM757" s="10"/>
      <c r="AN757" s="10"/>
      <c r="AO757" s="10"/>
      <c r="AP757" s="10"/>
      <c r="AQ757" s="10"/>
      <c r="AR757" s="10"/>
      <c r="AS757" s="10"/>
      <c r="AT757" s="10"/>
      <c r="AU757" s="10"/>
      <c r="AV757" s="10"/>
      <c r="AW757" s="10"/>
      <c r="AX757" s="10"/>
      <c r="AY757" s="10"/>
      <c r="AZ757" s="10"/>
      <c r="BA757" s="10"/>
      <c r="BB757" s="10"/>
      <c r="BC757" s="10"/>
      <c r="BD757" s="10"/>
      <c r="BE757" s="10"/>
      <c r="BF757" s="10"/>
      <c r="BG757" s="10"/>
      <c r="BH757" s="10"/>
      <c r="BI757" s="10"/>
      <c r="BJ757" s="10"/>
    </row>
    <row r="758" spans="2:62" x14ac:dyDescent="0.3">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c r="AE758" s="10"/>
      <c r="AF758" s="10"/>
      <c r="AG758" s="10"/>
      <c r="AH758" s="10"/>
      <c r="AI758" s="10"/>
      <c r="AJ758" s="10"/>
      <c r="AK758" s="10"/>
      <c r="AL758" s="10"/>
      <c r="AM758" s="10"/>
      <c r="AN758" s="10"/>
      <c r="AO758" s="10"/>
      <c r="AP758" s="10"/>
      <c r="AQ758" s="10"/>
      <c r="AR758" s="10"/>
      <c r="AS758" s="10"/>
      <c r="AT758" s="10"/>
      <c r="AU758" s="10"/>
      <c r="AV758" s="10"/>
      <c r="AW758" s="10"/>
      <c r="AX758" s="10"/>
      <c r="AY758" s="10"/>
      <c r="AZ758" s="10"/>
      <c r="BA758" s="10"/>
      <c r="BB758" s="10"/>
      <c r="BC758" s="10"/>
      <c r="BD758" s="10"/>
      <c r="BE758" s="10"/>
      <c r="BF758" s="10"/>
      <c r="BG758" s="10"/>
      <c r="BH758" s="10"/>
      <c r="BI758" s="10"/>
      <c r="BJ758" s="10"/>
    </row>
    <row r="759" spans="2:62" x14ac:dyDescent="0.3">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c r="AE759" s="10"/>
      <c r="AF759" s="10"/>
      <c r="AG759" s="10"/>
      <c r="AH759" s="10"/>
      <c r="AI759" s="10"/>
      <c r="AJ759" s="10"/>
      <c r="AK759" s="10"/>
      <c r="AL759" s="10"/>
      <c r="AM759" s="10"/>
      <c r="AN759" s="10"/>
      <c r="AO759" s="10"/>
      <c r="AP759" s="10"/>
      <c r="AQ759" s="10"/>
      <c r="AR759" s="10"/>
      <c r="AS759" s="10"/>
      <c r="AT759" s="10"/>
      <c r="AU759" s="10"/>
      <c r="AV759" s="10"/>
      <c r="AW759" s="10"/>
      <c r="AX759" s="10"/>
      <c r="AY759" s="10"/>
      <c r="AZ759" s="10"/>
      <c r="BA759" s="10"/>
      <c r="BB759" s="10"/>
      <c r="BC759" s="10"/>
      <c r="BD759" s="10"/>
      <c r="BE759" s="10"/>
      <c r="BF759" s="10"/>
      <c r="BG759" s="10"/>
      <c r="BH759" s="10"/>
      <c r="BI759" s="10"/>
      <c r="BJ759" s="10"/>
    </row>
    <row r="760" spans="2:62" x14ac:dyDescent="0.3">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c r="AE760" s="10"/>
      <c r="AF760" s="10"/>
      <c r="AG760" s="10"/>
      <c r="AH760" s="10"/>
      <c r="AI760" s="10"/>
      <c r="AJ760" s="10"/>
      <c r="AK760" s="10"/>
      <c r="AL760" s="10"/>
      <c r="AM760" s="10"/>
      <c r="AN760" s="10"/>
      <c r="AO760" s="10"/>
      <c r="AP760" s="10"/>
      <c r="AQ760" s="10"/>
      <c r="AR760" s="10"/>
      <c r="AS760" s="10"/>
      <c r="AT760" s="10"/>
      <c r="AU760" s="10"/>
      <c r="AV760" s="10"/>
      <c r="AW760" s="10"/>
      <c r="AX760" s="10"/>
      <c r="AY760" s="10"/>
      <c r="AZ760" s="10"/>
      <c r="BA760" s="10"/>
      <c r="BB760" s="10"/>
      <c r="BC760" s="10"/>
      <c r="BD760" s="10"/>
      <c r="BE760" s="10"/>
      <c r="BF760" s="10"/>
      <c r="BG760" s="10"/>
      <c r="BH760" s="10"/>
      <c r="BI760" s="10"/>
      <c r="BJ760" s="10"/>
    </row>
    <row r="761" spans="2:62" x14ac:dyDescent="0.3">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c r="AE761" s="10"/>
      <c r="AF761" s="10"/>
      <c r="AG761" s="10"/>
      <c r="AH761" s="10"/>
      <c r="AI761" s="10"/>
      <c r="AJ761" s="10"/>
      <c r="AK761" s="10"/>
      <c r="AL761" s="10"/>
      <c r="AM761" s="10"/>
      <c r="AN761" s="10"/>
      <c r="AO761" s="10"/>
      <c r="AP761" s="10"/>
      <c r="AQ761" s="10"/>
      <c r="AR761" s="10"/>
      <c r="AS761" s="10"/>
      <c r="AT761" s="10"/>
      <c r="AU761" s="10"/>
      <c r="AV761" s="10"/>
      <c r="AW761" s="10"/>
      <c r="AX761" s="10"/>
      <c r="AY761" s="10"/>
      <c r="AZ761" s="10"/>
      <c r="BA761" s="10"/>
      <c r="BB761" s="10"/>
      <c r="BC761" s="10"/>
      <c r="BD761" s="10"/>
      <c r="BE761" s="10"/>
      <c r="BF761" s="10"/>
      <c r="BG761" s="10"/>
      <c r="BH761" s="10"/>
      <c r="BI761" s="10"/>
      <c r="BJ761" s="10"/>
    </row>
    <row r="762" spans="2:62" x14ac:dyDescent="0.3">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c r="AE762" s="10"/>
      <c r="AF762" s="10"/>
      <c r="AG762" s="10"/>
      <c r="AH762" s="10"/>
      <c r="AI762" s="10"/>
      <c r="AJ762" s="10"/>
      <c r="AK762" s="10"/>
      <c r="AL762" s="10"/>
      <c r="AM762" s="10"/>
      <c r="AN762" s="10"/>
      <c r="AO762" s="10"/>
      <c r="AP762" s="10"/>
      <c r="AQ762" s="10"/>
      <c r="AR762" s="10"/>
      <c r="AS762" s="10"/>
      <c r="AT762" s="10"/>
      <c r="AU762" s="10"/>
      <c r="AV762" s="10"/>
      <c r="AW762" s="10"/>
      <c r="AX762" s="10"/>
      <c r="AY762" s="10"/>
      <c r="AZ762" s="10"/>
      <c r="BA762" s="10"/>
      <c r="BB762" s="10"/>
      <c r="BC762" s="10"/>
      <c r="BD762" s="10"/>
      <c r="BE762" s="10"/>
      <c r="BF762" s="10"/>
      <c r="BG762" s="10"/>
      <c r="BH762" s="10"/>
      <c r="BI762" s="10"/>
      <c r="BJ762" s="10"/>
    </row>
    <row r="763" spans="2:62" x14ac:dyDescent="0.3">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c r="AE763" s="10"/>
      <c r="AF763" s="10"/>
      <c r="AG763" s="10"/>
      <c r="AH763" s="10"/>
      <c r="AI763" s="10"/>
      <c r="AJ763" s="10"/>
      <c r="AK763" s="10"/>
      <c r="AL763" s="10"/>
      <c r="AM763" s="10"/>
      <c r="AN763" s="10"/>
      <c r="AO763" s="10"/>
      <c r="AP763" s="10"/>
      <c r="AQ763" s="10"/>
      <c r="AR763" s="10"/>
      <c r="AS763" s="10"/>
      <c r="AT763" s="10"/>
      <c r="AU763" s="10"/>
      <c r="AV763" s="10"/>
      <c r="AW763" s="10"/>
      <c r="AX763" s="10"/>
      <c r="AY763" s="10"/>
      <c r="AZ763" s="10"/>
      <c r="BA763" s="10"/>
      <c r="BB763" s="10"/>
      <c r="BC763" s="10"/>
      <c r="BD763" s="10"/>
      <c r="BE763" s="10"/>
      <c r="BF763" s="10"/>
      <c r="BG763" s="10"/>
      <c r="BH763" s="10"/>
      <c r="BI763" s="10"/>
      <c r="BJ763" s="10"/>
    </row>
    <row r="764" spans="2:62" x14ac:dyDescent="0.3">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c r="AE764" s="10"/>
      <c r="AF764" s="10"/>
      <c r="AG764" s="10"/>
      <c r="AH764" s="10"/>
      <c r="AI764" s="10"/>
      <c r="AJ764" s="10"/>
      <c r="AK764" s="10"/>
      <c r="AL764" s="10"/>
      <c r="AM764" s="10"/>
      <c r="AN764" s="10"/>
      <c r="AO764" s="10"/>
      <c r="AP764" s="10"/>
      <c r="AQ764" s="10"/>
      <c r="AR764" s="10"/>
      <c r="AS764" s="10"/>
      <c r="AT764" s="10"/>
      <c r="AU764" s="10"/>
      <c r="AV764" s="10"/>
      <c r="AW764" s="10"/>
      <c r="AX764" s="10"/>
      <c r="AY764" s="10"/>
      <c r="AZ764" s="10"/>
      <c r="BA764" s="10"/>
      <c r="BB764" s="10"/>
      <c r="BC764" s="10"/>
      <c r="BD764" s="10"/>
      <c r="BE764" s="10"/>
      <c r="BF764" s="10"/>
      <c r="BG764" s="10"/>
      <c r="BH764" s="10"/>
      <c r="BI764" s="10"/>
      <c r="BJ764" s="10"/>
    </row>
    <row r="765" spans="2:62" x14ac:dyDescent="0.3">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c r="AE765" s="10"/>
      <c r="AF765" s="10"/>
      <c r="AG765" s="10"/>
      <c r="AH765" s="10"/>
      <c r="AI765" s="10"/>
      <c r="AJ765" s="10"/>
      <c r="AK765" s="10"/>
      <c r="AL765" s="10"/>
      <c r="AM765" s="10"/>
      <c r="AN765" s="10"/>
      <c r="AO765" s="10"/>
      <c r="AP765" s="10"/>
      <c r="AQ765" s="10"/>
      <c r="AR765" s="10"/>
      <c r="AS765" s="10"/>
      <c r="AT765" s="10"/>
      <c r="AU765" s="10"/>
      <c r="AV765" s="10"/>
      <c r="AW765" s="10"/>
      <c r="AX765" s="10"/>
      <c r="AY765" s="10"/>
      <c r="AZ765" s="10"/>
      <c r="BA765" s="10"/>
      <c r="BB765" s="10"/>
      <c r="BC765" s="10"/>
      <c r="BD765" s="10"/>
      <c r="BE765" s="10"/>
      <c r="BF765" s="10"/>
      <c r="BG765" s="10"/>
      <c r="BH765" s="10"/>
      <c r="BI765" s="10"/>
      <c r="BJ765" s="10"/>
    </row>
    <row r="766" spans="2:62" x14ac:dyDescent="0.3">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c r="AE766" s="10"/>
      <c r="AF766" s="10"/>
      <c r="AG766" s="10"/>
      <c r="AH766" s="10"/>
      <c r="AI766" s="10"/>
      <c r="AJ766" s="10"/>
      <c r="AK766" s="10"/>
      <c r="AL766" s="10"/>
      <c r="AM766" s="10"/>
      <c r="AN766" s="10"/>
      <c r="AO766" s="10"/>
      <c r="AP766" s="10"/>
      <c r="AQ766" s="10"/>
      <c r="AR766" s="10"/>
      <c r="AS766" s="10"/>
      <c r="AT766" s="10"/>
      <c r="AU766" s="10"/>
      <c r="AV766" s="10"/>
      <c r="AW766" s="10"/>
      <c r="AX766" s="10"/>
      <c r="AY766" s="10"/>
      <c r="AZ766" s="10"/>
      <c r="BA766" s="10"/>
      <c r="BB766" s="10"/>
      <c r="BC766" s="10"/>
      <c r="BD766" s="10"/>
      <c r="BE766" s="10"/>
      <c r="BF766" s="10"/>
      <c r="BG766" s="10"/>
      <c r="BH766" s="10"/>
      <c r="BI766" s="10"/>
      <c r="BJ766" s="10"/>
    </row>
    <row r="767" spans="2:62" x14ac:dyDescent="0.3">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c r="AE767" s="10"/>
      <c r="AF767" s="10"/>
      <c r="AG767" s="10"/>
      <c r="AH767" s="10"/>
      <c r="AI767" s="10"/>
      <c r="AJ767" s="10"/>
      <c r="AK767" s="10"/>
      <c r="AL767" s="10"/>
      <c r="AM767" s="10"/>
      <c r="AN767" s="10"/>
      <c r="AO767" s="10"/>
      <c r="AP767" s="10"/>
      <c r="AQ767" s="10"/>
      <c r="AR767" s="10"/>
      <c r="AS767" s="10"/>
      <c r="AT767" s="10"/>
      <c r="AU767" s="10"/>
      <c r="AV767" s="10"/>
      <c r="AW767" s="10"/>
      <c r="AX767" s="10"/>
      <c r="AY767" s="10"/>
      <c r="AZ767" s="10"/>
      <c r="BA767" s="10"/>
      <c r="BB767" s="10"/>
      <c r="BC767" s="10"/>
      <c r="BD767" s="10"/>
      <c r="BE767" s="10"/>
      <c r="BF767" s="10"/>
      <c r="BG767" s="10"/>
      <c r="BH767" s="10"/>
      <c r="BI767" s="10"/>
      <c r="BJ767" s="10"/>
    </row>
    <row r="768" spans="2:62" x14ac:dyDescent="0.3">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c r="AE768" s="10"/>
      <c r="AF768" s="10"/>
      <c r="AG768" s="10"/>
      <c r="AH768" s="10"/>
      <c r="AI768" s="10"/>
      <c r="AJ768" s="10"/>
      <c r="AK768" s="10"/>
      <c r="AL768" s="10"/>
      <c r="AM768" s="10"/>
      <c r="AN768" s="10"/>
      <c r="AO768" s="10"/>
      <c r="AP768" s="10"/>
      <c r="AQ768" s="10"/>
      <c r="AR768" s="10"/>
      <c r="AS768" s="10"/>
      <c r="AT768" s="10"/>
      <c r="AU768" s="10"/>
      <c r="AV768" s="10"/>
      <c r="AW768" s="10"/>
      <c r="AX768" s="10"/>
      <c r="AY768" s="10"/>
      <c r="AZ768" s="10"/>
      <c r="BA768" s="10"/>
      <c r="BB768" s="10"/>
      <c r="BC768" s="10"/>
      <c r="BD768" s="10"/>
      <c r="BE768" s="10"/>
      <c r="BF768" s="10"/>
      <c r="BG768" s="10"/>
      <c r="BH768" s="10"/>
      <c r="BI768" s="10"/>
      <c r="BJ768" s="10"/>
    </row>
    <row r="769" spans="2:62" x14ac:dyDescent="0.3">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c r="AE769" s="10"/>
      <c r="AF769" s="10"/>
      <c r="AG769" s="10"/>
      <c r="AH769" s="10"/>
      <c r="AI769" s="10"/>
      <c r="AJ769" s="10"/>
      <c r="AK769" s="10"/>
      <c r="AL769" s="10"/>
      <c r="AM769" s="10"/>
      <c r="AN769" s="10"/>
      <c r="AO769" s="10"/>
      <c r="AP769" s="10"/>
      <c r="AQ769" s="10"/>
      <c r="AR769" s="10"/>
      <c r="AS769" s="10"/>
      <c r="AT769" s="10"/>
      <c r="AU769" s="10"/>
      <c r="AV769" s="10"/>
      <c r="AW769" s="10"/>
      <c r="AX769" s="10"/>
      <c r="AY769" s="10"/>
      <c r="AZ769" s="10"/>
      <c r="BA769" s="10"/>
      <c r="BB769" s="10"/>
      <c r="BC769" s="10"/>
      <c r="BD769" s="10"/>
      <c r="BE769" s="10"/>
      <c r="BF769" s="10"/>
      <c r="BG769" s="10"/>
      <c r="BH769" s="10"/>
      <c r="BI769" s="10"/>
      <c r="BJ769" s="10"/>
    </row>
    <row r="770" spans="2:62" x14ac:dyDescent="0.3">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c r="AE770" s="10"/>
      <c r="AF770" s="10"/>
      <c r="AG770" s="10"/>
      <c r="AH770" s="10"/>
      <c r="AI770" s="10"/>
      <c r="AJ770" s="10"/>
      <c r="AK770" s="10"/>
      <c r="AL770" s="10"/>
      <c r="AM770" s="10"/>
      <c r="AN770" s="10"/>
      <c r="AO770" s="10"/>
      <c r="AP770" s="10"/>
      <c r="AQ770" s="10"/>
      <c r="AR770" s="10"/>
      <c r="AS770" s="10"/>
      <c r="AT770" s="10"/>
      <c r="AU770" s="10"/>
      <c r="AV770" s="10"/>
      <c r="AW770" s="10"/>
      <c r="AX770" s="10"/>
      <c r="AY770" s="10"/>
      <c r="AZ770" s="10"/>
      <c r="BA770" s="10"/>
      <c r="BB770" s="10"/>
      <c r="BC770" s="10"/>
      <c r="BD770" s="10"/>
      <c r="BE770" s="10"/>
      <c r="BF770" s="10"/>
      <c r="BG770" s="10"/>
      <c r="BH770" s="10"/>
      <c r="BI770" s="10"/>
      <c r="BJ770" s="10"/>
    </row>
    <row r="771" spans="2:62" x14ac:dyDescent="0.3">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c r="AE771" s="10"/>
      <c r="AF771" s="10"/>
      <c r="AG771" s="10"/>
      <c r="AH771" s="10"/>
      <c r="AI771" s="10"/>
      <c r="AJ771" s="10"/>
      <c r="AK771" s="10"/>
      <c r="AL771" s="10"/>
      <c r="AM771" s="10"/>
      <c r="AN771" s="10"/>
      <c r="AO771" s="10"/>
      <c r="AP771" s="10"/>
      <c r="AQ771" s="10"/>
      <c r="AR771" s="10"/>
      <c r="AS771" s="10"/>
      <c r="AT771" s="10"/>
      <c r="AU771" s="10"/>
      <c r="AV771" s="10"/>
      <c r="AW771" s="10"/>
      <c r="AX771" s="10"/>
      <c r="AY771" s="10"/>
      <c r="AZ771" s="10"/>
      <c r="BA771" s="10"/>
      <c r="BB771" s="10"/>
      <c r="BC771" s="10"/>
      <c r="BD771" s="10"/>
      <c r="BE771" s="10"/>
      <c r="BF771" s="10"/>
      <c r="BG771" s="10"/>
      <c r="BH771" s="10"/>
      <c r="BI771" s="10"/>
      <c r="BJ771" s="10"/>
    </row>
    <row r="772" spans="2:62" x14ac:dyDescent="0.3">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c r="AE772" s="10"/>
      <c r="AF772" s="10"/>
      <c r="AG772" s="10"/>
      <c r="AH772" s="10"/>
      <c r="AI772" s="10"/>
      <c r="AJ772" s="10"/>
      <c r="AK772" s="10"/>
      <c r="AL772" s="10"/>
      <c r="AM772" s="10"/>
      <c r="AN772" s="10"/>
      <c r="AO772" s="10"/>
      <c r="AP772" s="10"/>
      <c r="AQ772" s="10"/>
      <c r="AR772" s="10"/>
      <c r="AS772" s="10"/>
      <c r="AT772" s="10"/>
      <c r="AU772" s="10"/>
      <c r="AV772" s="10"/>
      <c r="AW772" s="10"/>
      <c r="AX772" s="10"/>
      <c r="AY772" s="10"/>
      <c r="AZ772" s="10"/>
      <c r="BA772" s="10"/>
      <c r="BB772" s="10"/>
      <c r="BC772" s="10"/>
      <c r="BD772" s="10"/>
      <c r="BE772" s="10"/>
      <c r="BF772" s="10"/>
      <c r="BG772" s="10"/>
      <c r="BH772" s="10"/>
      <c r="BI772" s="10"/>
      <c r="BJ772" s="10"/>
    </row>
    <row r="773" spans="2:62" x14ac:dyDescent="0.3">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c r="AD773" s="10"/>
      <c r="AE773" s="10"/>
      <c r="AF773" s="10"/>
      <c r="AG773" s="10"/>
      <c r="AH773" s="10"/>
      <c r="AI773" s="10"/>
      <c r="AJ773" s="10"/>
      <c r="AK773" s="10"/>
      <c r="AL773" s="10"/>
      <c r="AM773" s="10"/>
      <c r="AN773" s="10"/>
      <c r="AO773" s="10"/>
      <c r="AP773" s="10"/>
      <c r="AQ773" s="10"/>
      <c r="AR773" s="10"/>
      <c r="AS773" s="10"/>
      <c r="AT773" s="10"/>
      <c r="AU773" s="10"/>
      <c r="AV773" s="10"/>
      <c r="AW773" s="10"/>
      <c r="AX773" s="10"/>
      <c r="AY773" s="10"/>
      <c r="AZ773" s="10"/>
      <c r="BA773" s="10"/>
      <c r="BB773" s="10"/>
      <c r="BC773" s="10"/>
      <c r="BD773" s="10"/>
      <c r="BE773" s="10"/>
      <c r="BF773" s="10"/>
      <c r="BG773" s="10"/>
      <c r="BH773" s="10"/>
      <c r="BI773" s="10"/>
      <c r="BJ773" s="10"/>
    </row>
    <row r="774" spans="2:62" x14ac:dyDescent="0.3">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c r="AE774" s="10"/>
      <c r="AF774" s="10"/>
      <c r="AG774" s="10"/>
      <c r="AH774" s="10"/>
      <c r="AI774" s="10"/>
      <c r="AJ774" s="10"/>
      <c r="AK774" s="10"/>
      <c r="AL774" s="10"/>
      <c r="AM774" s="10"/>
      <c r="AN774" s="10"/>
      <c r="AO774" s="10"/>
      <c r="AP774" s="10"/>
      <c r="AQ774" s="10"/>
      <c r="AR774" s="10"/>
      <c r="AS774" s="10"/>
      <c r="AT774" s="10"/>
      <c r="AU774" s="10"/>
      <c r="AV774" s="10"/>
      <c r="AW774" s="10"/>
      <c r="AX774" s="10"/>
      <c r="AY774" s="10"/>
      <c r="AZ774" s="10"/>
      <c r="BA774" s="10"/>
      <c r="BB774" s="10"/>
      <c r="BC774" s="10"/>
      <c r="BD774" s="10"/>
      <c r="BE774" s="10"/>
      <c r="BF774" s="10"/>
      <c r="BG774" s="10"/>
      <c r="BH774" s="10"/>
      <c r="BI774" s="10"/>
      <c r="BJ774" s="10"/>
    </row>
    <row r="775" spans="2:62" x14ac:dyDescent="0.3">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c r="AE775" s="10"/>
      <c r="AF775" s="10"/>
      <c r="AG775" s="10"/>
      <c r="AH775" s="10"/>
      <c r="AI775" s="10"/>
      <c r="AJ775" s="10"/>
      <c r="AK775" s="10"/>
      <c r="AL775" s="10"/>
      <c r="AM775" s="10"/>
      <c r="AN775" s="10"/>
      <c r="AO775" s="10"/>
      <c r="AP775" s="10"/>
      <c r="AQ775" s="10"/>
      <c r="AR775" s="10"/>
      <c r="AS775" s="10"/>
      <c r="AT775" s="10"/>
      <c r="AU775" s="10"/>
      <c r="AV775" s="10"/>
      <c r="AW775" s="10"/>
      <c r="AX775" s="10"/>
      <c r="AY775" s="10"/>
      <c r="AZ775" s="10"/>
      <c r="BA775" s="10"/>
      <c r="BB775" s="10"/>
      <c r="BC775" s="10"/>
      <c r="BD775" s="10"/>
      <c r="BE775" s="10"/>
      <c r="BF775" s="10"/>
      <c r="BG775" s="10"/>
      <c r="BH775" s="10"/>
      <c r="BI775" s="10"/>
      <c r="BJ775" s="10"/>
    </row>
    <row r="776" spans="2:62" x14ac:dyDescent="0.3">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c r="AE776" s="10"/>
      <c r="AF776" s="10"/>
      <c r="AG776" s="10"/>
      <c r="AH776" s="10"/>
      <c r="AI776" s="10"/>
      <c r="AJ776" s="10"/>
      <c r="AK776" s="10"/>
      <c r="AL776" s="10"/>
      <c r="AM776" s="10"/>
      <c r="AN776" s="10"/>
      <c r="AO776" s="10"/>
      <c r="AP776" s="10"/>
      <c r="AQ776" s="10"/>
      <c r="AR776" s="10"/>
      <c r="AS776" s="10"/>
      <c r="AT776" s="10"/>
      <c r="AU776" s="10"/>
      <c r="AV776" s="10"/>
      <c r="AW776" s="10"/>
      <c r="AX776" s="10"/>
      <c r="AY776" s="10"/>
      <c r="AZ776" s="10"/>
      <c r="BA776" s="10"/>
      <c r="BB776" s="10"/>
      <c r="BC776" s="10"/>
      <c r="BD776" s="10"/>
      <c r="BE776" s="10"/>
      <c r="BF776" s="10"/>
      <c r="BG776" s="10"/>
      <c r="BH776" s="10"/>
      <c r="BI776" s="10"/>
      <c r="BJ776" s="10"/>
    </row>
    <row r="777" spans="2:62" x14ac:dyDescent="0.3">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c r="AD777" s="10"/>
      <c r="AE777" s="10"/>
      <c r="AF777" s="10"/>
      <c r="AG777" s="10"/>
      <c r="AH777" s="10"/>
      <c r="AI777" s="10"/>
      <c r="AJ777" s="10"/>
      <c r="AK777" s="10"/>
      <c r="AL777" s="10"/>
      <c r="AM777" s="10"/>
      <c r="AN777" s="10"/>
      <c r="AO777" s="10"/>
      <c r="AP777" s="10"/>
      <c r="AQ777" s="10"/>
      <c r="AR777" s="10"/>
      <c r="AS777" s="10"/>
      <c r="AT777" s="10"/>
      <c r="AU777" s="10"/>
      <c r="AV777" s="10"/>
      <c r="AW777" s="10"/>
      <c r="AX777" s="10"/>
      <c r="AY777" s="10"/>
      <c r="AZ777" s="10"/>
      <c r="BA777" s="10"/>
      <c r="BB777" s="10"/>
      <c r="BC777" s="10"/>
      <c r="BD777" s="10"/>
      <c r="BE777" s="10"/>
      <c r="BF777" s="10"/>
      <c r="BG777" s="10"/>
      <c r="BH777" s="10"/>
      <c r="BI777" s="10"/>
      <c r="BJ777" s="10"/>
    </row>
    <row r="778" spans="2:62" x14ac:dyDescent="0.3">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c r="AE778" s="10"/>
      <c r="AF778" s="10"/>
      <c r="AG778" s="10"/>
      <c r="AH778" s="10"/>
      <c r="AI778" s="10"/>
      <c r="AJ778" s="10"/>
      <c r="AK778" s="10"/>
      <c r="AL778" s="10"/>
      <c r="AM778" s="10"/>
      <c r="AN778" s="10"/>
      <c r="AO778" s="10"/>
      <c r="AP778" s="10"/>
      <c r="AQ778" s="10"/>
      <c r="AR778" s="10"/>
      <c r="AS778" s="10"/>
      <c r="AT778" s="10"/>
      <c r="AU778" s="10"/>
      <c r="AV778" s="10"/>
      <c r="AW778" s="10"/>
      <c r="AX778" s="10"/>
      <c r="AY778" s="10"/>
      <c r="AZ778" s="10"/>
      <c r="BA778" s="10"/>
      <c r="BB778" s="10"/>
      <c r="BC778" s="10"/>
      <c r="BD778" s="10"/>
      <c r="BE778" s="10"/>
      <c r="BF778" s="10"/>
      <c r="BG778" s="10"/>
      <c r="BH778" s="10"/>
      <c r="BI778" s="10"/>
      <c r="BJ778" s="10"/>
    </row>
    <row r="779" spans="2:62" x14ac:dyDescent="0.3">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c r="AD779" s="10"/>
      <c r="AE779" s="10"/>
      <c r="AF779" s="10"/>
      <c r="AG779" s="10"/>
      <c r="AH779" s="10"/>
      <c r="AI779" s="10"/>
      <c r="AJ779" s="10"/>
      <c r="AK779" s="10"/>
      <c r="AL779" s="10"/>
      <c r="AM779" s="10"/>
      <c r="AN779" s="10"/>
      <c r="AO779" s="10"/>
      <c r="AP779" s="10"/>
      <c r="AQ779" s="10"/>
      <c r="AR779" s="10"/>
      <c r="AS779" s="10"/>
      <c r="AT779" s="10"/>
      <c r="AU779" s="10"/>
      <c r="AV779" s="10"/>
      <c r="AW779" s="10"/>
      <c r="AX779" s="10"/>
      <c r="AY779" s="10"/>
      <c r="AZ779" s="10"/>
      <c r="BA779" s="10"/>
      <c r="BB779" s="10"/>
      <c r="BC779" s="10"/>
      <c r="BD779" s="10"/>
      <c r="BE779" s="10"/>
      <c r="BF779" s="10"/>
      <c r="BG779" s="10"/>
      <c r="BH779" s="10"/>
      <c r="BI779" s="10"/>
      <c r="BJ779" s="10"/>
    </row>
    <row r="780" spans="2:62" x14ac:dyDescent="0.3">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c r="AE780" s="10"/>
      <c r="AF780" s="10"/>
      <c r="AG780" s="10"/>
      <c r="AH780" s="10"/>
      <c r="AI780" s="10"/>
      <c r="AJ780" s="10"/>
      <c r="AK780" s="10"/>
      <c r="AL780" s="10"/>
      <c r="AM780" s="10"/>
      <c r="AN780" s="10"/>
      <c r="AO780" s="10"/>
      <c r="AP780" s="10"/>
      <c r="AQ780" s="10"/>
      <c r="AR780" s="10"/>
      <c r="AS780" s="10"/>
      <c r="AT780" s="10"/>
      <c r="AU780" s="10"/>
      <c r="AV780" s="10"/>
      <c r="AW780" s="10"/>
      <c r="AX780" s="10"/>
      <c r="AY780" s="10"/>
      <c r="AZ780" s="10"/>
      <c r="BA780" s="10"/>
      <c r="BB780" s="10"/>
      <c r="BC780" s="10"/>
      <c r="BD780" s="10"/>
      <c r="BE780" s="10"/>
      <c r="BF780" s="10"/>
      <c r="BG780" s="10"/>
      <c r="BH780" s="10"/>
      <c r="BI780" s="10"/>
      <c r="BJ780" s="10"/>
    </row>
    <row r="781" spans="2:62" x14ac:dyDescent="0.3">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c r="AD781" s="10"/>
      <c r="AE781" s="10"/>
      <c r="AF781" s="10"/>
      <c r="AG781" s="10"/>
      <c r="AH781" s="10"/>
      <c r="AI781" s="10"/>
      <c r="AJ781" s="10"/>
      <c r="AK781" s="10"/>
      <c r="AL781" s="10"/>
      <c r="AM781" s="10"/>
      <c r="AN781" s="10"/>
      <c r="AO781" s="10"/>
      <c r="AP781" s="10"/>
      <c r="AQ781" s="10"/>
      <c r="AR781" s="10"/>
      <c r="AS781" s="10"/>
      <c r="AT781" s="10"/>
      <c r="AU781" s="10"/>
      <c r="AV781" s="10"/>
      <c r="AW781" s="10"/>
      <c r="AX781" s="10"/>
      <c r="AY781" s="10"/>
      <c r="AZ781" s="10"/>
      <c r="BA781" s="10"/>
      <c r="BB781" s="10"/>
      <c r="BC781" s="10"/>
      <c r="BD781" s="10"/>
      <c r="BE781" s="10"/>
      <c r="BF781" s="10"/>
      <c r="BG781" s="10"/>
      <c r="BH781" s="10"/>
      <c r="BI781" s="10"/>
      <c r="BJ781" s="10"/>
    </row>
    <row r="782" spans="2:62" x14ac:dyDescent="0.3">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c r="AE782" s="10"/>
      <c r="AF782" s="10"/>
      <c r="AG782" s="10"/>
      <c r="AH782" s="10"/>
      <c r="AI782" s="10"/>
      <c r="AJ782" s="10"/>
      <c r="AK782" s="10"/>
      <c r="AL782" s="10"/>
      <c r="AM782" s="10"/>
      <c r="AN782" s="10"/>
      <c r="AO782" s="10"/>
      <c r="AP782" s="10"/>
      <c r="AQ782" s="10"/>
      <c r="AR782" s="10"/>
      <c r="AS782" s="10"/>
      <c r="AT782" s="10"/>
      <c r="AU782" s="10"/>
      <c r="AV782" s="10"/>
      <c r="AW782" s="10"/>
      <c r="AX782" s="10"/>
      <c r="AY782" s="10"/>
      <c r="AZ782" s="10"/>
      <c r="BA782" s="10"/>
      <c r="BB782" s="10"/>
      <c r="BC782" s="10"/>
      <c r="BD782" s="10"/>
      <c r="BE782" s="10"/>
      <c r="BF782" s="10"/>
      <c r="BG782" s="10"/>
      <c r="BH782" s="10"/>
      <c r="BI782" s="10"/>
      <c r="BJ782" s="10"/>
    </row>
    <row r="783" spans="2:62" x14ac:dyDescent="0.3">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c r="AE783" s="10"/>
      <c r="AF783" s="10"/>
      <c r="AG783" s="10"/>
      <c r="AH783" s="10"/>
      <c r="AI783" s="10"/>
      <c r="AJ783" s="10"/>
      <c r="AK783" s="10"/>
      <c r="AL783" s="10"/>
      <c r="AM783" s="10"/>
      <c r="AN783" s="10"/>
      <c r="AO783" s="10"/>
      <c r="AP783" s="10"/>
      <c r="AQ783" s="10"/>
      <c r="AR783" s="10"/>
      <c r="AS783" s="10"/>
      <c r="AT783" s="10"/>
      <c r="AU783" s="10"/>
      <c r="AV783" s="10"/>
      <c r="AW783" s="10"/>
      <c r="AX783" s="10"/>
      <c r="AY783" s="10"/>
      <c r="AZ783" s="10"/>
      <c r="BA783" s="10"/>
      <c r="BB783" s="10"/>
      <c r="BC783" s="10"/>
      <c r="BD783" s="10"/>
      <c r="BE783" s="10"/>
      <c r="BF783" s="10"/>
      <c r="BG783" s="10"/>
      <c r="BH783" s="10"/>
      <c r="BI783" s="10"/>
      <c r="BJ783" s="10"/>
    </row>
    <row r="784" spans="2:62" x14ac:dyDescent="0.3">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c r="AE784" s="10"/>
      <c r="AF784" s="10"/>
      <c r="AG784" s="10"/>
      <c r="AH784" s="10"/>
      <c r="AI784" s="10"/>
      <c r="AJ784" s="10"/>
      <c r="AK784" s="10"/>
      <c r="AL784" s="10"/>
      <c r="AM784" s="10"/>
      <c r="AN784" s="10"/>
      <c r="AO784" s="10"/>
      <c r="AP784" s="10"/>
      <c r="AQ784" s="10"/>
      <c r="AR784" s="10"/>
      <c r="AS784" s="10"/>
      <c r="AT784" s="10"/>
      <c r="AU784" s="10"/>
      <c r="AV784" s="10"/>
      <c r="AW784" s="10"/>
      <c r="AX784" s="10"/>
      <c r="AY784" s="10"/>
      <c r="AZ784" s="10"/>
      <c r="BA784" s="10"/>
      <c r="BB784" s="10"/>
      <c r="BC784" s="10"/>
      <c r="BD784" s="10"/>
      <c r="BE784" s="10"/>
      <c r="BF784" s="10"/>
      <c r="BG784" s="10"/>
      <c r="BH784" s="10"/>
      <c r="BI784" s="10"/>
      <c r="BJ784" s="10"/>
    </row>
    <row r="785" spans="2:62" x14ac:dyDescent="0.3">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c r="AE785" s="10"/>
      <c r="AF785" s="10"/>
      <c r="AG785" s="10"/>
      <c r="AH785" s="10"/>
      <c r="AI785" s="10"/>
      <c r="AJ785" s="10"/>
      <c r="AK785" s="10"/>
      <c r="AL785" s="10"/>
      <c r="AM785" s="10"/>
      <c r="AN785" s="10"/>
      <c r="AO785" s="10"/>
      <c r="AP785" s="10"/>
      <c r="AQ785" s="10"/>
      <c r="AR785" s="10"/>
      <c r="AS785" s="10"/>
      <c r="AT785" s="10"/>
      <c r="AU785" s="10"/>
      <c r="AV785" s="10"/>
      <c r="AW785" s="10"/>
      <c r="AX785" s="10"/>
      <c r="AY785" s="10"/>
      <c r="AZ785" s="10"/>
      <c r="BA785" s="10"/>
      <c r="BB785" s="10"/>
      <c r="BC785" s="10"/>
      <c r="BD785" s="10"/>
      <c r="BE785" s="10"/>
      <c r="BF785" s="10"/>
      <c r="BG785" s="10"/>
      <c r="BH785" s="10"/>
      <c r="BI785" s="10"/>
      <c r="BJ785" s="10"/>
    </row>
    <row r="786" spans="2:62" x14ac:dyDescent="0.3">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c r="AE786" s="10"/>
      <c r="AF786" s="10"/>
      <c r="AG786" s="10"/>
      <c r="AH786" s="10"/>
      <c r="AI786" s="10"/>
      <c r="AJ786" s="10"/>
      <c r="AK786" s="10"/>
      <c r="AL786" s="10"/>
      <c r="AM786" s="10"/>
      <c r="AN786" s="10"/>
      <c r="AO786" s="10"/>
      <c r="AP786" s="10"/>
      <c r="AQ786" s="10"/>
      <c r="AR786" s="10"/>
      <c r="AS786" s="10"/>
      <c r="AT786" s="10"/>
      <c r="AU786" s="10"/>
      <c r="AV786" s="10"/>
      <c r="AW786" s="10"/>
      <c r="AX786" s="10"/>
      <c r="AY786" s="10"/>
      <c r="AZ786" s="10"/>
      <c r="BA786" s="10"/>
      <c r="BB786" s="10"/>
      <c r="BC786" s="10"/>
      <c r="BD786" s="10"/>
      <c r="BE786" s="10"/>
      <c r="BF786" s="10"/>
      <c r="BG786" s="10"/>
      <c r="BH786" s="10"/>
      <c r="BI786" s="10"/>
      <c r="BJ786" s="10"/>
    </row>
    <row r="787" spans="2:62" x14ac:dyDescent="0.3">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c r="AE787" s="10"/>
      <c r="AF787" s="10"/>
      <c r="AG787" s="10"/>
      <c r="AH787" s="10"/>
      <c r="AI787" s="10"/>
      <c r="AJ787" s="10"/>
      <c r="AK787" s="10"/>
      <c r="AL787" s="10"/>
      <c r="AM787" s="10"/>
      <c r="AN787" s="10"/>
      <c r="AO787" s="10"/>
      <c r="AP787" s="10"/>
      <c r="AQ787" s="10"/>
      <c r="AR787" s="10"/>
      <c r="AS787" s="10"/>
      <c r="AT787" s="10"/>
      <c r="AU787" s="10"/>
      <c r="AV787" s="10"/>
      <c r="AW787" s="10"/>
      <c r="AX787" s="10"/>
      <c r="AY787" s="10"/>
      <c r="AZ787" s="10"/>
      <c r="BA787" s="10"/>
      <c r="BB787" s="10"/>
      <c r="BC787" s="10"/>
      <c r="BD787" s="10"/>
      <c r="BE787" s="10"/>
      <c r="BF787" s="10"/>
      <c r="BG787" s="10"/>
      <c r="BH787" s="10"/>
      <c r="BI787" s="10"/>
      <c r="BJ787" s="10"/>
    </row>
    <row r="788" spans="2:62" x14ac:dyDescent="0.3">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c r="AE788" s="10"/>
      <c r="AF788" s="10"/>
      <c r="AG788" s="10"/>
      <c r="AH788" s="10"/>
      <c r="AI788" s="10"/>
      <c r="AJ788" s="10"/>
      <c r="AK788" s="10"/>
      <c r="AL788" s="10"/>
      <c r="AM788" s="10"/>
      <c r="AN788" s="10"/>
      <c r="AO788" s="10"/>
      <c r="AP788" s="10"/>
      <c r="AQ788" s="10"/>
      <c r="AR788" s="10"/>
      <c r="AS788" s="10"/>
      <c r="AT788" s="10"/>
      <c r="AU788" s="10"/>
      <c r="AV788" s="10"/>
      <c r="AW788" s="10"/>
      <c r="AX788" s="10"/>
      <c r="AY788" s="10"/>
      <c r="AZ788" s="10"/>
      <c r="BA788" s="10"/>
      <c r="BB788" s="10"/>
      <c r="BC788" s="10"/>
      <c r="BD788" s="10"/>
      <c r="BE788" s="10"/>
      <c r="BF788" s="10"/>
      <c r="BG788" s="10"/>
      <c r="BH788" s="10"/>
      <c r="BI788" s="10"/>
      <c r="BJ788" s="10"/>
    </row>
    <row r="789" spans="2:62" x14ac:dyDescent="0.3">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c r="AE789" s="10"/>
      <c r="AF789" s="10"/>
      <c r="AG789" s="10"/>
      <c r="AH789" s="10"/>
      <c r="AI789" s="10"/>
      <c r="AJ789" s="10"/>
      <c r="AK789" s="10"/>
      <c r="AL789" s="10"/>
      <c r="AM789" s="10"/>
      <c r="AN789" s="10"/>
      <c r="AO789" s="10"/>
      <c r="AP789" s="10"/>
      <c r="AQ789" s="10"/>
      <c r="AR789" s="10"/>
      <c r="AS789" s="10"/>
      <c r="AT789" s="10"/>
      <c r="AU789" s="10"/>
      <c r="AV789" s="10"/>
      <c r="AW789" s="10"/>
      <c r="AX789" s="10"/>
      <c r="AY789" s="10"/>
      <c r="AZ789" s="10"/>
      <c r="BA789" s="10"/>
      <c r="BB789" s="10"/>
      <c r="BC789" s="10"/>
      <c r="BD789" s="10"/>
      <c r="BE789" s="10"/>
      <c r="BF789" s="10"/>
      <c r="BG789" s="10"/>
      <c r="BH789" s="10"/>
      <c r="BI789" s="10"/>
      <c r="BJ789" s="10"/>
    </row>
    <row r="790" spans="2:62" x14ac:dyDescent="0.3">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c r="AE790" s="10"/>
      <c r="AF790" s="10"/>
      <c r="AG790" s="10"/>
      <c r="AH790" s="10"/>
      <c r="AI790" s="10"/>
      <c r="AJ790" s="10"/>
      <c r="AK790" s="10"/>
      <c r="AL790" s="10"/>
      <c r="AM790" s="10"/>
      <c r="AN790" s="10"/>
      <c r="AO790" s="10"/>
      <c r="AP790" s="10"/>
      <c r="AQ790" s="10"/>
      <c r="AR790" s="10"/>
      <c r="AS790" s="10"/>
      <c r="AT790" s="10"/>
      <c r="AU790" s="10"/>
      <c r="AV790" s="10"/>
      <c r="AW790" s="10"/>
      <c r="AX790" s="10"/>
      <c r="AY790" s="10"/>
      <c r="AZ790" s="10"/>
      <c r="BA790" s="10"/>
      <c r="BB790" s="10"/>
      <c r="BC790" s="10"/>
      <c r="BD790" s="10"/>
      <c r="BE790" s="10"/>
      <c r="BF790" s="10"/>
      <c r="BG790" s="10"/>
      <c r="BH790" s="10"/>
      <c r="BI790" s="10"/>
      <c r="BJ790" s="10"/>
    </row>
    <row r="791" spans="2:62" x14ac:dyDescent="0.3">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c r="AE791" s="10"/>
      <c r="AF791" s="10"/>
      <c r="AG791" s="10"/>
      <c r="AH791" s="10"/>
      <c r="AI791" s="10"/>
      <c r="AJ791" s="10"/>
      <c r="AK791" s="10"/>
      <c r="AL791" s="10"/>
      <c r="AM791" s="10"/>
      <c r="AN791" s="10"/>
      <c r="AO791" s="10"/>
      <c r="AP791" s="10"/>
      <c r="AQ791" s="10"/>
      <c r="AR791" s="10"/>
      <c r="AS791" s="10"/>
      <c r="AT791" s="10"/>
      <c r="AU791" s="10"/>
      <c r="AV791" s="10"/>
      <c r="AW791" s="10"/>
      <c r="AX791" s="10"/>
      <c r="AY791" s="10"/>
      <c r="AZ791" s="10"/>
      <c r="BA791" s="10"/>
      <c r="BB791" s="10"/>
      <c r="BC791" s="10"/>
      <c r="BD791" s="10"/>
      <c r="BE791" s="10"/>
      <c r="BF791" s="10"/>
      <c r="BG791" s="10"/>
      <c r="BH791" s="10"/>
      <c r="BI791" s="10"/>
      <c r="BJ791" s="10"/>
    </row>
    <row r="792" spans="2:62" x14ac:dyDescent="0.3">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c r="AE792" s="10"/>
      <c r="AF792" s="10"/>
      <c r="AG792" s="10"/>
      <c r="AH792" s="10"/>
      <c r="AI792" s="10"/>
      <c r="AJ792" s="10"/>
      <c r="AK792" s="10"/>
      <c r="AL792" s="10"/>
      <c r="AM792" s="10"/>
      <c r="AN792" s="10"/>
      <c r="AO792" s="10"/>
      <c r="AP792" s="10"/>
      <c r="AQ792" s="10"/>
      <c r="AR792" s="10"/>
      <c r="AS792" s="10"/>
      <c r="AT792" s="10"/>
      <c r="AU792" s="10"/>
      <c r="AV792" s="10"/>
      <c r="AW792" s="10"/>
      <c r="AX792" s="10"/>
      <c r="AY792" s="10"/>
      <c r="AZ792" s="10"/>
      <c r="BA792" s="10"/>
      <c r="BB792" s="10"/>
      <c r="BC792" s="10"/>
      <c r="BD792" s="10"/>
      <c r="BE792" s="10"/>
      <c r="BF792" s="10"/>
      <c r="BG792" s="10"/>
      <c r="BH792" s="10"/>
      <c r="BI792" s="10"/>
      <c r="BJ792" s="10"/>
    </row>
    <row r="793" spans="2:62" x14ac:dyDescent="0.3">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c r="AE793" s="10"/>
      <c r="AF793" s="10"/>
      <c r="AG793" s="10"/>
      <c r="AH793" s="10"/>
      <c r="AI793" s="10"/>
      <c r="AJ793" s="10"/>
      <c r="AK793" s="10"/>
      <c r="AL793" s="10"/>
      <c r="AM793" s="10"/>
      <c r="AN793" s="10"/>
      <c r="AO793" s="10"/>
      <c r="AP793" s="10"/>
      <c r="AQ793" s="10"/>
      <c r="AR793" s="10"/>
      <c r="AS793" s="10"/>
      <c r="AT793" s="10"/>
      <c r="AU793" s="10"/>
      <c r="AV793" s="10"/>
      <c r="AW793" s="10"/>
      <c r="AX793" s="10"/>
      <c r="AY793" s="10"/>
      <c r="AZ793" s="10"/>
      <c r="BA793" s="10"/>
      <c r="BB793" s="10"/>
      <c r="BC793" s="10"/>
      <c r="BD793" s="10"/>
      <c r="BE793" s="10"/>
      <c r="BF793" s="10"/>
      <c r="BG793" s="10"/>
      <c r="BH793" s="10"/>
      <c r="BI793" s="10"/>
      <c r="BJ793" s="10"/>
    </row>
    <row r="794" spans="2:62" x14ac:dyDescent="0.3">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c r="AE794" s="10"/>
      <c r="AF794" s="10"/>
      <c r="AG794" s="10"/>
      <c r="AH794" s="10"/>
      <c r="AI794" s="10"/>
      <c r="AJ794" s="10"/>
      <c r="AK794" s="10"/>
      <c r="AL794" s="10"/>
      <c r="AM794" s="10"/>
      <c r="AN794" s="10"/>
      <c r="AO794" s="10"/>
      <c r="AP794" s="10"/>
      <c r="AQ794" s="10"/>
      <c r="AR794" s="10"/>
      <c r="AS794" s="10"/>
      <c r="AT794" s="10"/>
      <c r="AU794" s="10"/>
      <c r="AV794" s="10"/>
      <c r="AW794" s="10"/>
      <c r="AX794" s="10"/>
      <c r="AY794" s="10"/>
      <c r="AZ794" s="10"/>
      <c r="BA794" s="10"/>
      <c r="BB794" s="10"/>
      <c r="BC794" s="10"/>
      <c r="BD794" s="10"/>
      <c r="BE794" s="10"/>
      <c r="BF794" s="10"/>
      <c r="BG794" s="10"/>
      <c r="BH794" s="10"/>
      <c r="BI794" s="10"/>
      <c r="BJ794" s="10"/>
    </row>
    <row r="795" spans="2:62" x14ac:dyDescent="0.3">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c r="AD795" s="10"/>
      <c r="AE795" s="10"/>
      <c r="AF795" s="10"/>
      <c r="AG795" s="10"/>
      <c r="AH795" s="10"/>
      <c r="AI795" s="10"/>
      <c r="AJ795" s="10"/>
      <c r="AK795" s="10"/>
      <c r="AL795" s="10"/>
      <c r="AM795" s="10"/>
      <c r="AN795" s="10"/>
      <c r="AO795" s="10"/>
      <c r="AP795" s="10"/>
      <c r="AQ795" s="10"/>
      <c r="AR795" s="10"/>
      <c r="AS795" s="10"/>
      <c r="AT795" s="10"/>
      <c r="AU795" s="10"/>
      <c r="AV795" s="10"/>
      <c r="AW795" s="10"/>
      <c r="AX795" s="10"/>
      <c r="AY795" s="10"/>
      <c r="AZ795" s="10"/>
      <c r="BA795" s="10"/>
      <c r="BB795" s="10"/>
      <c r="BC795" s="10"/>
      <c r="BD795" s="10"/>
      <c r="BE795" s="10"/>
      <c r="BF795" s="10"/>
      <c r="BG795" s="10"/>
      <c r="BH795" s="10"/>
      <c r="BI795" s="10"/>
      <c r="BJ795" s="10"/>
    </row>
    <row r="796" spans="2:62" x14ac:dyDescent="0.3">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c r="AE796" s="10"/>
      <c r="AF796" s="10"/>
      <c r="AG796" s="10"/>
      <c r="AH796" s="10"/>
      <c r="AI796" s="10"/>
      <c r="AJ796" s="10"/>
      <c r="AK796" s="10"/>
      <c r="AL796" s="10"/>
      <c r="AM796" s="10"/>
      <c r="AN796" s="10"/>
      <c r="AO796" s="10"/>
      <c r="AP796" s="10"/>
      <c r="AQ796" s="10"/>
      <c r="AR796" s="10"/>
      <c r="AS796" s="10"/>
      <c r="AT796" s="10"/>
      <c r="AU796" s="10"/>
      <c r="AV796" s="10"/>
      <c r="AW796" s="10"/>
      <c r="AX796" s="10"/>
      <c r="AY796" s="10"/>
      <c r="AZ796" s="10"/>
      <c r="BA796" s="10"/>
      <c r="BB796" s="10"/>
      <c r="BC796" s="10"/>
      <c r="BD796" s="10"/>
      <c r="BE796" s="10"/>
      <c r="BF796" s="10"/>
      <c r="BG796" s="10"/>
      <c r="BH796" s="10"/>
      <c r="BI796" s="10"/>
      <c r="BJ796" s="10"/>
    </row>
    <row r="797" spans="2:62" x14ac:dyDescent="0.3">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c r="AD797" s="10"/>
      <c r="AE797" s="10"/>
      <c r="AF797" s="10"/>
      <c r="AG797" s="10"/>
      <c r="AH797" s="10"/>
      <c r="AI797" s="10"/>
      <c r="AJ797" s="10"/>
      <c r="AK797" s="10"/>
      <c r="AL797" s="10"/>
      <c r="AM797" s="10"/>
      <c r="AN797" s="10"/>
      <c r="AO797" s="10"/>
      <c r="AP797" s="10"/>
      <c r="AQ797" s="10"/>
      <c r="AR797" s="10"/>
      <c r="AS797" s="10"/>
      <c r="AT797" s="10"/>
      <c r="AU797" s="10"/>
      <c r="AV797" s="10"/>
      <c r="AW797" s="10"/>
      <c r="AX797" s="10"/>
      <c r="AY797" s="10"/>
      <c r="AZ797" s="10"/>
      <c r="BA797" s="10"/>
      <c r="BB797" s="10"/>
      <c r="BC797" s="10"/>
      <c r="BD797" s="10"/>
      <c r="BE797" s="10"/>
      <c r="BF797" s="10"/>
      <c r="BG797" s="10"/>
      <c r="BH797" s="10"/>
      <c r="BI797" s="10"/>
      <c r="BJ797" s="10"/>
    </row>
    <row r="798" spans="2:62" x14ac:dyDescent="0.3">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c r="AE798" s="10"/>
      <c r="AF798" s="10"/>
      <c r="AG798" s="10"/>
      <c r="AH798" s="10"/>
      <c r="AI798" s="10"/>
      <c r="AJ798" s="10"/>
      <c r="AK798" s="10"/>
      <c r="AL798" s="10"/>
      <c r="AM798" s="10"/>
      <c r="AN798" s="10"/>
      <c r="AO798" s="10"/>
      <c r="AP798" s="10"/>
      <c r="AQ798" s="10"/>
      <c r="AR798" s="10"/>
      <c r="AS798" s="10"/>
      <c r="AT798" s="10"/>
      <c r="AU798" s="10"/>
      <c r="AV798" s="10"/>
      <c r="AW798" s="10"/>
      <c r="AX798" s="10"/>
      <c r="AY798" s="10"/>
      <c r="AZ798" s="10"/>
      <c r="BA798" s="10"/>
      <c r="BB798" s="10"/>
      <c r="BC798" s="10"/>
      <c r="BD798" s="10"/>
      <c r="BE798" s="10"/>
      <c r="BF798" s="10"/>
      <c r="BG798" s="10"/>
      <c r="BH798" s="10"/>
      <c r="BI798" s="10"/>
      <c r="BJ798" s="10"/>
    </row>
    <row r="799" spans="2:62" x14ac:dyDescent="0.3">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c r="AD799" s="10"/>
      <c r="AE799" s="10"/>
      <c r="AF799" s="10"/>
      <c r="AG799" s="10"/>
      <c r="AH799" s="10"/>
      <c r="AI799" s="10"/>
      <c r="AJ799" s="10"/>
      <c r="AK799" s="10"/>
      <c r="AL799" s="10"/>
      <c r="AM799" s="10"/>
      <c r="AN799" s="10"/>
      <c r="AO799" s="10"/>
      <c r="AP799" s="10"/>
      <c r="AQ799" s="10"/>
      <c r="AR799" s="10"/>
      <c r="AS799" s="10"/>
      <c r="AT799" s="10"/>
      <c r="AU799" s="10"/>
      <c r="AV799" s="10"/>
      <c r="AW799" s="10"/>
      <c r="AX799" s="10"/>
      <c r="AY799" s="10"/>
      <c r="AZ799" s="10"/>
      <c r="BA799" s="10"/>
      <c r="BB799" s="10"/>
      <c r="BC799" s="10"/>
      <c r="BD799" s="10"/>
      <c r="BE799" s="10"/>
      <c r="BF799" s="10"/>
      <c r="BG799" s="10"/>
      <c r="BH799" s="10"/>
      <c r="BI799" s="10"/>
      <c r="BJ799" s="10"/>
    </row>
    <row r="800" spans="2:62" x14ac:dyDescent="0.3">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c r="AE800" s="10"/>
      <c r="AF800" s="10"/>
      <c r="AG800" s="10"/>
      <c r="AH800" s="10"/>
      <c r="AI800" s="10"/>
      <c r="AJ800" s="10"/>
      <c r="AK800" s="10"/>
      <c r="AL800" s="10"/>
      <c r="AM800" s="10"/>
      <c r="AN800" s="10"/>
      <c r="AO800" s="10"/>
      <c r="AP800" s="10"/>
      <c r="AQ800" s="10"/>
      <c r="AR800" s="10"/>
      <c r="AS800" s="10"/>
      <c r="AT800" s="10"/>
      <c r="AU800" s="10"/>
      <c r="AV800" s="10"/>
      <c r="AW800" s="10"/>
      <c r="AX800" s="10"/>
      <c r="AY800" s="10"/>
      <c r="AZ800" s="10"/>
      <c r="BA800" s="10"/>
      <c r="BB800" s="10"/>
      <c r="BC800" s="10"/>
      <c r="BD800" s="10"/>
      <c r="BE800" s="10"/>
      <c r="BF800" s="10"/>
      <c r="BG800" s="10"/>
      <c r="BH800" s="10"/>
      <c r="BI800" s="10"/>
      <c r="BJ800" s="10"/>
    </row>
    <row r="801" spans="2:62" x14ac:dyDescent="0.3">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c r="AD801" s="10"/>
      <c r="AE801" s="10"/>
      <c r="AF801" s="10"/>
      <c r="AG801" s="10"/>
      <c r="AH801" s="10"/>
      <c r="AI801" s="10"/>
      <c r="AJ801" s="10"/>
      <c r="AK801" s="10"/>
      <c r="AL801" s="10"/>
      <c r="AM801" s="10"/>
      <c r="AN801" s="10"/>
      <c r="AO801" s="10"/>
      <c r="AP801" s="10"/>
      <c r="AQ801" s="10"/>
      <c r="AR801" s="10"/>
      <c r="AS801" s="10"/>
      <c r="AT801" s="10"/>
      <c r="AU801" s="10"/>
      <c r="AV801" s="10"/>
      <c r="AW801" s="10"/>
      <c r="AX801" s="10"/>
      <c r="AY801" s="10"/>
      <c r="AZ801" s="10"/>
      <c r="BA801" s="10"/>
      <c r="BB801" s="10"/>
      <c r="BC801" s="10"/>
      <c r="BD801" s="10"/>
      <c r="BE801" s="10"/>
      <c r="BF801" s="10"/>
      <c r="BG801" s="10"/>
      <c r="BH801" s="10"/>
      <c r="BI801" s="10"/>
      <c r="BJ801" s="10"/>
    </row>
    <row r="802" spans="2:62" x14ac:dyDescent="0.3">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c r="AE802" s="10"/>
      <c r="AF802" s="10"/>
      <c r="AG802" s="10"/>
      <c r="AH802" s="10"/>
      <c r="AI802" s="10"/>
      <c r="AJ802" s="10"/>
      <c r="AK802" s="10"/>
      <c r="AL802" s="10"/>
      <c r="AM802" s="10"/>
      <c r="AN802" s="10"/>
      <c r="AO802" s="10"/>
      <c r="AP802" s="10"/>
      <c r="AQ802" s="10"/>
      <c r="AR802" s="10"/>
      <c r="AS802" s="10"/>
      <c r="AT802" s="10"/>
      <c r="AU802" s="10"/>
      <c r="AV802" s="10"/>
      <c r="AW802" s="10"/>
      <c r="AX802" s="10"/>
      <c r="AY802" s="10"/>
      <c r="AZ802" s="10"/>
      <c r="BA802" s="10"/>
      <c r="BB802" s="10"/>
      <c r="BC802" s="10"/>
      <c r="BD802" s="10"/>
      <c r="BE802" s="10"/>
      <c r="BF802" s="10"/>
      <c r="BG802" s="10"/>
      <c r="BH802" s="10"/>
      <c r="BI802" s="10"/>
      <c r="BJ802" s="10"/>
    </row>
    <row r="803" spans="2:62" x14ac:dyDescent="0.3">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c r="AD803" s="10"/>
      <c r="AE803" s="10"/>
      <c r="AF803" s="10"/>
      <c r="AG803" s="10"/>
      <c r="AH803" s="10"/>
      <c r="AI803" s="10"/>
      <c r="AJ803" s="10"/>
      <c r="AK803" s="10"/>
      <c r="AL803" s="10"/>
      <c r="AM803" s="10"/>
      <c r="AN803" s="10"/>
      <c r="AO803" s="10"/>
      <c r="AP803" s="10"/>
      <c r="AQ803" s="10"/>
      <c r="AR803" s="10"/>
      <c r="AS803" s="10"/>
      <c r="AT803" s="10"/>
      <c r="AU803" s="10"/>
      <c r="AV803" s="10"/>
      <c r="AW803" s="10"/>
      <c r="AX803" s="10"/>
      <c r="AY803" s="10"/>
      <c r="AZ803" s="10"/>
      <c r="BA803" s="10"/>
      <c r="BB803" s="10"/>
      <c r="BC803" s="10"/>
      <c r="BD803" s="10"/>
      <c r="BE803" s="10"/>
      <c r="BF803" s="10"/>
      <c r="BG803" s="10"/>
      <c r="BH803" s="10"/>
      <c r="BI803" s="10"/>
      <c r="BJ803" s="10"/>
    </row>
    <row r="804" spans="2:62" x14ac:dyDescent="0.3">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c r="AD804" s="10"/>
      <c r="AE804" s="10"/>
      <c r="AF804" s="10"/>
      <c r="AG804" s="10"/>
      <c r="AH804" s="10"/>
      <c r="AI804" s="10"/>
      <c r="AJ804" s="10"/>
      <c r="AK804" s="10"/>
      <c r="AL804" s="10"/>
      <c r="AM804" s="10"/>
      <c r="AN804" s="10"/>
      <c r="AO804" s="10"/>
      <c r="AP804" s="10"/>
      <c r="AQ804" s="10"/>
      <c r="AR804" s="10"/>
      <c r="AS804" s="10"/>
      <c r="AT804" s="10"/>
      <c r="AU804" s="10"/>
      <c r="AV804" s="10"/>
      <c r="AW804" s="10"/>
      <c r="AX804" s="10"/>
      <c r="AY804" s="10"/>
      <c r="AZ804" s="10"/>
      <c r="BA804" s="10"/>
      <c r="BB804" s="10"/>
      <c r="BC804" s="10"/>
      <c r="BD804" s="10"/>
      <c r="BE804" s="10"/>
      <c r="BF804" s="10"/>
      <c r="BG804" s="10"/>
      <c r="BH804" s="10"/>
      <c r="BI804" s="10"/>
      <c r="BJ804" s="10"/>
    </row>
    <row r="805" spans="2:62" x14ac:dyDescent="0.3">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c r="AE805" s="10"/>
      <c r="AF805" s="10"/>
      <c r="AG805" s="10"/>
      <c r="AH805" s="10"/>
      <c r="AI805" s="10"/>
      <c r="AJ805" s="10"/>
      <c r="AK805" s="10"/>
      <c r="AL805" s="10"/>
      <c r="AM805" s="10"/>
      <c r="AN805" s="10"/>
      <c r="AO805" s="10"/>
      <c r="AP805" s="10"/>
      <c r="AQ805" s="10"/>
      <c r="AR805" s="10"/>
      <c r="AS805" s="10"/>
      <c r="AT805" s="10"/>
      <c r="AU805" s="10"/>
      <c r="AV805" s="10"/>
      <c r="AW805" s="10"/>
      <c r="AX805" s="10"/>
      <c r="AY805" s="10"/>
      <c r="AZ805" s="10"/>
      <c r="BA805" s="10"/>
      <c r="BB805" s="10"/>
      <c r="BC805" s="10"/>
      <c r="BD805" s="10"/>
      <c r="BE805" s="10"/>
      <c r="BF805" s="10"/>
      <c r="BG805" s="10"/>
      <c r="BH805" s="10"/>
      <c r="BI805" s="10"/>
      <c r="BJ805" s="10"/>
    </row>
    <row r="806" spans="2:62" x14ac:dyDescent="0.3">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c r="AE806" s="10"/>
      <c r="AF806" s="10"/>
      <c r="AG806" s="10"/>
      <c r="AH806" s="10"/>
      <c r="AI806" s="10"/>
      <c r="AJ806" s="10"/>
      <c r="AK806" s="10"/>
      <c r="AL806" s="10"/>
      <c r="AM806" s="10"/>
      <c r="AN806" s="10"/>
      <c r="AO806" s="10"/>
      <c r="AP806" s="10"/>
      <c r="AQ806" s="10"/>
      <c r="AR806" s="10"/>
      <c r="AS806" s="10"/>
      <c r="AT806" s="10"/>
      <c r="AU806" s="10"/>
      <c r="AV806" s="10"/>
      <c r="AW806" s="10"/>
      <c r="AX806" s="10"/>
      <c r="AY806" s="10"/>
      <c r="AZ806" s="10"/>
      <c r="BA806" s="10"/>
      <c r="BB806" s="10"/>
      <c r="BC806" s="10"/>
      <c r="BD806" s="10"/>
      <c r="BE806" s="10"/>
      <c r="BF806" s="10"/>
      <c r="BG806" s="10"/>
      <c r="BH806" s="10"/>
      <c r="BI806" s="10"/>
      <c r="BJ806" s="10"/>
    </row>
    <row r="807" spans="2:62" x14ac:dyDescent="0.3">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c r="AE807" s="10"/>
      <c r="AF807" s="10"/>
      <c r="AG807" s="10"/>
      <c r="AH807" s="10"/>
      <c r="AI807" s="10"/>
      <c r="AJ807" s="10"/>
      <c r="AK807" s="10"/>
      <c r="AL807" s="10"/>
      <c r="AM807" s="10"/>
      <c r="AN807" s="10"/>
      <c r="AO807" s="10"/>
      <c r="AP807" s="10"/>
      <c r="AQ807" s="10"/>
      <c r="AR807" s="10"/>
      <c r="AS807" s="10"/>
      <c r="AT807" s="10"/>
      <c r="AU807" s="10"/>
      <c r="AV807" s="10"/>
      <c r="AW807" s="10"/>
      <c r="AX807" s="10"/>
      <c r="AY807" s="10"/>
      <c r="AZ807" s="10"/>
      <c r="BA807" s="10"/>
      <c r="BB807" s="10"/>
      <c r="BC807" s="10"/>
      <c r="BD807" s="10"/>
      <c r="BE807" s="10"/>
      <c r="BF807" s="10"/>
      <c r="BG807" s="10"/>
      <c r="BH807" s="10"/>
      <c r="BI807" s="10"/>
      <c r="BJ807" s="10"/>
    </row>
    <row r="808" spans="2:62" x14ac:dyDescent="0.3">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c r="AE808" s="10"/>
      <c r="AF808" s="10"/>
      <c r="AG808" s="10"/>
      <c r="AH808" s="10"/>
      <c r="AI808" s="10"/>
      <c r="AJ808" s="10"/>
      <c r="AK808" s="10"/>
      <c r="AL808" s="10"/>
      <c r="AM808" s="10"/>
      <c r="AN808" s="10"/>
      <c r="AO808" s="10"/>
      <c r="AP808" s="10"/>
      <c r="AQ808" s="10"/>
      <c r="AR808" s="10"/>
      <c r="AS808" s="10"/>
      <c r="AT808" s="10"/>
      <c r="AU808" s="10"/>
      <c r="AV808" s="10"/>
      <c r="AW808" s="10"/>
      <c r="AX808" s="10"/>
      <c r="AY808" s="10"/>
      <c r="AZ808" s="10"/>
      <c r="BA808" s="10"/>
      <c r="BB808" s="10"/>
      <c r="BC808" s="10"/>
      <c r="BD808" s="10"/>
      <c r="BE808" s="10"/>
      <c r="BF808" s="10"/>
      <c r="BG808" s="10"/>
      <c r="BH808" s="10"/>
      <c r="BI808" s="10"/>
      <c r="BJ808" s="10"/>
    </row>
    <row r="809" spans="2:62" x14ac:dyDescent="0.3">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c r="AE809" s="10"/>
      <c r="AF809" s="10"/>
      <c r="AG809" s="10"/>
      <c r="AH809" s="10"/>
      <c r="AI809" s="10"/>
      <c r="AJ809" s="10"/>
      <c r="AK809" s="10"/>
      <c r="AL809" s="10"/>
      <c r="AM809" s="10"/>
      <c r="AN809" s="10"/>
      <c r="AO809" s="10"/>
      <c r="AP809" s="10"/>
      <c r="AQ809" s="10"/>
      <c r="AR809" s="10"/>
      <c r="AS809" s="10"/>
      <c r="AT809" s="10"/>
      <c r="AU809" s="10"/>
      <c r="AV809" s="10"/>
      <c r="AW809" s="10"/>
      <c r="AX809" s="10"/>
      <c r="AY809" s="10"/>
      <c r="AZ809" s="10"/>
      <c r="BA809" s="10"/>
      <c r="BB809" s="10"/>
      <c r="BC809" s="10"/>
      <c r="BD809" s="10"/>
      <c r="BE809" s="10"/>
      <c r="BF809" s="10"/>
      <c r="BG809" s="10"/>
      <c r="BH809" s="10"/>
      <c r="BI809" s="10"/>
      <c r="BJ809" s="10"/>
    </row>
    <row r="810" spans="2:62" x14ac:dyDescent="0.3">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c r="AE810" s="10"/>
      <c r="AF810" s="10"/>
      <c r="AG810" s="10"/>
      <c r="AH810" s="10"/>
      <c r="AI810" s="10"/>
      <c r="AJ810" s="10"/>
      <c r="AK810" s="10"/>
      <c r="AL810" s="10"/>
      <c r="AM810" s="10"/>
      <c r="AN810" s="10"/>
      <c r="AO810" s="10"/>
      <c r="AP810" s="10"/>
      <c r="AQ810" s="10"/>
      <c r="AR810" s="10"/>
      <c r="AS810" s="10"/>
      <c r="AT810" s="10"/>
      <c r="AU810" s="10"/>
      <c r="AV810" s="10"/>
      <c r="AW810" s="10"/>
      <c r="AX810" s="10"/>
      <c r="AY810" s="10"/>
      <c r="AZ810" s="10"/>
      <c r="BA810" s="10"/>
      <c r="BB810" s="10"/>
      <c r="BC810" s="10"/>
      <c r="BD810" s="10"/>
      <c r="BE810" s="10"/>
      <c r="BF810" s="10"/>
      <c r="BG810" s="10"/>
      <c r="BH810" s="10"/>
      <c r="BI810" s="10"/>
      <c r="BJ810" s="10"/>
    </row>
    <row r="811" spans="2:62" x14ac:dyDescent="0.3">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c r="AD811" s="10"/>
      <c r="AE811" s="10"/>
      <c r="AF811" s="10"/>
      <c r="AG811" s="10"/>
      <c r="AH811" s="10"/>
      <c r="AI811" s="10"/>
      <c r="AJ811" s="10"/>
      <c r="AK811" s="10"/>
      <c r="AL811" s="10"/>
      <c r="AM811" s="10"/>
      <c r="AN811" s="10"/>
      <c r="AO811" s="10"/>
      <c r="AP811" s="10"/>
      <c r="AQ811" s="10"/>
      <c r="AR811" s="10"/>
      <c r="AS811" s="10"/>
      <c r="AT811" s="10"/>
      <c r="AU811" s="10"/>
      <c r="AV811" s="10"/>
      <c r="AW811" s="10"/>
      <c r="AX811" s="10"/>
      <c r="AY811" s="10"/>
      <c r="AZ811" s="10"/>
      <c r="BA811" s="10"/>
      <c r="BB811" s="10"/>
      <c r="BC811" s="10"/>
      <c r="BD811" s="10"/>
      <c r="BE811" s="10"/>
      <c r="BF811" s="10"/>
      <c r="BG811" s="10"/>
      <c r="BH811" s="10"/>
      <c r="BI811" s="10"/>
      <c r="BJ811" s="10"/>
    </row>
    <row r="812" spans="2:62" x14ac:dyDescent="0.3">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c r="AD812" s="10"/>
      <c r="AE812" s="10"/>
      <c r="AF812" s="10"/>
      <c r="AG812" s="10"/>
      <c r="AH812" s="10"/>
      <c r="AI812" s="10"/>
      <c r="AJ812" s="10"/>
      <c r="AK812" s="10"/>
      <c r="AL812" s="10"/>
      <c r="AM812" s="10"/>
      <c r="AN812" s="10"/>
      <c r="AO812" s="10"/>
      <c r="AP812" s="10"/>
      <c r="AQ812" s="10"/>
      <c r="AR812" s="10"/>
      <c r="AS812" s="10"/>
      <c r="AT812" s="10"/>
      <c r="AU812" s="10"/>
      <c r="AV812" s="10"/>
      <c r="AW812" s="10"/>
      <c r="AX812" s="10"/>
      <c r="AY812" s="10"/>
      <c r="AZ812" s="10"/>
      <c r="BA812" s="10"/>
      <c r="BB812" s="10"/>
      <c r="BC812" s="10"/>
      <c r="BD812" s="10"/>
      <c r="BE812" s="10"/>
      <c r="BF812" s="10"/>
      <c r="BG812" s="10"/>
      <c r="BH812" s="10"/>
      <c r="BI812" s="10"/>
      <c r="BJ812" s="10"/>
    </row>
    <row r="813" spans="2:62" x14ac:dyDescent="0.3">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c r="AE813" s="10"/>
      <c r="AF813" s="10"/>
      <c r="AG813" s="10"/>
      <c r="AH813" s="10"/>
      <c r="AI813" s="10"/>
      <c r="AJ813" s="10"/>
      <c r="AK813" s="10"/>
      <c r="AL813" s="10"/>
      <c r="AM813" s="10"/>
      <c r="AN813" s="10"/>
      <c r="AO813" s="10"/>
      <c r="AP813" s="10"/>
      <c r="AQ813" s="10"/>
      <c r="AR813" s="10"/>
      <c r="AS813" s="10"/>
      <c r="AT813" s="10"/>
      <c r="AU813" s="10"/>
      <c r="AV813" s="10"/>
      <c r="AW813" s="10"/>
      <c r="AX813" s="10"/>
      <c r="AY813" s="10"/>
      <c r="AZ813" s="10"/>
      <c r="BA813" s="10"/>
      <c r="BB813" s="10"/>
      <c r="BC813" s="10"/>
      <c r="BD813" s="10"/>
      <c r="BE813" s="10"/>
      <c r="BF813" s="10"/>
      <c r="BG813" s="10"/>
      <c r="BH813" s="10"/>
      <c r="BI813" s="10"/>
      <c r="BJ813" s="10"/>
    </row>
    <row r="814" spans="2:62" x14ac:dyDescent="0.3">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c r="AD814" s="10"/>
      <c r="AE814" s="10"/>
      <c r="AF814" s="10"/>
      <c r="AG814" s="10"/>
      <c r="AH814" s="10"/>
      <c r="AI814" s="10"/>
      <c r="AJ814" s="10"/>
      <c r="AK814" s="10"/>
      <c r="AL814" s="10"/>
      <c r="AM814" s="10"/>
      <c r="AN814" s="10"/>
      <c r="AO814" s="10"/>
      <c r="AP814" s="10"/>
      <c r="AQ814" s="10"/>
      <c r="AR814" s="10"/>
      <c r="AS814" s="10"/>
      <c r="AT814" s="10"/>
      <c r="AU814" s="10"/>
      <c r="AV814" s="10"/>
      <c r="AW814" s="10"/>
      <c r="AX814" s="10"/>
      <c r="AY814" s="10"/>
      <c r="AZ814" s="10"/>
      <c r="BA814" s="10"/>
      <c r="BB814" s="10"/>
      <c r="BC814" s="10"/>
      <c r="BD814" s="10"/>
      <c r="BE814" s="10"/>
      <c r="BF814" s="10"/>
      <c r="BG814" s="10"/>
      <c r="BH814" s="10"/>
      <c r="BI814" s="10"/>
      <c r="BJ814" s="10"/>
    </row>
    <row r="815" spans="2:62" x14ac:dyDescent="0.3">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c r="AD815" s="10"/>
      <c r="AE815" s="10"/>
      <c r="AF815" s="10"/>
      <c r="AG815" s="10"/>
      <c r="AH815" s="10"/>
      <c r="AI815" s="10"/>
      <c r="AJ815" s="10"/>
      <c r="AK815" s="10"/>
      <c r="AL815" s="10"/>
      <c r="AM815" s="10"/>
      <c r="AN815" s="10"/>
      <c r="AO815" s="10"/>
      <c r="AP815" s="10"/>
      <c r="AQ815" s="10"/>
      <c r="AR815" s="10"/>
      <c r="AS815" s="10"/>
      <c r="AT815" s="10"/>
      <c r="AU815" s="10"/>
      <c r="AV815" s="10"/>
      <c r="AW815" s="10"/>
      <c r="AX815" s="10"/>
      <c r="AY815" s="10"/>
      <c r="AZ815" s="10"/>
      <c r="BA815" s="10"/>
      <c r="BB815" s="10"/>
      <c r="BC815" s="10"/>
      <c r="BD815" s="10"/>
      <c r="BE815" s="10"/>
      <c r="BF815" s="10"/>
      <c r="BG815" s="10"/>
      <c r="BH815" s="10"/>
      <c r="BI815" s="10"/>
      <c r="BJ815" s="10"/>
    </row>
    <row r="816" spans="2:62" x14ac:dyDescent="0.3">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c r="AE816" s="10"/>
      <c r="AF816" s="10"/>
      <c r="AG816" s="10"/>
      <c r="AH816" s="10"/>
      <c r="AI816" s="10"/>
      <c r="AJ816" s="10"/>
      <c r="AK816" s="10"/>
      <c r="AL816" s="10"/>
      <c r="AM816" s="10"/>
      <c r="AN816" s="10"/>
      <c r="AO816" s="10"/>
      <c r="AP816" s="10"/>
      <c r="AQ816" s="10"/>
      <c r="AR816" s="10"/>
      <c r="AS816" s="10"/>
      <c r="AT816" s="10"/>
      <c r="AU816" s="10"/>
      <c r="AV816" s="10"/>
      <c r="AW816" s="10"/>
      <c r="AX816" s="10"/>
      <c r="AY816" s="10"/>
      <c r="AZ816" s="10"/>
      <c r="BA816" s="10"/>
      <c r="BB816" s="10"/>
      <c r="BC816" s="10"/>
      <c r="BD816" s="10"/>
      <c r="BE816" s="10"/>
      <c r="BF816" s="10"/>
      <c r="BG816" s="10"/>
      <c r="BH816" s="10"/>
      <c r="BI816" s="10"/>
      <c r="BJ816" s="10"/>
    </row>
    <row r="817" spans="2:62" x14ac:dyDescent="0.3">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c r="AE817" s="10"/>
      <c r="AF817" s="10"/>
      <c r="AG817" s="10"/>
      <c r="AH817" s="10"/>
      <c r="AI817" s="10"/>
      <c r="AJ817" s="10"/>
      <c r="AK817" s="10"/>
      <c r="AL817" s="10"/>
      <c r="AM817" s="10"/>
      <c r="AN817" s="10"/>
      <c r="AO817" s="10"/>
      <c r="AP817" s="10"/>
      <c r="AQ817" s="10"/>
      <c r="AR817" s="10"/>
      <c r="AS817" s="10"/>
      <c r="AT817" s="10"/>
      <c r="AU817" s="10"/>
      <c r="AV817" s="10"/>
      <c r="AW817" s="10"/>
      <c r="AX817" s="10"/>
      <c r="AY817" s="10"/>
      <c r="AZ817" s="10"/>
      <c r="BA817" s="10"/>
      <c r="BB817" s="10"/>
      <c r="BC817" s="10"/>
      <c r="BD817" s="10"/>
      <c r="BE817" s="10"/>
      <c r="BF817" s="10"/>
      <c r="BG817" s="10"/>
      <c r="BH817" s="10"/>
      <c r="BI817" s="10"/>
      <c r="BJ817" s="10"/>
    </row>
    <row r="818" spans="2:62" x14ac:dyDescent="0.3">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c r="AD818" s="10"/>
      <c r="AE818" s="10"/>
      <c r="AF818" s="10"/>
      <c r="AG818" s="10"/>
      <c r="AH818" s="10"/>
      <c r="AI818" s="10"/>
      <c r="AJ818" s="10"/>
      <c r="AK818" s="10"/>
      <c r="AL818" s="10"/>
      <c r="AM818" s="10"/>
      <c r="AN818" s="10"/>
      <c r="AO818" s="10"/>
      <c r="AP818" s="10"/>
      <c r="AQ818" s="10"/>
      <c r="AR818" s="10"/>
      <c r="AS818" s="10"/>
      <c r="AT818" s="10"/>
      <c r="AU818" s="10"/>
      <c r="AV818" s="10"/>
      <c r="AW818" s="10"/>
      <c r="AX818" s="10"/>
      <c r="AY818" s="10"/>
      <c r="AZ818" s="10"/>
      <c r="BA818" s="10"/>
      <c r="BB818" s="10"/>
      <c r="BC818" s="10"/>
      <c r="BD818" s="10"/>
      <c r="BE818" s="10"/>
      <c r="BF818" s="10"/>
      <c r="BG818" s="10"/>
      <c r="BH818" s="10"/>
      <c r="BI818" s="10"/>
      <c r="BJ818" s="10"/>
    </row>
    <row r="819" spans="2:62" x14ac:dyDescent="0.3">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c r="AE819" s="10"/>
      <c r="AF819" s="10"/>
      <c r="AG819" s="10"/>
      <c r="AH819" s="10"/>
      <c r="AI819" s="10"/>
      <c r="AJ819" s="10"/>
      <c r="AK819" s="10"/>
      <c r="AL819" s="10"/>
      <c r="AM819" s="10"/>
      <c r="AN819" s="10"/>
      <c r="AO819" s="10"/>
      <c r="AP819" s="10"/>
      <c r="AQ819" s="10"/>
      <c r="AR819" s="10"/>
      <c r="AS819" s="10"/>
      <c r="AT819" s="10"/>
      <c r="AU819" s="10"/>
      <c r="AV819" s="10"/>
      <c r="AW819" s="10"/>
      <c r="AX819" s="10"/>
      <c r="AY819" s="10"/>
      <c r="AZ819" s="10"/>
      <c r="BA819" s="10"/>
      <c r="BB819" s="10"/>
      <c r="BC819" s="10"/>
      <c r="BD819" s="10"/>
      <c r="BE819" s="10"/>
      <c r="BF819" s="10"/>
      <c r="BG819" s="10"/>
      <c r="BH819" s="10"/>
      <c r="BI819" s="10"/>
      <c r="BJ819" s="10"/>
    </row>
    <row r="820" spans="2:62" x14ac:dyDescent="0.3">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c r="AD820" s="10"/>
      <c r="AE820" s="10"/>
      <c r="AF820" s="10"/>
      <c r="AG820" s="10"/>
      <c r="AH820" s="10"/>
      <c r="AI820" s="10"/>
      <c r="AJ820" s="10"/>
      <c r="AK820" s="10"/>
      <c r="AL820" s="10"/>
      <c r="AM820" s="10"/>
      <c r="AN820" s="10"/>
      <c r="AO820" s="10"/>
      <c r="AP820" s="10"/>
      <c r="AQ820" s="10"/>
      <c r="AR820" s="10"/>
      <c r="AS820" s="10"/>
      <c r="AT820" s="10"/>
      <c r="AU820" s="10"/>
      <c r="AV820" s="10"/>
      <c r="AW820" s="10"/>
      <c r="AX820" s="10"/>
      <c r="AY820" s="10"/>
      <c r="AZ820" s="10"/>
      <c r="BA820" s="10"/>
      <c r="BB820" s="10"/>
      <c r="BC820" s="10"/>
      <c r="BD820" s="10"/>
      <c r="BE820" s="10"/>
      <c r="BF820" s="10"/>
      <c r="BG820" s="10"/>
      <c r="BH820" s="10"/>
      <c r="BI820" s="10"/>
      <c r="BJ820" s="10"/>
    </row>
    <row r="821" spans="2:62" x14ac:dyDescent="0.3">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c r="AD821" s="10"/>
      <c r="AE821" s="10"/>
      <c r="AF821" s="10"/>
      <c r="AG821" s="10"/>
      <c r="AH821" s="10"/>
      <c r="AI821" s="10"/>
      <c r="AJ821" s="10"/>
      <c r="AK821" s="10"/>
      <c r="AL821" s="10"/>
      <c r="AM821" s="10"/>
      <c r="AN821" s="10"/>
      <c r="AO821" s="10"/>
      <c r="AP821" s="10"/>
      <c r="AQ821" s="10"/>
      <c r="AR821" s="10"/>
      <c r="AS821" s="10"/>
      <c r="AT821" s="10"/>
      <c r="AU821" s="10"/>
      <c r="AV821" s="10"/>
      <c r="AW821" s="10"/>
      <c r="AX821" s="10"/>
      <c r="AY821" s="10"/>
      <c r="AZ821" s="10"/>
      <c r="BA821" s="10"/>
      <c r="BB821" s="10"/>
      <c r="BC821" s="10"/>
      <c r="BD821" s="10"/>
      <c r="BE821" s="10"/>
      <c r="BF821" s="10"/>
      <c r="BG821" s="10"/>
      <c r="BH821" s="10"/>
      <c r="BI821" s="10"/>
      <c r="BJ821" s="10"/>
    </row>
    <row r="822" spans="2:62" x14ac:dyDescent="0.3">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c r="AE822" s="10"/>
      <c r="AF822" s="10"/>
      <c r="AG822" s="10"/>
      <c r="AH822" s="10"/>
      <c r="AI822" s="10"/>
      <c r="AJ822" s="10"/>
      <c r="AK822" s="10"/>
      <c r="AL822" s="10"/>
      <c r="AM822" s="10"/>
      <c r="AN822" s="10"/>
      <c r="AO822" s="10"/>
      <c r="AP822" s="10"/>
      <c r="AQ822" s="10"/>
      <c r="AR822" s="10"/>
      <c r="AS822" s="10"/>
      <c r="AT822" s="10"/>
      <c r="AU822" s="10"/>
      <c r="AV822" s="10"/>
      <c r="AW822" s="10"/>
      <c r="AX822" s="10"/>
      <c r="AY822" s="10"/>
      <c r="AZ822" s="10"/>
      <c r="BA822" s="10"/>
      <c r="BB822" s="10"/>
      <c r="BC822" s="10"/>
      <c r="BD822" s="10"/>
      <c r="BE822" s="10"/>
      <c r="BF822" s="10"/>
      <c r="BG822" s="10"/>
      <c r="BH822" s="10"/>
      <c r="BI822" s="10"/>
      <c r="BJ822" s="10"/>
    </row>
    <row r="823" spans="2:62" x14ac:dyDescent="0.3">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c r="AE823" s="10"/>
      <c r="AF823" s="10"/>
      <c r="AG823" s="10"/>
      <c r="AH823" s="10"/>
      <c r="AI823" s="10"/>
      <c r="AJ823" s="10"/>
      <c r="AK823" s="10"/>
      <c r="AL823" s="10"/>
      <c r="AM823" s="10"/>
      <c r="AN823" s="10"/>
      <c r="AO823" s="10"/>
      <c r="AP823" s="10"/>
      <c r="AQ823" s="10"/>
      <c r="AR823" s="10"/>
      <c r="AS823" s="10"/>
      <c r="AT823" s="10"/>
      <c r="AU823" s="10"/>
      <c r="AV823" s="10"/>
      <c r="AW823" s="10"/>
      <c r="AX823" s="10"/>
      <c r="AY823" s="10"/>
      <c r="AZ823" s="10"/>
      <c r="BA823" s="10"/>
      <c r="BB823" s="10"/>
      <c r="BC823" s="10"/>
      <c r="BD823" s="10"/>
      <c r="BE823" s="10"/>
      <c r="BF823" s="10"/>
      <c r="BG823" s="10"/>
      <c r="BH823" s="10"/>
      <c r="BI823" s="10"/>
      <c r="BJ823" s="10"/>
    </row>
    <row r="824" spans="2:62" x14ac:dyDescent="0.3">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c r="AE824" s="10"/>
      <c r="AF824" s="10"/>
      <c r="AG824" s="10"/>
      <c r="AH824" s="10"/>
      <c r="AI824" s="10"/>
      <c r="AJ824" s="10"/>
      <c r="AK824" s="10"/>
      <c r="AL824" s="10"/>
      <c r="AM824" s="10"/>
      <c r="AN824" s="10"/>
      <c r="AO824" s="10"/>
      <c r="AP824" s="10"/>
      <c r="AQ824" s="10"/>
      <c r="AR824" s="10"/>
      <c r="AS824" s="10"/>
      <c r="AT824" s="10"/>
      <c r="AU824" s="10"/>
      <c r="AV824" s="10"/>
      <c r="AW824" s="10"/>
      <c r="AX824" s="10"/>
      <c r="AY824" s="10"/>
      <c r="AZ824" s="10"/>
      <c r="BA824" s="10"/>
      <c r="BB824" s="10"/>
      <c r="BC824" s="10"/>
      <c r="BD824" s="10"/>
      <c r="BE824" s="10"/>
      <c r="BF824" s="10"/>
      <c r="BG824" s="10"/>
      <c r="BH824" s="10"/>
      <c r="BI824" s="10"/>
      <c r="BJ824" s="10"/>
    </row>
    <row r="825" spans="2:62" x14ac:dyDescent="0.3">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c r="AE825" s="10"/>
      <c r="AF825" s="10"/>
      <c r="AG825" s="10"/>
      <c r="AH825" s="10"/>
      <c r="AI825" s="10"/>
      <c r="AJ825" s="10"/>
      <c r="AK825" s="10"/>
      <c r="AL825" s="10"/>
      <c r="AM825" s="10"/>
      <c r="AN825" s="10"/>
      <c r="AO825" s="10"/>
      <c r="AP825" s="10"/>
      <c r="AQ825" s="10"/>
      <c r="AR825" s="10"/>
      <c r="AS825" s="10"/>
      <c r="AT825" s="10"/>
      <c r="AU825" s="10"/>
      <c r="AV825" s="10"/>
      <c r="AW825" s="10"/>
      <c r="AX825" s="10"/>
      <c r="AY825" s="10"/>
      <c r="AZ825" s="10"/>
      <c r="BA825" s="10"/>
      <c r="BB825" s="10"/>
      <c r="BC825" s="10"/>
      <c r="BD825" s="10"/>
      <c r="BE825" s="10"/>
      <c r="BF825" s="10"/>
      <c r="BG825" s="10"/>
      <c r="BH825" s="10"/>
      <c r="BI825" s="10"/>
      <c r="BJ825" s="10"/>
    </row>
    <row r="826" spans="2:62" x14ac:dyDescent="0.3">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c r="AE826" s="10"/>
      <c r="AF826" s="10"/>
      <c r="AG826" s="10"/>
      <c r="AH826" s="10"/>
      <c r="AI826" s="10"/>
      <c r="AJ826" s="10"/>
      <c r="AK826" s="10"/>
      <c r="AL826" s="10"/>
      <c r="AM826" s="10"/>
      <c r="AN826" s="10"/>
      <c r="AO826" s="10"/>
      <c r="AP826" s="10"/>
      <c r="AQ826" s="10"/>
      <c r="AR826" s="10"/>
      <c r="AS826" s="10"/>
      <c r="AT826" s="10"/>
      <c r="AU826" s="10"/>
      <c r="AV826" s="10"/>
      <c r="AW826" s="10"/>
      <c r="AX826" s="10"/>
      <c r="AY826" s="10"/>
      <c r="AZ826" s="10"/>
      <c r="BA826" s="10"/>
      <c r="BB826" s="10"/>
      <c r="BC826" s="10"/>
      <c r="BD826" s="10"/>
      <c r="BE826" s="10"/>
      <c r="BF826" s="10"/>
      <c r="BG826" s="10"/>
      <c r="BH826" s="10"/>
      <c r="BI826" s="10"/>
      <c r="BJ826" s="10"/>
    </row>
    <row r="827" spans="2:62" x14ac:dyDescent="0.3">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c r="AD827" s="10"/>
      <c r="AE827" s="10"/>
      <c r="AF827" s="10"/>
      <c r="AG827" s="10"/>
      <c r="AH827" s="10"/>
      <c r="AI827" s="10"/>
      <c r="AJ827" s="10"/>
      <c r="AK827" s="10"/>
      <c r="AL827" s="10"/>
      <c r="AM827" s="10"/>
      <c r="AN827" s="10"/>
      <c r="AO827" s="10"/>
      <c r="AP827" s="10"/>
      <c r="AQ827" s="10"/>
      <c r="AR827" s="10"/>
      <c r="AS827" s="10"/>
      <c r="AT827" s="10"/>
      <c r="AU827" s="10"/>
      <c r="AV827" s="10"/>
      <c r="AW827" s="10"/>
      <c r="AX827" s="10"/>
      <c r="AY827" s="10"/>
      <c r="AZ827" s="10"/>
      <c r="BA827" s="10"/>
      <c r="BB827" s="10"/>
      <c r="BC827" s="10"/>
      <c r="BD827" s="10"/>
      <c r="BE827" s="10"/>
      <c r="BF827" s="10"/>
      <c r="BG827" s="10"/>
      <c r="BH827" s="10"/>
      <c r="BI827" s="10"/>
      <c r="BJ827" s="10"/>
    </row>
    <row r="828" spans="2:62" x14ac:dyDescent="0.3">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c r="AD828" s="10"/>
      <c r="AE828" s="10"/>
      <c r="AF828" s="10"/>
      <c r="AG828" s="10"/>
      <c r="AH828" s="10"/>
      <c r="AI828" s="10"/>
      <c r="AJ828" s="10"/>
      <c r="AK828" s="10"/>
      <c r="AL828" s="10"/>
      <c r="AM828" s="10"/>
      <c r="AN828" s="10"/>
      <c r="AO828" s="10"/>
      <c r="AP828" s="10"/>
      <c r="AQ828" s="10"/>
      <c r="AR828" s="10"/>
      <c r="AS828" s="10"/>
      <c r="AT828" s="10"/>
      <c r="AU828" s="10"/>
      <c r="AV828" s="10"/>
      <c r="AW828" s="10"/>
      <c r="AX828" s="10"/>
      <c r="AY828" s="10"/>
      <c r="AZ828" s="10"/>
      <c r="BA828" s="10"/>
      <c r="BB828" s="10"/>
      <c r="BC828" s="10"/>
      <c r="BD828" s="10"/>
      <c r="BE828" s="10"/>
      <c r="BF828" s="10"/>
      <c r="BG828" s="10"/>
      <c r="BH828" s="10"/>
      <c r="BI828" s="10"/>
      <c r="BJ828" s="10"/>
    </row>
    <row r="829" spans="2:62" x14ac:dyDescent="0.3">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c r="AD829" s="10"/>
      <c r="AE829" s="10"/>
      <c r="AF829" s="10"/>
      <c r="AG829" s="10"/>
      <c r="AH829" s="10"/>
      <c r="AI829" s="10"/>
      <c r="AJ829" s="10"/>
      <c r="AK829" s="10"/>
      <c r="AL829" s="10"/>
      <c r="AM829" s="10"/>
      <c r="AN829" s="10"/>
      <c r="AO829" s="10"/>
      <c r="AP829" s="10"/>
      <c r="AQ829" s="10"/>
      <c r="AR829" s="10"/>
      <c r="AS829" s="10"/>
      <c r="AT829" s="10"/>
      <c r="AU829" s="10"/>
      <c r="AV829" s="10"/>
      <c r="AW829" s="10"/>
      <c r="AX829" s="10"/>
      <c r="AY829" s="10"/>
      <c r="AZ829" s="10"/>
      <c r="BA829" s="10"/>
      <c r="BB829" s="10"/>
      <c r="BC829" s="10"/>
      <c r="BD829" s="10"/>
      <c r="BE829" s="10"/>
      <c r="BF829" s="10"/>
      <c r="BG829" s="10"/>
      <c r="BH829" s="10"/>
      <c r="BI829" s="10"/>
      <c r="BJ829" s="10"/>
    </row>
    <row r="830" spans="2:62" x14ac:dyDescent="0.3">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c r="AE830" s="10"/>
      <c r="AF830" s="10"/>
      <c r="AG830" s="10"/>
      <c r="AH830" s="10"/>
      <c r="AI830" s="10"/>
      <c r="AJ830" s="10"/>
      <c r="AK830" s="10"/>
      <c r="AL830" s="10"/>
      <c r="AM830" s="10"/>
      <c r="AN830" s="10"/>
      <c r="AO830" s="10"/>
      <c r="AP830" s="10"/>
      <c r="AQ830" s="10"/>
      <c r="AR830" s="10"/>
      <c r="AS830" s="10"/>
      <c r="AT830" s="10"/>
      <c r="AU830" s="10"/>
      <c r="AV830" s="10"/>
      <c r="AW830" s="10"/>
      <c r="AX830" s="10"/>
      <c r="AY830" s="10"/>
      <c r="AZ830" s="10"/>
      <c r="BA830" s="10"/>
      <c r="BB830" s="10"/>
      <c r="BC830" s="10"/>
      <c r="BD830" s="10"/>
      <c r="BE830" s="10"/>
      <c r="BF830" s="10"/>
      <c r="BG830" s="10"/>
      <c r="BH830" s="10"/>
      <c r="BI830" s="10"/>
      <c r="BJ830" s="10"/>
    </row>
    <row r="831" spans="2:62" x14ac:dyDescent="0.3">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c r="AE831" s="10"/>
      <c r="AF831" s="10"/>
      <c r="AG831" s="10"/>
      <c r="AH831" s="10"/>
      <c r="AI831" s="10"/>
      <c r="AJ831" s="10"/>
      <c r="AK831" s="10"/>
      <c r="AL831" s="10"/>
      <c r="AM831" s="10"/>
      <c r="AN831" s="10"/>
      <c r="AO831" s="10"/>
      <c r="AP831" s="10"/>
      <c r="AQ831" s="10"/>
      <c r="AR831" s="10"/>
      <c r="AS831" s="10"/>
      <c r="AT831" s="10"/>
      <c r="AU831" s="10"/>
      <c r="AV831" s="10"/>
      <c r="AW831" s="10"/>
      <c r="AX831" s="10"/>
      <c r="AY831" s="10"/>
      <c r="AZ831" s="10"/>
      <c r="BA831" s="10"/>
      <c r="BB831" s="10"/>
      <c r="BC831" s="10"/>
      <c r="BD831" s="10"/>
      <c r="BE831" s="10"/>
      <c r="BF831" s="10"/>
      <c r="BG831" s="10"/>
      <c r="BH831" s="10"/>
      <c r="BI831" s="10"/>
      <c r="BJ831" s="10"/>
    </row>
    <row r="832" spans="2:62" x14ac:dyDescent="0.3">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c r="AE832" s="10"/>
      <c r="AF832" s="10"/>
      <c r="AG832" s="10"/>
      <c r="AH832" s="10"/>
      <c r="AI832" s="10"/>
      <c r="AJ832" s="10"/>
      <c r="AK832" s="10"/>
      <c r="AL832" s="10"/>
      <c r="AM832" s="10"/>
      <c r="AN832" s="10"/>
      <c r="AO832" s="10"/>
      <c r="AP832" s="10"/>
      <c r="AQ832" s="10"/>
      <c r="AR832" s="10"/>
      <c r="AS832" s="10"/>
      <c r="AT832" s="10"/>
      <c r="AU832" s="10"/>
      <c r="AV832" s="10"/>
      <c r="AW832" s="10"/>
      <c r="AX832" s="10"/>
      <c r="AY832" s="10"/>
      <c r="AZ832" s="10"/>
      <c r="BA832" s="10"/>
      <c r="BB832" s="10"/>
      <c r="BC832" s="10"/>
      <c r="BD832" s="10"/>
      <c r="BE832" s="10"/>
      <c r="BF832" s="10"/>
      <c r="BG832" s="10"/>
      <c r="BH832" s="10"/>
      <c r="BI832" s="10"/>
      <c r="BJ832" s="10"/>
    </row>
    <row r="833" spans="2:62" x14ac:dyDescent="0.3">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c r="AE833" s="10"/>
      <c r="AF833" s="10"/>
      <c r="AG833" s="10"/>
      <c r="AH833" s="10"/>
      <c r="AI833" s="10"/>
      <c r="AJ833" s="10"/>
      <c r="AK833" s="10"/>
      <c r="AL833" s="10"/>
      <c r="AM833" s="10"/>
      <c r="AN833" s="10"/>
      <c r="AO833" s="10"/>
      <c r="AP833" s="10"/>
      <c r="AQ833" s="10"/>
      <c r="AR833" s="10"/>
      <c r="AS833" s="10"/>
      <c r="AT833" s="10"/>
      <c r="AU833" s="10"/>
      <c r="AV833" s="10"/>
      <c r="AW833" s="10"/>
      <c r="AX833" s="10"/>
      <c r="AY833" s="10"/>
      <c r="AZ833" s="10"/>
      <c r="BA833" s="10"/>
      <c r="BB833" s="10"/>
      <c r="BC833" s="10"/>
      <c r="BD833" s="10"/>
      <c r="BE833" s="10"/>
      <c r="BF833" s="10"/>
      <c r="BG833" s="10"/>
      <c r="BH833" s="10"/>
      <c r="BI833" s="10"/>
      <c r="BJ833" s="10"/>
    </row>
    <row r="834" spans="2:62" x14ac:dyDescent="0.3">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c r="AE834" s="10"/>
      <c r="AF834" s="10"/>
      <c r="AG834" s="10"/>
      <c r="AH834" s="10"/>
      <c r="AI834" s="10"/>
      <c r="AJ834" s="10"/>
      <c r="AK834" s="10"/>
      <c r="AL834" s="10"/>
      <c r="AM834" s="10"/>
      <c r="AN834" s="10"/>
      <c r="AO834" s="10"/>
      <c r="AP834" s="10"/>
      <c r="AQ834" s="10"/>
      <c r="AR834" s="10"/>
      <c r="AS834" s="10"/>
      <c r="AT834" s="10"/>
      <c r="AU834" s="10"/>
      <c r="AV834" s="10"/>
      <c r="AW834" s="10"/>
      <c r="AX834" s="10"/>
      <c r="AY834" s="10"/>
      <c r="AZ834" s="10"/>
      <c r="BA834" s="10"/>
      <c r="BB834" s="10"/>
      <c r="BC834" s="10"/>
      <c r="BD834" s="10"/>
      <c r="BE834" s="10"/>
      <c r="BF834" s="10"/>
      <c r="BG834" s="10"/>
      <c r="BH834" s="10"/>
      <c r="BI834" s="10"/>
      <c r="BJ834" s="10"/>
    </row>
    <row r="835" spans="2:62" x14ac:dyDescent="0.3">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c r="AD835" s="10"/>
      <c r="AE835" s="10"/>
      <c r="AF835" s="10"/>
      <c r="AG835" s="10"/>
      <c r="AH835" s="10"/>
      <c r="AI835" s="10"/>
      <c r="AJ835" s="10"/>
      <c r="AK835" s="10"/>
      <c r="AL835" s="10"/>
      <c r="AM835" s="10"/>
      <c r="AN835" s="10"/>
      <c r="AO835" s="10"/>
      <c r="AP835" s="10"/>
      <c r="AQ835" s="10"/>
      <c r="AR835" s="10"/>
      <c r="AS835" s="10"/>
      <c r="AT835" s="10"/>
      <c r="AU835" s="10"/>
      <c r="AV835" s="10"/>
      <c r="AW835" s="10"/>
      <c r="AX835" s="10"/>
      <c r="AY835" s="10"/>
      <c r="AZ835" s="10"/>
      <c r="BA835" s="10"/>
      <c r="BB835" s="10"/>
      <c r="BC835" s="10"/>
      <c r="BD835" s="10"/>
      <c r="BE835" s="10"/>
      <c r="BF835" s="10"/>
      <c r="BG835" s="10"/>
      <c r="BH835" s="10"/>
      <c r="BI835" s="10"/>
      <c r="BJ835" s="10"/>
    </row>
    <row r="836" spans="2:62" x14ac:dyDescent="0.3">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c r="AE836" s="10"/>
      <c r="AF836" s="10"/>
      <c r="AG836" s="10"/>
      <c r="AH836" s="10"/>
      <c r="AI836" s="10"/>
      <c r="AJ836" s="10"/>
      <c r="AK836" s="10"/>
      <c r="AL836" s="10"/>
      <c r="AM836" s="10"/>
      <c r="AN836" s="10"/>
      <c r="AO836" s="10"/>
      <c r="AP836" s="10"/>
      <c r="AQ836" s="10"/>
      <c r="AR836" s="10"/>
      <c r="AS836" s="10"/>
      <c r="AT836" s="10"/>
      <c r="AU836" s="10"/>
      <c r="AV836" s="10"/>
      <c r="AW836" s="10"/>
      <c r="AX836" s="10"/>
      <c r="AY836" s="10"/>
      <c r="AZ836" s="10"/>
      <c r="BA836" s="10"/>
      <c r="BB836" s="10"/>
      <c r="BC836" s="10"/>
      <c r="BD836" s="10"/>
      <c r="BE836" s="10"/>
      <c r="BF836" s="10"/>
      <c r="BG836" s="10"/>
      <c r="BH836" s="10"/>
      <c r="BI836" s="10"/>
      <c r="BJ836" s="10"/>
    </row>
    <row r="837" spans="2:62" x14ac:dyDescent="0.3">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c r="AD837" s="10"/>
      <c r="AE837" s="10"/>
      <c r="AF837" s="10"/>
      <c r="AG837" s="10"/>
      <c r="AH837" s="10"/>
      <c r="AI837" s="10"/>
      <c r="AJ837" s="10"/>
      <c r="AK837" s="10"/>
      <c r="AL837" s="10"/>
      <c r="AM837" s="10"/>
      <c r="AN837" s="10"/>
      <c r="AO837" s="10"/>
      <c r="AP837" s="10"/>
      <c r="AQ837" s="10"/>
      <c r="AR837" s="10"/>
      <c r="AS837" s="10"/>
      <c r="AT837" s="10"/>
      <c r="AU837" s="10"/>
      <c r="AV837" s="10"/>
      <c r="AW837" s="10"/>
      <c r="AX837" s="10"/>
      <c r="AY837" s="10"/>
      <c r="AZ837" s="10"/>
      <c r="BA837" s="10"/>
      <c r="BB837" s="10"/>
      <c r="BC837" s="10"/>
      <c r="BD837" s="10"/>
      <c r="BE837" s="10"/>
      <c r="BF837" s="10"/>
      <c r="BG837" s="10"/>
      <c r="BH837" s="10"/>
      <c r="BI837" s="10"/>
      <c r="BJ837" s="10"/>
    </row>
    <row r="838" spans="2:62" x14ac:dyDescent="0.3">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c r="AD838" s="10"/>
      <c r="AE838" s="10"/>
      <c r="AF838" s="10"/>
      <c r="AG838" s="10"/>
      <c r="AH838" s="10"/>
      <c r="AI838" s="10"/>
      <c r="AJ838" s="10"/>
      <c r="AK838" s="10"/>
      <c r="AL838" s="10"/>
      <c r="AM838" s="10"/>
      <c r="AN838" s="10"/>
      <c r="AO838" s="10"/>
      <c r="AP838" s="10"/>
      <c r="AQ838" s="10"/>
      <c r="AR838" s="10"/>
      <c r="AS838" s="10"/>
      <c r="AT838" s="10"/>
      <c r="AU838" s="10"/>
      <c r="AV838" s="10"/>
      <c r="AW838" s="10"/>
      <c r="AX838" s="10"/>
      <c r="AY838" s="10"/>
      <c r="AZ838" s="10"/>
      <c r="BA838" s="10"/>
      <c r="BB838" s="10"/>
      <c r="BC838" s="10"/>
      <c r="BD838" s="10"/>
      <c r="BE838" s="10"/>
      <c r="BF838" s="10"/>
      <c r="BG838" s="10"/>
      <c r="BH838" s="10"/>
      <c r="BI838" s="10"/>
      <c r="BJ838" s="10"/>
    </row>
    <row r="839" spans="2:62" x14ac:dyDescent="0.3">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c r="AD839" s="10"/>
      <c r="AE839" s="10"/>
      <c r="AF839" s="10"/>
      <c r="AG839" s="10"/>
      <c r="AH839" s="10"/>
      <c r="AI839" s="10"/>
      <c r="AJ839" s="10"/>
      <c r="AK839" s="10"/>
      <c r="AL839" s="10"/>
      <c r="AM839" s="10"/>
      <c r="AN839" s="10"/>
      <c r="AO839" s="10"/>
      <c r="AP839" s="10"/>
      <c r="AQ839" s="10"/>
      <c r="AR839" s="10"/>
      <c r="AS839" s="10"/>
      <c r="AT839" s="10"/>
      <c r="AU839" s="10"/>
      <c r="AV839" s="10"/>
      <c r="AW839" s="10"/>
      <c r="AX839" s="10"/>
      <c r="AY839" s="10"/>
      <c r="AZ839" s="10"/>
      <c r="BA839" s="10"/>
      <c r="BB839" s="10"/>
      <c r="BC839" s="10"/>
      <c r="BD839" s="10"/>
      <c r="BE839" s="10"/>
      <c r="BF839" s="10"/>
      <c r="BG839" s="10"/>
      <c r="BH839" s="10"/>
      <c r="BI839" s="10"/>
      <c r="BJ839" s="10"/>
    </row>
    <row r="840" spans="2:62" x14ac:dyDescent="0.3">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c r="AD840" s="10"/>
      <c r="AE840" s="10"/>
      <c r="AF840" s="10"/>
      <c r="AG840" s="10"/>
      <c r="AH840" s="10"/>
      <c r="AI840" s="10"/>
      <c r="AJ840" s="10"/>
      <c r="AK840" s="10"/>
      <c r="AL840" s="10"/>
      <c r="AM840" s="10"/>
      <c r="AN840" s="10"/>
      <c r="AO840" s="10"/>
      <c r="AP840" s="10"/>
      <c r="AQ840" s="10"/>
      <c r="AR840" s="10"/>
      <c r="AS840" s="10"/>
      <c r="AT840" s="10"/>
      <c r="AU840" s="10"/>
      <c r="AV840" s="10"/>
      <c r="AW840" s="10"/>
      <c r="AX840" s="10"/>
      <c r="AY840" s="10"/>
      <c r="AZ840" s="10"/>
      <c r="BA840" s="10"/>
      <c r="BB840" s="10"/>
      <c r="BC840" s="10"/>
      <c r="BD840" s="10"/>
      <c r="BE840" s="10"/>
      <c r="BF840" s="10"/>
      <c r="BG840" s="10"/>
      <c r="BH840" s="10"/>
      <c r="BI840" s="10"/>
      <c r="BJ840" s="10"/>
    </row>
    <row r="841" spans="2:62" x14ac:dyDescent="0.3">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c r="AD841" s="10"/>
      <c r="AE841" s="10"/>
      <c r="AF841" s="10"/>
      <c r="AG841" s="10"/>
      <c r="AH841" s="10"/>
      <c r="AI841" s="10"/>
      <c r="AJ841" s="10"/>
      <c r="AK841" s="10"/>
      <c r="AL841" s="10"/>
      <c r="AM841" s="10"/>
      <c r="AN841" s="10"/>
      <c r="AO841" s="10"/>
      <c r="AP841" s="10"/>
      <c r="AQ841" s="10"/>
      <c r="AR841" s="10"/>
      <c r="AS841" s="10"/>
      <c r="AT841" s="10"/>
      <c r="AU841" s="10"/>
      <c r="AV841" s="10"/>
      <c r="AW841" s="10"/>
      <c r="AX841" s="10"/>
      <c r="AY841" s="10"/>
      <c r="AZ841" s="10"/>
      <c r="BA841" s="10"/>
      <c r="BB841" s="10"/>
      <c r="BC841" s="10"/>
      <c r="BD841" s="10"/>
      <c r="BE841" s="10"/>
      <c r="BF841" s="10"/>
      <c r="BG841" s="10"/>
      <c r="BH841" s="10"/>
      <c r="BI841" s="10"/>
      <c r="BJ841" s="10"/>
    </row>
    <row r="842" spans="2:62" x14ac:dyDescent="0.3">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c r="AE842" s="10"/>
      <c r="AF842" s="10"/>
      <c r="AG842" s="10"/>
      <c r="AH842" s="10"/>
      <c r="AI842" s="10"/>
      <c r="AJ842" s="10"/>
      <c r="AK842" s="10"/>
      <c r="AL842" s="10"/>
      <c r="AM842" s="10"/>
      <c r="AN842" s="10"/>
      <c r="AO842" s="10"/>
      <c r="AP842" s="10"/>
      <c r="AQ842" s="10"/>
      <c r="AR842" s="10"/>
      <c r="AS842" s="10"/>
      <c r="AT842" s="10"/>
      <c r="AU842" s="10"/>
      <c r="AV842" s="10"/>
      <c r="AW842" s="10"/>
      <c r="AX842" s="10"/>
      <c r="AY842" s="10"/>
      <c r="AZ842" s="10"/>
      <c r="BA842" s="10"/>
      <c r="BB842" s="10"/>
      <c r="BC842" s="10"/>
      <c r="BD842" s="10"/>
      <c r="BE842" s="10"/>
      <c r="BF842" s="10"/>
      <c r="BG842" s="10"/>
      <c r="BH842" s="10"/>
      <c r="BI842" s="10"/>
      <c r="BJ842" s="10"/>
    </row>
    <row r="843" spans="2:62" x14ac:dyDescent="0.3">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c r="AD843" s="10"/>
      <c r="AE843" s="10"/>
      <c r="AF843" s="10"/>
      <c r="AG843" s="10"/>
      <c r="AH843" s="10"/>
      <c r="AI843" s="10"/>
      <c r="AJ843" s="10"/>
      <c r="AK843" s="10"/>
      <c r="AL843" s="10"/>
      <c r="AM843" s="10"/>
      <c r="AN843" s="10"/>
      <c r="AO843" s="10"/>
      <c r="AP843" s="10"/>
      <c r="AQ843" s="10"/>
      <c r="AR843" s="10"/>
      <c r="AS843" s="10"/>
      <c r="AT843" s="10"/>
      <c r="AU843" s="10"/>
      <c r="AV843" s="10"/>
      <c r="AW843" s="10"/>
      <c r="AX843" s="10"/>
      <c r="AY843" s="10"/>
      <c r="AZ843" s="10"/>
      <c r="BA843" s="10"/>
      <c r="BB843" s="10"/>
      <c r="BC843" s="10"/>
      <c r="BD843" s="10"/>
      <c r="BE843" s="10"/>
      <c r="BF843" s="10"/>
      <c r="BG843" s="10"/>
      <c r="BH843" s="10"/>
      <c r="BI843" s="10"/>
      <c r="BJ843" s="10"/>
    </row>
    <row r="844" spans="2:62" x14ac:dyDescent="0.3">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c r="AD844" s="10"/>
      <c r="AE844" s="10"/>
      <c r="AF844" s="10"/>
      <c r="AG844" s="10"/>
      <c r="AH844" s="10"/>
      <c r="AI844" s="10"/>
      <c r="AJ844" s="10"/>
      <c r="AK844" s="10"/>
      <c r="AL844" s="10"/>
      <c r="AM844" s="10"/>
      <c r="AN844" s="10"/>
      <c r="AO844" s="10"/>
      <c r="AP844" s="10"/>
      <c r="AQ844" s="10"/>
      <c r="AR844" s="10"/>
      <c r="AS844" s="10"/>
      <c r="AT844" s="10"/>
      <c r="AU844" s="10"/>
      <c r="AV844" s="10"/>
      <c r="AW844" s="10"/>
      <c r="AX844" s="10"/>
      <c r="AY844" s="10"/>
      <c r="AZ844" s="10"/>
      <c r="BA844" s="10"/>
      <c r="BB844" s="10"/>
      <c r="BC844" s="10"/>
      <c r="BD844" s="10"/>
      <c r="BE844" s="10"/>
      <c r="BF844" s="10"/>
      <c r="BG844" s="10"/>
      <c r="BH844" s="10"/>
      <c r="BI844" s="10"/>
      <c r="BJ844" s="10"/>
    </row>
    <row r="845" spans="2:62" x14ac:dyDescent="0.3">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c r="AE845" s="10"/>
      <c r="AF845" s="10"/>
      <c r="AG845" s="10"/>
      <c r="AH845" s="10"/>
      <c r="AI845" s="10"/>
      <c r="AJ845" s="10"/>
      <c r="AK845" s="10"/>
      <c r="AL845" s="10"/>
      <c r="AM845" s="10"/>
      <c r="AN845" s="10"/>
      <c r="AO845" s="10"/>
      <c r="AP845" s="10"/>
      <c r="AQ845" s="10"/>
      <c r="AR845" s="10"/>
      <c r="AS845" s="10"/>
      <c r="AT845" s="10"/>
      <c r="AU845" s="10"/>
      <c r="AV845" s="10"/>
      <c r="AW845" s="10"/>
      <c r="AX845" s="10"/>
      <c r="AY845" s="10"/>
      <c r="AZ845" s="10"/>
      <c r="BA845" s="10"/>
      <c r="BB845" s="10"/>
      <c r="BC845" s="10"/>
      <c r="BD845" s="10"/>
      <c r="BE845" s="10"/>
      <c r="BF845" s="10"/>
      <c r="BG845" s="10"/>
      <c r="BH845" s="10"/>
      <c r="BI845" s="10"/>
      <c r="BJ845" s="10"/>
    </row>
    <row r="846" spans="2:62" x14ac:dyDescent="0.3">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c r="AD846" s="10"/>
      <c r="AE846" s="10"/>
      <c r="AF846" s="10"/>
      <c r="AG846" s="10"/>
      <c r="AH846" s="10"/>
      <c r="AI846" s="10"/>
      <c r="AJ846" s="10"/>
      <c r="AK846" s="10"/>
      <c r="AL846" s="10"/>
      <c r="AM846" s="10"/>
      <c r="AN846" s="10"/>
      <c r="AO846" s="10"/>
      <c r="AP846" s="10"/>
      <c r="AQ846" s="10"/>
      <c r="AR846" s="10"/>
      <c r="AS846" s="10"/>
      <c r="AT846" s="10"/>
      <c r="AU846" s="10"/>
      <c r="AV846" s="10"/>
      <c r="AW846" s="10"/>
      <c r="AX846" s="10"/>
      <c r="AY846" s="10"/>
      <c r="AZ846" s="10"/>
      <c r="BA846" s="10"/>
      <c r="BB846" s="10"/>
      <c r="BC846" s="10"/>
      <c r="BD846" s="10"/>
      <c r="BE846" s="10"/>
      <c r="BF846" s="10"/>
      <c r="BG846" s="10"/>
      <c r="BH846" s="10"/>
      <c r="BI846" s="10"/>
      <c r="BJ846" s="10"/>
    </row>
    <row r="847" spans="2:62" x14ac:dyDescent="0.3">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c r="AE847" s="10"/>
      <c r="AF847" s="10"/>
      <c r="AG847" s="10"/>
      <c r="AH847" s="10"/>
      <c r="AI847" s="10"/>
      <c r="AJ847" s="10"/>
      <c r="AK847" s="10"/>
      <c r="AL847" s="10"/>
      <c r="AM847" s="10"/>
      <c r="AN847" s="10"/>
      <c r="AO847" s="10"/>
      <c r="AP847" s="10"/>
      <c r="AQ847" s="10"/>
      <c r="AR847" s="10"/>
      <c r="AS847" s="10"/>
      <c r="AT847" s="10"/>
      <c r="AU847" s="10"/>
      <c r="AV847" s="10"/>
      <c r="AW847" s="10"/>
      <c r="AX847" s="10"/>
      <c r="AY847" s="10"/>
      <c r="AZ847" s="10"/>
      <c r="BA847" s="10"/>
      <c r="BB847" s="10"/>
      <c r="BC847" s="10"/>
      <c r="BD847" s="10"/>
      <c r="BE847" s="10"/>
      <c r="BF847" s="10"/>
      <c r="BG847" s="10"/>
      <c r="BH847" s="10"/>
      <c r="BI847" s="10"/>
      <c r="BJ847" s="10"/>
    </row>
    <row r="848" spans="2:62" x14ac:dyDescent="0.3">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c r="AD848" s="10"/>
      <c r="AE848" s="10"/>
      <c r="AF848" s="10"/>
      <c r="AG848" s="10"/>
      <c r="AH848" s="10"/>
      <c r="AI848" s="10"/>
      <c r="AJ848" s="10"/>
      <c r="AK848" s="10"/>
      <c r="AL848" s="10"/>
      <c r="AM848" s="10"/>
      <c r="AN848" s="10"/>
      <c r="AO848" s="10"/>
      <c r="AP848" s="10"/>
      <c r="AQ848" s="10"/>
      <c r="AR848" s="10"/>
      <c r="AS848" s="10"/>
      <c r="AT848" s="10"/>
      <c r="AU848" s="10"/>
      <c r="AV848" s="10"/>
      <c r="AW848" s="10"/>
      <c r="AX848" s="10"/>
      <c r="AY848" s="10"/>
      <c r="AZ848" s="10"/>
      <c r="BA848" s="10"/>
      <c r="BB848" s="10"/>
      <c r="BC848" s="10"/>
      <c r="BD848" s="10"/>
      <c r="BE848" s="10"/>
      <c r="BF848" s="10"/>
      <c r="BG848" s="10"/>
      <c r="BH848" s="10"/>
      <c r="BI848" s="10"/>
      <c r="BJ848" s="10"/>
    </row>
    <row r="849" spans="2:62" x14ac:dyDescent="0.3">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c r="AE849" s="10"/>
      <c r="AF849" s="10"/>
      <c r="AG849" s="10"/>
      <c r="AH849" s="10"/>
      <c r="AI849" s="10"/>
      <c r="AJ849" s="10"/>
      <c r="AK849" s="10"/>
      <c r="AL849" s="10"/>
      <c r="AM849" s="10"/>
      <c r="AN849" s="10"/>
      <c r="AO849" s="10"/>
      <c r="AP849" s="10"/>
      <c r="AQ849" s="10"/>
      <c r="AR849" s="10"/>
      <c r="AS849" s="10"/>
      <c r="AT849" s="10"/>
      <c r="AU849" s="10"/>
      <c r="AV849" s="10"/>
      <c r="AW849" s="10"/>
      <c r="AX849" s="10"/>
      <c r="AY849" s="10"/>
      <c r="AZ849" s="10"/>
      <c r="BA849" s="10"/>
      <c r="BB849" s="10"/>
      <c r="BC849" s="10"/>
      <c r="BD849" s="10"/>
      <c r="BE849" s="10"/>
      <c r="BF849" s="10"/>
      <c r="BG849" s="10"/>
      <c r="BH849" s="10"/>
      <c r="BI849" s="10"/>
      <c r="BJ849" s="10"/>
    </row>
    <row r="850" spans="2:62" x14ac:dyDescent="0.3">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c r="AE850" s="10"/>
      <c r="AF850" s="10"/>
      <c r="AG850" s="10"/>
      <c r="AH850" s="10"/>
      <c r="AI850" s="10"/>
      <c r="AJ850" s="10"/>
      <c r="AK850" s="10"/>
      <c r="AL850" s="10"/>
      <c r="AM850" s="10"/>
      <c r="AN850" s="10"/>
      <c r="AO850" s="10"/>
      <c r="AP850" s="10"/>
      <c r="AQ850" s="10"/>
      <c r="AR850" s="10"/>
      <c r="AS850" s="10"/>
      <c r="AT850" s="10"/>
      <c r="AU850" s="10"/>
      <c r="AV850" s="10"/>
      <c r="AW850" s="10"/>
      <c r="AX850" s="10"/>
      <c r="AY850" s="10"/>
      <c r="AZ850" s="10"/>
      <c r="BA850" s="10"/>
      <c r="BB850" s="10"/>
      <c r="BC850" s="10"/>
      <c r="BD850" s="10"/>
      <c r="BE850" s="10"/>
      <c r="BF850" s="10"/>
      <c r="BG850" s="10"/>
      <c r="BH850" s="10"/>
      <c r="BI850" s="10"/>
      <c r="BJ850" s="10"/>
    </row>
    <row r="851" spans="2:62" x14ac:dyDescent="0.3">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c r="AE851" s="10"/>
      <c r="AF851" s="10"/>
      <c r="AG851" s="10"/>
      <c r="AH851" s="10"/>
      <c r="AI851" s="10"/>
      <c r="AJ851" s="10"/>
      <c r="AK851" s="10"/>
      <c r="AL851" s="10"/>
      <c r="AM851" s="10"/>
      <c r="AN851" s="10"/>
      <c r="AO851" s="10"/>
      <c r="AP851" s="10"/>
      <c r="AQ851" s="10"/>
      <c r="AR851" s="10"/>
      <c r="AS851" s="10"/>
      <c r="AT851" s="10"/>
      <c r="AU851" s="10"/>
      <c r="AV851" s="10"/>
      <c r="AW851" s="10"/>
      <c r="AX851" s="10"/>
      <c r="AY851" s="10"/>
      <c r="AZ851" s="10"/>
      <c r="BA851" s="10"/>
      <c r="BB851" s="10"/>
      <c r="BC851" s="10"/>
      <c r="BD851" s="10"/>
      <c r="BE851" s="10"/>
      <c r="BF851" s="10"/>
      <c r="BG851" s="10"/>
      <c r="BH851" s="10"/>
      <c r="BI851" s="10"/>
      <c r="BJ851" s="10"/>
    </row>
    <row r="852" spans="2:62" x14ac:dyDescent="0.3">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c r="AD852" s="10"/>
      <c r="AE852" s="10"/>
      <c r="AF852" s="10"/>
      <c r="AG852" s="10"/>
      <c r="AH852" s="10"/>
      <c r="AI852" s="10"/>
      <c r="AJ852" s="10"/>
      <c r="AK852" s="10"/>
      <c r="AL852" s="10"/>
      <c r="AM852" s="10"/>
      <c r="AN852" s="10"/>
      <c r="AO852" s="10"/>
      <c r="AP852" s="10"/>
      <c r="AQ852" s="10"/>
      <c r="AR852" s="10"/>
      <c r="AS852" s="10"/>
      <c r="AT852" s="10"/>
      <c r="AU852" s="10"/>
      <c r="AV852" s="10"/>
      <c r="AW852" s="10"/>
      <c r="AX852" s="10"/>
      <c r="AY852" s="10"/>
      <c r="AZ852" s="10"/>
      <c r="BA852" s="10"/>
      <c r="BB852" s="10"/>
      <c r="BC852" s="10"/>
      <c r="BD852" s="10"/>
      <c r="BE852" s="10"/>
      <c r="BF852" s="10"/>
      <c r="BG852" s="10"/>
      <c r="BH852" s="10"/>
      <c r="BI852" s="10"/>
      <c r="BJ852" s="10"/>
    </row>
    <row r="853" spans="2:62" x14ac:dyDescent="0.3">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c r="AD853" s="10"/>
      <c r="AE853" s="10"/>
      <c r="AF853" s="10"/>
      <c r="AG853" s="10"/>
      <c r="AH853" s="10"/>
      <c r="AI853" s="10"/>
      <c r="AJ853" s="10"/>
      <c r="AK853" s="10"/>
      <c r="AL853" s="10"/>
      <c r="AM853" s="10"/>
      <c r="AN853" s="10"/>
      <c r="AO853" s="10"/>
      <c r="AP853" s="10"/>
      <c r="AQ853" s="10"/>
      <c r="AR853" s="10"/>
      <c r="AS853" s="10"/>
      <c r="AT853" s="10"/>
      <c r="AU853" s="10"/>
      <c r="AV853" s="10"/>
      <c r="AW853" s="10"/>
      <c r="AX853" s="10"/>
      <c r="AY853" s="10"/>
      <c r="AZ853" s="10"/>
      <c r="BA853" s="10"/>
      <c r="BB853" s="10"/>
      <c r="BC853" s="10"/>
      <c r="BD853" s="10"/>
      <c r="BE853" s="10"/>
      <c r="BF853" s="10"/>
      <c r="BG853" s="10"/>
      <c r="BH853" s="10"/>
      <c r="BI853" s="10"/>
      <c r="BJ853" s="10"/>
    </row>
    <row r="854" spans="2:62" x14ac:dyDescent="0.3">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c r="AD854" s="10"/>
      <c r="AE854" s="10"/>
      <c r="AF854" s="10"/>
      <c r="AG854" s="10"/>
      <c r="AH854" s="10"/>
      <c r="AI854" s="10"/>
      <c r="AJ854" s="10"/>
      <c r="AK854" s="10"/>
      <c r="AL854" s="10"/>
      <c r="AM854" s="10"/>
      <c r="AN854" s="10"/>
      <c r="AO854" s="10"/>
      <c r="AP854" s="10"/>
      <c r="AQ854" s="10"/>
      <c r="AR854" s="10"/>
      <c r="AS854" s="10"/>
      <c r="AT854" s="10"/>
      <c r="AU854" s="10"/>
      <c r="AV854" s="10"/>
      <c r="AW854" s="10"/>
      <c r="AX854" s="10"/>
      <c r="AY854" s="10"/>
      <c r="AZ854" s="10"/>
      <c r="BA854" s="10"/>
      <c r="BB854" s="10"/>
      <c r="BC854" s="10"/>
      <c r="BD854" s="10"/>
      <c r="BE854" s="10"/>
      <c r="BF854" s="10"/>
      <c r="BG854" s="10"/>
      <c r="BH854" s="10"/>
      <c r="BI854" s="10"/>
      <c r="BJ854" s="10"/>
    </row>
    <row r="855" spans="2:62" x14ac:dyDescent="0.3">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c r="AD855" s="10"/>
      <c r="AE855" s="10"/>
      <c r="AF855" s="10"/>
      <c r="AG855" s="10"/>
      <c r="AH855" s="10"/>
      <c r="AI855" s="10"/>
      <c r="AJ855" s="10"/>
      <c r="AK855" s="10"/>
      <c r="AL855" s="10"/>
      <c r="AM855" s="10"/>
      <c r="AN855" s="10"/>
      <c r="AO855" s="10"/>
      <c r="AP855" s="10"/>
      <c r="AQ855" s="10"/>
      <c r="AR855" s="10"/>
      <c r="AS855" s="10"/>
      <c r="AT855" s="10"/>
      <c r="AU855" s="10"/>
      <c r="AV855" s="10"/>
      <c r="AW855" s="10"/>
      <c r="AX855" s="10"/>
      <c r="AY855" s="10"/>
      <c r="AZ855" s="10"/>
      <c r="BA855" s="10"/>
      <c r="BB855" s="10"/>
      <c r="BC855" s="10"/>
      <c r="BD855" s="10"/>
      <c r="BE855" s="10"/>
      <c r="BF855" s="10"/>
      <c r="BG855" s="10"/>
      <c r="BH855" s="10"/>
      <c r="BI855" s="10"/>
      <c r="BJ855" s="10"/>
    </row>
    <row r="856" spans="2:62" x14ac:dyDescent="0.3">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c r="AD856" s="10"/>
      <c r="AE856" s="10"/>
      <c r="AF856" s="10"/>
      <c r="AG856" s="10"/>
      <c r="AH856" s="10"/>
      <c r="AI856" s="10"/>
      <c r="AJ856" s="10"/>
      <c r="AK856" s="10"/>
      <c r="AL856" s="10"/>
      <c r="AM856" s="10"/>
      <c r="AN856" s="10"/>
      <c r="AO856" s="10"/>
      <c r="AP856" s="10"/>
      <c r="AQ856" s="10"/>
      <c r="AR856" s="10"/>
      <c r="AS856" s="10"/>
      <c r="AT856" s="10"/>
      <c r="AU856" s="10"/>
      <c r="AV856" s="10"/>
      <c r="AW856" s="10"/>
      <c r="AX856" s="10"/>
      <c r="AY856" s="10"/>
      <c r="AZ856" s="10"/>
      <c r="BA856" s="10"/>
      <c r="BB856" s="10"/>
      <c r="BC856" s="10"/>
      <c r="BD856" s="10"/>
      <c r="BE856" s="10"/>
      <c r="BF856" s="10"/>
      <c r="BG856" s="10"/>
      <c r="BH856" s="10"/>
      <c r="BI856" s="10"/>
      <c r="BJ856" s="10"/>
    </row>
    <row r="857" spans="2:62" x14ac:dyDescent="0.3">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c r="AE857" s="10"/>
      <c r="AF857" s="10"/>
      <c r="AG857" s="10"/>
      <c r="AH857" s="10"/>
      <c r="AI857" s="10"/>
      <c r="AJ857" s="10"/>
      <c r="AK857" s="10"/>
      <c r="AL857" s="10"/>
      <c r="AM857" s="10"/>
      <c r="AN857" s="10"/>
      <c r="AO857" s="10"/>
      <c r="AP857" s="10"/>
      <c r="AQ857" s="10"/>
      <c r="AR857" s="10"/>
      <c r="AS857" s="10"/>
      <c r="AT857" s="10"/>
      <c r="AU857" s="10"/>
      <c r="AV857" s="10"/>
      <c r="AW857" s="10"/>
      <c r="AX857" s="10"/>
      <c r="AY857" s="10"/>
      <c r="AZ857" s="10"/>
      <c r="BA857" s="10"/>
      <c r="BB857" s="10"/>
      <c r="BC857" s="10"/>
      <c r="BD857" s="10"/>
      <c r="BE857" s="10"/>
      <c r="BF857" s="10"/>
      <c r="BG857" s="10"/>
      <c r="BH857" s="10"/>
      <c r="BI857" s="10"/>
      <c r="BJ857" s="10"/>
    </row>
    <row r="858" spans="2:62" x14ac:dyDescent="0.3">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c r="AD858" s="10"/>
      <c r="AE858" s="10"/>
      <c r="AF858" s="10"/>
      <c r="AG858" s="10"/>
      <c r="AH858" s="10"/>
      <c r="AI858" s="10"/>
      <c r="AJ858" s="10"/>
      <c r="AK858" s="10"/>
      <c r="AL858" s="10"/>
      <c r="AM858" s="10"/>
      <c r="AN858" s="10"/>
      <c r="AO858" s="10"/>
      <c r="AP858" s="10"/>
      <c r="AQ858" s="10"/>
      <c r="AR858" s="10"/>
      <c r="AS858" s="10"/>
      <c r="AT858" s="10"/>
      <c r="AU858" s="10"/>
      <c r="AV858" s="10"/>
      <c r="AW858" s="10"/>
      <c r="AX858" s="10"/>
      <c r="AY858" s="10"/>
      <c r="AZ858" s="10"/>
      <c r="BA858" s="10"/>
      <c r="BB858" s="10"/>
      <c r="BC858" s="10"/>
      <c r="BD858" s="10"/>
      <c r="BE858" s="10"/>
      <c r="BF858" s="10"/>
      <c r="BG858" s="10"/>
      <c r="BH858" s="10"/>
      <c r="BI858" s="10"/>
      <c r="BJ858" s="10"/>
    </row>
    <row r="859" spans="2:62" x14ac:dyDescent="0.3">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c r="AD859" s="10"/>
      <c r="AE859" s="10"/>
      <c r="AF859" s="10"/>
      <c r="AG859" s="10"/>
      <c r="AH859" s="10"/>
      <c r="AI859" s="10"/>
      <c r="AJ859" s="10"/>
      <c r="AK859" s="10"/>
      <c r="AL859" s="10"/>
      <c r="AM859" s="10"/>
      <c r="AN859" s="10"/>
      <c r="AO859" s="10"/>
      <c r="AP859" s="10"/>
      <c r="AQ859" s="10"/>
      <c r="AR859" s="10"/>
      <c r="AS859" s="10"/>
      <c r="AT859" s="10"/>
      <c r="AU859" s="10"/>
      <c r="AV859" s="10"/>
      <c r="AW859" s="10"/>
      <c r="AX859" s="10"/>
      <c r="AY859" s="10"/>
      <c r="AZ859" s="10"/>
      <c r="BA859" s="10"/>
      <c r="BB859" s="10"/>
      <c r="BC859" s="10"/>
      <c r="BD859" s="10"/>
      <c r="BE859" s="10"/>
      <c r="BF859" s="10"/>
      <c r="BG859" s="10"/>
      <c r="BH859" s="10"/>
      <c r="BI859" s="10"/>
      <c r="BJ859" s="10"/>
    </row>
    <row r="860" spans="2:62" x14ac:dyDescent="0.3">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c r="AD860" s="10"/>
      <c r="AE860" s="10"/>
      <c r="AF860" s="10"/>
      <c r="AG860" s="10"/>
      <c r="AH860" s="10"/>
      <c r="AI860" s="10"/>
      <c r="AJ860" s="10"/>
      <c r="AK860" s="10"/>
      <c r="AL860" s="10"/>
      <c r="AM860" s="10"/>
      <c r="AN860" s="10"/>
      <c r="AO860" s="10"/>
      <c r="AP860" s="10"/>
      <c r="AQ860" s="10"/>
      <c r="AR860" s="10"/>
      <c r="AS860" s="10"/>
      <c r="AT860" s="10"/>
      <c r="AU860" s="10"/>
      <c r="AV860" s="10"/>
      <c r="AW860" s="10"/>
      <c r="AX860" s="10"/>
      <c r="AY860" s="10"/>
      <c r="AZ860" s="10"/>
      <c r="BA860" s="10"/>
      <c r="BB860" s="10"/>
      <c r="BC860" s="10"/>
      <c r="BD860" s="10"/>
      <c r="BE860" s="10"/>
      <c r="BF860" s="10"/>
      <c r="BG860" s="10"/>
      <c r="BH860" s="10"/>
      <c r="BI860" s="10"/>
      <c r="BJ860" s="10"/>
    </row>
    <row r="861" spans="2:62" x14ac:dyDescent="0.3">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c r="AD861" s="10"/>
      <c r="AE861" s="10"/>
      <c r="AF861" s="10"/>
      <c r="AG861" s="10"/>
      <c r="AH861" s="10"/>
      <c r="AI861" s="10"/>
      <c r="AJ861" s="10"/>
      <c r="AK861" s="10"/>
      <c r="AL861" s="10"/>
      <c r="AM861" s="10"/>
      <c r="AN861" s="10"/>
      <c r="AO861" s="10"/>
      <c r="AP861" s="10"/>
      <c r="AQ861" s="10"/>
      <c r="AR861" s="10"/>
      <c r="AS861" s="10"/>
      <c r="AT861" s="10"/>
      <c r="AU861" s="10"/>
      <c r="AV861" s="10"/>
      <c r="AW861" s="10"/>
      <c r="AX861" s="10"/>
      <c r="AY861" s="10"/>
      <c r="AZ861" s="10"/>
      <c r="BA861" s="10"/>
      <c r="BB861" s="10"/>
      <c r="BC861" s="10"/>
      <c r="BD861" s="10"/>
      <c r="BE861" s="10"/>
      <c r="BF861" s="10"/>
      <c r="BG861" s="10"/>
      <c r="BH861" s="10"/>
      <c r="BI861" s="10"/>
      <c r="BJ861" s="10"/>
    </row>
    <row r="862" spans="2:62" x14ac:dyDescent="0.3">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c r="AD862" s="10"/>
      <c r="AE862" s="10"/>
      <c r="AF862" s="10"/>
      <c r="AG862" s="10"/>
      <c r="AH862" s="10"/>
      <c r="AI862" s="10"/>
      <c r="AJ862" s="10"/>
      <c r="AK862" s="10"/>
      <c r="AL862" s="10"/>
      <c r="AM862" s="10"/>
      <c r="AN862" s="10"/>
      <c r="AO862" s="10"/>
      <c r="AP862" s="10"/>
      <c r="AQ862" s="10"/>
      <c r="AR862" s="10"/>
      <c r="AS862" s="10"/>
      <c r="AT862" s="10"/>
      <c r="AU862" s="10"/>
      <c r="AV862" s="10"/>
      <c r="AW862" s="10"/>
      <c r="AX862" s="10"/>
      <c r="AY862" s="10"/>
      <c r="AZ862" s="10"/>
      <c r="BA862" s="10"/>
      <c r="BB862" s="10"/>
      <c r="BC862" s="10"/>
      <c r="BD862" s="10"/>
      <c r="BE862" s="10"/>
      <c r="BF862" s="10"/>
      <c r="BG862" s="10"/>
      <c r="BH862" s="10"/>
      <c r="BI862" s="10"/>
      <c r="BJ862" s="10"/>
    </row>
    <row r="863" spans="2:62" x14ac:dyDescent="0.3">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c r="AD863" s="10"/>
      <c r="AE863" s="10"/>
      <c r="AF863" s="10"/>
      <c r="AG863" s="10"/>
      <c r="AH863" s="10"/>
      <c r="AI863" s="10"/>
      <c r="AJ863" s="10"/>
      <c r="AK863" s="10"/>
      <c r="AL863" s="10"/>
      <c r="AM863" s="10"/>
      <c r="AN863" s="10"/>
      <c r="AO863" s="10"/>
      <c r="AP863" s="10"/>
      <c r="AQ863" s="10"/>
      <c r="AR863" s="10"/>
      <c r="AS863" s="10"/>
      <c r="AT863" s="10"/>
      <c r="AU863" s="10"/>
      <c r="AV863" s="10"/>
      <c r="AW863" s="10"/>
      <c r="AX863" s="10"/>
      <c r="AY863" s="10"/>
      <c r="AZ863" s="10"/>
      <c r="BA863" s="10"/>
      <c r="BB863" s="10"/>
      <c r="BC863" s="10"/>
      <c r="BD863" s="10"/>
      <c r="BE863" s="10"/>
      <c r="BF863" s="10"/>
      <c r="BG863" s="10"/>
      <c r="BH863" s="10"/>
      <c r="BI863" s="10"/>
      <c r="BJ863" s="10"/>
    </row>
    <row r="864" spans="2:62" x14ac:dyDescent="0.3">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c r="AD864" s="10"/>
      <c r="AE864" s="10"/>
      <c r="AF864" s="10"/>
      <c r="AG864" s="10"/>
      <c r="AH864" s="10"/>
      <c r="AI864" s="10"/>
      <c r="AJ864" s="10"/>
      <c r="AK864" s="10"/>
      <c r="AL864" s="10"/>
      <c r="AM864" s="10"/>
      <c r="AN864" s="10"/>
      <c r="AO864" s="10"/>
      <c r="AP864" s="10"/>
      <c r="AQ864" s="10"/>
      <c r="AR864" s="10"/>
      <c r="AS864" s="10"/>
      <c r="AT864" s="10"/>
      <c r="AU864" s="10"/>
      <c r="AV864" s="10"/>
      <c r="AW864" s="10"/>
      <c r="AX864" s="10"/>
      <c r="AY864" s="10"/>
      <c r="AZ864" s="10"/>
      <c r="BA864" s="10"/>
      <c r="BB864" s="10"/>
      <c r="BC864" s="10"/>
      <c r="BD864" s="10"/>
      <c r="BE864" s="10"/>
      <c r="BF864" s="10"/>
      <c r="BG864" s="10"/>
      <c r="BH864" s="10"/>
      <c r="BI864" s="10"/>
      <c r="BJ864" s="10"/>
    </row>
    <row r="865" spans="2:62" x14ac:dyDescent="0.3">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c r="AD865" s="10"/>
      <c r="AE865" s="10"/>
      <c r="AF865" s="10"/>
      <c r="AG865" s="10"/>
      <c r="AH865" s="10"/>
      <c r="AI865" s="10"/>
      <c r="AJ865" s="10"/>
      <c r="AK865" s="10"/>
      <c r="AL865" s="10"/>
      <c r="AM865" s="10"/>
      <c r="AN865" s="10"/>
      <c r="AO865" s="10"/>
      <c r="AP865" s="10"/>
      <c r="AQ865" s="10"/>
      <c r="AR865" s="10"/>
      <c r="AS865" s="10"/>
      <c r="AT865" s="10"/>
      <c r="AU865" s="10"/>
      <c r="AV865" s="10"/>
      <c r="AW865" s="10"/>
      <c r="AX865" s="10"/>
      <c r="AY865" s="10"/>
      <c r="AZ865" s="10"/>
      <c r="BA865" s="10"/>
      <c r="BB865" s="10"/>
      <c r="BC865" s="10"/>
      <c r="BD865" s="10"/>
      <c r="BE865" s="10"/>
      <c r="BF865" s="10"/>
      <c r="BG865" s="10"/>
      <c r="BH865" s="10"/>
      <c r="BI865" s="10"/>
      <c r="BJ865" s="10"/>
    </row>
    <row r="866" spans="2:62" x14ac:dyDescent="0.3">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c r="AD866" s="10"/>
      <c r="AE866" s="10"/>
      <c r="AF866" s="10"/>
      <c r="AG866" s="10"/>
      <c r="AH866" s="10"/>
      <c r="AI866" s="10"/>
      <c r="AJ866" s="10"/>
      <c r="AK866" s="10"/>
      <c r="AL866" s="10"/>
      <c r="AM866" s="10"/>
      <c r="AN866" s="10"/>
      <c r="AO866" s="10"/>
      <c r="AP866" s="10"/>
      <c r="AQ866" s="10"/>
      <c r="AR866" s="10"/>
      <c r="AS866" s="10"/>
      <c r="AT866" s="10"/>
      <c r="AU866" s="10"/>
      <c r="AV866" s="10"/>
      <c r="AW866" s="10"/>
      <c r="AX866" s="10"/>
      <c r="AY866" s="10"/>
      <c r="AZ866" s="10"/>
      <c r="BA866" s="10"/>
      <c r="BB866" s="10"/>
      <c r="BC866" s="10"/>
      <c r="BD866" s="10"/>
      <c r="BE866" s="10"/>
      <c r="BF866" s="10"/>
      <c r="BG866" s="10"/>
      <c r="BH866" s="10"/>
      <c r="BI866" s="10"/>
      <c r="BJ866" s="10"/>
    </row>
    <row r="867" spans="2:62" x14ac:dyDescent="0.3">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c r="AD867" s="10"/>
      <c r="AE867" s="10"/>
      <c r="AF867" s="10"/>
      <c r="AG867" s="10"/>
      <c r="AH867" s="10"/>
      <c r="AI867" s="10"/>
      <c r="AJ867" s="10"/>
      <c r="AK867" s="10"/>
      <c r="AL867" s="10"/>
      <c r="AM867" s="10"/>
      <c r="AN867" s="10"/>
      <c r="AO867" s="10"/>
      <c r="AP867" s="10"/>
      <c r="AQ867" s="10"/>
      <c r="AR867" s="10"/>
      <c r="AS867" s="10"/>
      <c r="AT867" s="10"/>
      <c r="AU867" s="10"/>
      <c r="AV867" s="10"/>
      <c r="AW867" s="10"/>
      <c r="AX867" s="10"/>
      <c r="AY867" s="10"/>
      <c r="AZ867" s="10"/>
      <c r="BA867" s="10"/>
      <c r="BB867" s="10"/>
      <c r="BC867" s="10"/>
      <c r="BD867" s="10"/>
      <c r="BE867" s="10"/>
      <c r="BF867" s="10"/>
      <c r="BG867" s="10"/>
      <c r="BH867" s="10"/>
      <c r="BI867" s="10"/>
      <c r="BJ867" s="10"/>
    </row>
    <row r="868" spans="2:62" x14ac:dyDescent="0.3">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c r="AD868" s="10"/>
      <c r="AE868" s="10"/>
      <c r="AF868" s="10"/>
      <c r="AG868" s="10"/>
      <c r="AH868" s="10"/>
      <c r="AI868" s="10"/>
      <c r="AJ868" s="10"/>
      <c r="AK868" s="10"/>
      <c r="AL868" s="10"/>
      <c r="AM868" s="10"/>
      <c r="AN868" s="10"/>
      <c r="AO868" s="10"/>
      <c r="AP868" s="10"/>
      <c r="AQ868" s="10"/>
      <c r="AR868" s="10"/>
      <c r="AS868" s="10"/>
      <c r="AT868" s="10"/>
      <c r="AU868" s="10"/>
      <c r="AV868" s="10"/>
      <c r="AW868" s="10"/>
      <c r="AX868" s="10"/>
      <c r="AY868" s="10"/>
      <c r="AZ868" s="10"/>
      <c r="BA868" s="10"/>
      <c r="BB868" s="10"/>
      <c r="BC868" s="10"/>
      <c r="BD868" s="10"/>
      <c r="BE868" s="10"/>
      <c r="BF868" s="10"/>
      <c r="BG868" s="10"/>
      <c r="BH868" s="10"/>
      <c r="BI868" s="10"/>
      <c r="BJ868" s="10"/>
    </row>
    <row r="869" spans="2:62" x14ac:dyDescent="0.3">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c r="AD869" s="10"/>
      <c r="AE869" s="10"/>
      <c r="AF869" s="10"/>
      <c r="AG869" s="10"/>
      <c r="AH869" s="10"/>
      <c r="AI869" s="10"/>
      <c r="AJ869" s="10"/>
      <c r="AK869" s="10"/>
      <c r="AL869" s="10"/>
      <c r="AM869" s="10"/>
      <c r="AN869" s="10"/>
      <c r="AO869" s="10"/>
      <c r="AP869" s="10"/>
      <c r="AQ869" s="10"/>
      <c r="AR869" s="10"/>
      <c r="AS869" s="10"/>
      <c r="AT869" s="10"/>
      <c r="AU869" s="10"/>
      <c r="AV869" s="10"/>
      <c r="AW869" s="10"/>
      <c r="AX869" s="10"/>
      <c r="AY869" s="10"/>
      <c r="AZ869" s="10"/>
      <c r="BA869" s="10"/>
      <c r="BB869" s="10"/>
      <c r="BC869" s="10"/>
      <c r="BD869" s="10"/>
      <c r="BE869" s="10"/>
      <c r="BF869" s="10"/>
      <c r="BG869" s="10"/>
      <c r="BH869" s="10"/>
      <c r="BI869" s="10"/>
      <c r="BJ869" s="10"/>
    </row>
    <row r="870" spans="2:62" x14ac:dyDescent="0.3">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c r="AE870" s="10"/>
      <c r="AF870" s="10"/>
      <c r="AG870" s="10"/>
      <c r="AH870" s="10"/>
      <c r="AI870" s="10"/>
      <c r="AJ870" s="10"/>
      <c r="AK870" s="10"/>
      <c r="AL870" s="10"/>
      <c r="AM870" s="10"/>
      <c r="AN870" s="10"/>
      <c r="AO870" s="10"/>
      <c r="AP870" s="10"/>
      <c r="AQ870" s="10"/>
      <c r="AR870" s="10"/>
      <c r="AS870" s="10"/>
      <c r="AT870" s="10"/>
      <c r="AU870" s="10"/>
      <c r="AV870" s="10"/>
      <c r="AW870" s="10"/>
      <c r="AX870" s="10"/>
      <c r="AY870" s="10"/>
      <c r="AZ870" s="10"/>
      <c r="BA870" s="10"/>
      <c r="BB870" s="10"/>
      <c r="BC870" s="10"/>
      <c r="BD870" s="10"/>
      <c r="BE870" s="10"/>
      <c r="BF870" s="10"/>
      <c r="BG870" s="10"/>
      <c r="BH870" s="10"/>
      <c r="BI870" s="10"/>
      <c r="BJ870" s="10"/>
    </row>
    <row r="871" spans="2:62" x14ac:dyDescent="0.3">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c r="AE871" s="10"/>
      <c r="AF871" s="10"/>
      <c r="AG871" s="10"/>
      <c r="AH871" s="10"/>
      <c r="AI871" s="10"/>
      <c r="AJ871" s="10"/>
      <c r="AK871" s="10"/>
      <c r="AL871" s="10"/>
      <c r="AM871" s="10"/>
      <c r="AN871" s="10"/>
      <c r="AO871" s="10"/>
      <c r="AP871" s="10"/>
      <c r="AQ871" s="10"/>
      <c r="AR871" s="10"/>
      <c r="AS871" s="10"/>
      <c r="AT871" s="10"/>
      <c r="AU871" s="10"/>
      <c r="AV871" s="10"/>
      <c r="AW871" s="10"/>
      <c r="AX871" s="10"/>
      <c r="AY871" s="10"/>
      <c r="AZ871" s="10"/>
      <c r="BA871" s="10"/>
      <c r="BB871" s="10"/>
      <c r="BC871" s="10"/>
      <c r="BD871" s="10"/>
      <c r="BE871" s="10"/>
      <c r="BF871" s="10"/>
      <c r="BG871" s="10"/>
      <c r="BH871" s="10"/>
      <c r="BI871" s="10"/>
      <c r="BJ871" s="10"/>
    </row>
    <row r="872" spans="2:62" x14ac:dyDescent="0.3">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c r="AE872" s="10"/>
      <c r="AF872" s="10"/>
      <c r="AG872" s="10"/>
      <c r="AH872" s="10"/>
      <c r="AI872" s="10"/>
      <c r="AJ872" s="10"/>
      <c r="AK872" s="10"/>
      <c r="AL872" s="10"/>
      <c r="AM872" s="10"/>
      <c r="AN872" s="10"/>
      <c r="AO872" s="10"/>
      <c r="AP872" s="10"/>
      <c r="AQ872" s="10"/>
      <c r="AR872" s="10"/>
      <c r="AS872" s="10"/>
      <c r="AT872" s="10"/>
      <c r="AU872" s="10"/>
      <c r="AV872" s="10"/>
      <c r="AW872" s="10"/>
      <c r="AX872" s="10"/>
      <c r="AY872" s="10"/>
      <c r="AZ872" s="10"/>
      <c r="BA872" s="10"/>
      <c r="BB872" s="10"/>
      <c r="BC872" s="10"/>
      <c r="BD872" s="10"/>
      <c r="BE872" s="10"/>
      <c r="BF872" s="10"/>
      <c r="BG872" s="10"/>
      <c r="BH872" s="10"/>
      <c r="BI872" s="10"/>
      <c r="BJ872" s="10"/>
    </row>
    <row r="873" spans="2:62" x14ac:dyDescent="0.3">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c r="AE873" s="10"/>
      <c r="AF873" s="10"/>
      <c r="AG873" s="10"/>
      <c r="AH873" s="10"/>
      <c r="AI873" s="10"/>
      <c r="AJ873" s="10"/>
      <c r="AK873" s="10"/>
      <c r="AL873" s="10"/>
      <c r="AM873" s="10"/>
      <c r="AN873" s="10"/>
      <c r="AO873" s="10"/>
      <c r="AP873" s="10"/>
      <c r="AQ873" s="10"/>
      <c r="AR873" s="10"/>
      <c r="AS873" s="10"/>
      <c r="AT873" s="10"/>
      <c r="AU873" s="10"/>
      <c r="AV873" s="10"/>
      <c r="AW873" s="10"/>
      <c r="AX873" s="10"/>
      <c r="AY873" s="10"/>
      <c r="AZ873" s="10"/>
      <c r="BA873" s="10"/>
      <c r="BB873" s="10"/>
      <c r="BC873" s="10"/>
      <c r="BD873" s="10"/>
      <c r="BE873" s="10"/>
      <c r="BF873" s="10"/>
      <c r="BG873" s="10"/>
      <c r="BH873" s="10"/>
      <c r="BI873" s="10"/>
      <c r="BJ873" s="10"/>
    </row>
    <row r="874" spans="2:62" x14ac:dyDescent="0.3">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c r="AE874" s="10"/>
      <c r="AF874" s="10"/>
      <c r="AG874" s="10"/>
      <c r="AH874" s="10"/>
      <c r="AI874" s="10"/>
      <c r="AJ874" s="10"/>
      <c r="AK874" s="10"/>
      <c r="AL874" s="10"/>
      <c r="AM874" s="10"/>
      <c r="AN874" s="10"/>
      <c r="AO874" s="10"/>
      <c r="AP874" s="10"/>
      <c r="AQ874" s="10"/>
      <c r="AR874" s="10"/>
      <c r="AS874" s="10"/>
      <c r="AT874" s="10"/>
      <c r="AU874" s="10"/>
      <c r="AV874" s="10"/>
      <c r="AW874" s="10"/>
      <c r="AX874" s="10"/>
      <c r="AY874" s="10"/>
      <c r="AZ874" s="10"/>
      <c r="BA874" s="10"/>
      <c r="BB874" s="10"/>
      <c r="BC874" s="10"/>
      <c r="BD874" s="10"/>
      <c r="BE874" s="10"/>
      <c r="BF874" s="10"/>
      <c r="BG874" s="10"/>
      <c r="BH874" s="10"/>
      <c r="BI874" s="10"/>
      <c r="BJ874" s="10"/>
    </row>
    <row r="875" spans="2:62" x14ac:dyDescent="0.3">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c r="AE875" s="10"/>
      <c r="AF875" s="10"/>
      <c r="AG875" s="10"/>
      <c r="AH875" s="10"/>
      <c r="AI875" s="10"/>
      <c r="AJ875" s="10"/>
      <c r="AK875" s="10"/>
      <c r="AL875" s="10"/>
      <c r="AM875" s="10"/>
      <c r="AN875" s="10"/>
      <c r="AO875" s="10"/>
      <c r="AP875" s="10"/>
      <c r="AQ875" s="10"/>
      <c r="AR875" s="10"/>
      <c r="AS875" s="10"/>
      <c r="AT875" s="10"/>
      <c r="AU875" s="10"/>
      <c r="AV875" s="10"/>
      <c r="AW875" s="10"/>
      <c r="AX875" s="10"/>
      <c r="AY875" s="10"/>
      <c r="AZ875" s="10"/>
      <c r="BA875" s="10"/>
      <c r="BB875" s="10"/>
      <c r="BC875" s="10"/>
      <c r="BD875" s="10"/>
      <c r="BE875" s="10"/>
      <c r="BF875" s="10"/>
      <c r="BG875" s="10"/>
      <c r="BH875" s="10"/>
      <c r="BI875" s="10"/>
      <c r="BJ875" s="10"/>
    </row>
    <row r="876" spans="2:62" x14ac:dyDescent="0.3">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c r="AE876" s="10"/>
      <c r="AF876" s="10"/>
      <c r="AG876" s="10"/>
      <c r="AH876" s="10"/>
      <c r="AI876" s="10"/>
      <c r="AJ876" s="10"/>
      <c r="AK876" s="10"/>
      <c r="AL876" s="10"/>
      <c r="AM876" s="10"/>
      <c r="AN876" s="10"/>
      <c r="AO876" s="10"/>
      <c r="AP876" s="10"/>
      <c r="AQ876" s="10"/>
      <c r="AR876" s="10"/>
      <c r="AS876" s="10"/>
      <c r="AT876" s="10"/>
      <c r="AU876" s="10"/>
      <c r="AV876" s="10"/>
      <c r="AW876" s="10"/>
      <c r="AX876" s="10"/>
      <c r="AY876" s="10"/>
      <c r="AZ876" s="10"/>
      <c r="BA876" s="10"/>
      <c r="BB876" s="10"/>
      <c r="BC876" s="10"/>
      <c r="BD876" s="10"/>
      <c r="BE876" s="10"/>
      <c r="BF876" s="10"/>
      <c r="BG876" s="10"/>
      <c r="BH876" s="10"/>
      <c r="BI876" s="10"/>
      <c r="BJ876" s="10"/>
    </row>
    <row r="877" spans="2:62" x14ac:dyDescent="0.3">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c r="AE877" s="10"/>
      <c r="AF877" s="10"/>
      <c r="AG877" s="10"/>
      <c r="AH877" s="10"/>
      <c r="AI877" s="10"/>
      <c r="AJ877" s="10"/>
      <c r="AK877" s="10"/>
      <c r="AL877" s="10"/>
      <c r="AM877" s="10"/>
      <c r="AN877" s="10"/>
      <c r="AO877" s="10"/>
      <c r="AP877" s="10"/>
      <c r="AQ877" s="10"/>
      <c r="AR877" s="10"/>
      <c r="AS877" s="10"/>
      <c r="AT877" s="10"/>
      <c r="AU877" s="10"/>
      <c r="AV877" s="10"/>
      <c r="AW877" s="10"/>
      <c r="AX877" s="10"/>
      <c r="AY877" s="10"/>
      <c r="AZ877" s="10"/>
      <c r="BA877" s="10"/>
      <c r="BB877" s="10"/>
      <c r="BC877" s="10"/>
      <c r="BD877" s="10"/>
      <c r="BE877" s="10"/>
      <c r="BF877" s="10"/>
      <c r="BG877" s="10"/>
      <c r="BH877" s="10"/>
      <c r="BI877" s="10"/>
      <c r="BJ877" s="10"/>
    </row>
    <row r="878" spans="2:62" x14ac:dyDescent="0.3">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c r="AE878" s="10"/>
      <c r="AF878" s="10"/>
      <c r="AG878" s="10"/>
      <c r="AH878" s="10"/>
      <c r="AI878" s="10"/>
      <c r="AJ878" s="10"/>
      <c r="AK878" s="10"/>
      <c r="AL878" s="10"/>
      <c r="AM878" s="10"/>
      <c r="AN878" s="10"/>
      <c r="AO878" s="10"/>
      <c r="AP878" s="10"/>
      <c r="AQ878" s="10"/>
      <c r="AR878" s="10"/>
      <c r="AS878" s="10"/>
      <c r="AT878" s="10"/>
      <c r="AU878" s="10"/>
      <c r="AV878" s="10"/>
      <c r="AW878" s="10"/>
      <c r="AX878" s="10"/>
      <c r="AY878" s="10"/>
      <c r="AZ878" s="10"/>
      <c r="BA878" s="10"/>
      <c r="BB878" s="10"/>
      <c r="BC878" s="10"/>
      <c r="BD878" s="10"/>
      <c r="BE878" s="10"/>
      <c r="BF878" s="10"/>
      <c r="BG878" s="10"/>
      <c r="BH878" s="10"/>
      <c r="BI878" s="10"/>
      <c r="BJ878" s="10"/>
    </row>
    <row r="879" spans="2:62" x14ac:dyDescent="0.3">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c r="AE879" s="10"/>
      <c r="AF879" s="10"/>
      <c r="AG879" s="10"/>
      <c r="AH879" s="10"/>
      <c r="AI879" s="10"/>
      <c r="AJ879" s="10"/>
      <c r="AK879" s="10"/>
      <c r="AL879" s="10"/>
      <c r="AM879" s="10"/>
      <c r="AN879" s="10"/>
      <c r="AO879" s="10"/>
      <c r="AP879" s="10"/>
      <c r="AQ879" s="10"/>
      <c r="AR879" s="10"/>
      <c r="AS879" s="10"/>
      <c r="AT879" s="10"/>
      <c r="AU879" s="10"/>
      <c r="AV879" s="10"/>
      <c r="AW879" s="10"/>
      <c r="AX879" s="10"/>
      <c r="AY879" s="10"/>
      <c r="AZ879" s="10"/>
      <c r="BA879" s="10"/>
      <c r="BB879" s="10"/>
      <c r="BC879" s="10"/>
      <c r="BD879" s="10"/>
      <c r="BE879" s="10"/>
      <c r="BF879" s="10"/>
      <c r="BG879" s="10"/>
      <c r="BH879" s="10"/>
      <c r="BI879" s="10"/>
      <c r="BJ879" s="10"/>
    </row>
    <row r="880" spans="2:62" x14ac:dyDescent="0.3">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c r="AE880" s="10"/>
      <c r="AF880" s="10"/>
      <c r="AG880" s="10"/>
      <c r="AH880" s="10"/>
      <c r="AI880" s="10"/>
      <c r="AJ880" s="10"/>
      <c r="AK880" s="10"/>
      <c r="AL880" s="10"/>
      <c r="AM880" s="10"/>
      <c r="AN880" s="10"/>
      <c r="AO880" s="10"/>
      <c r="AP880" s="10"/>
      <c r="AQ880" s="10"/>
      <c r="AR880" s="10"/>
      <c r="AS880" s="10"/>
      <c r="AT880" s="10"/>
      <c r="AU880" s="10"/>
      <c r="AV880" s="10"/>
      <c r="AW880" s="10"/>
      <c r="AX880" s="10"/>
      <c r="AY880" s="10"/>
      <c r="AZ880" s="10"/>
      <c r="BA880" s="10"/>
      <c r="BB880" s="10"/>
      <c r="BC880" s="10"/>
      <c r="BD880" s="10"/>
      <c r="BE880" s="10"/>
      <c r="BF880" s="10"/>
      <c r="BG880" s="10"/>
      <c r="BH880" s="10"/>
      <c r="BI880" s="10"/>
      <c r="BJ880" s="10"/>
    </row>
    <row r="881" spans="2:62" x14ac:dyDescent="0.3">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c r="AE881" s="10"/>
      <c r="AF881" s="10"/>
      <c r="AG881" s="10"/>
      <c r="AH881" s="10"/>
      <c r="AI881" s="10"/>
      <c r="AJ881" s="10"/>
      <c r="AK881" s="10"/>
      <c r="AL881" s="10"/>
      <c r="AM881" s="10"/>
      <c r="AN881" s="10"/>
      <c r="AO881" s="10"/>
      <c r="AP881" s="10"/>
      <c r="AQ881" s="10"/>
      <c r="AR881" s="10"/>
      <c r="AS881" s="10"/>
      <c r="AT881" s="10"/>
      <c r="AU881" s="10"/>
      <c r="AV881" s="10"/>
      <c r="AW881" s="10"/>
      <c r="AX881" s="10"/>
      <c r="AY881" s="10"/>
      <c r="AZ881" s="10"/>
      <c r="BA881" s="10"/>
      <c r="BB881" s="10"/>
      <c r="BC881" s="10"/>
      <c r="BD881" s="10"/>
      <c r="BE881" s="10"/>
      <c r="BF881" s="10"/>
      <c r="BG881" s="10"/>
      <c r="BH881" s="10"/>
      <c r="BI881" s="10"/>
      <c r="BJ881" s="10"/>
    </row>
    <row r="882" spans="2:62" x14ac:dyDescent="0.3">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c r="AE882" s="10"/>
      <c r="AF882" s="10"/>
      <c r="AG882" s="10"/>
      <c r="AH882" s="10"/>
      <c r="AI882" s="10"/>
      <c r="AJ882" s="10"/>
      <c r="AK882" s="10"/>
      <c r="AL882" s="10"/>
      <c r="AM882" s="10"/>
      <c r="AN882" s="10"/>
      <c r="AO882" s="10"/>
      <c r="AP882" s="10"/>
      <c r="AQ882" s="10"/>
      <c r="AR882" s="10"/>
      <c r="AS882" s="10"/>
      <c r="AT882" s="10"/>
      <c r="AU882" s="10"/>
      <c r="AV882" s="10"/>
      <c r="AW882" s="10"/>
      <c r="AX882" s="10"/>
      <c r="AY882" s="10"/>
      <c r="AZ882" s="10"/>
      <c r="BA882" s="10"/>
      <c r="BB882" s="10"/>
      <c r="BC882" s="10"/>
      <c r="BD882" s="10"/>
      <c r="BE882" s="10"/>
      <c r="BF882" s="10"/>
      <c r="BG882" s="10"/>
      <c r="BH882" s="10"/>
      <c r="BI882" s="10"/>
      <c r="BJ882" s="10"/>
    </row>
    <row r="883" spans="2:62" x14ac:dyDescent="0.3">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c r="AE883" s="10"/>
      <c r="AF883" s="10"/>
      <c r="AG883" s="10"/>
      <c r="AH883" s="10"/>
      <c r="AI883" s="10"/>
      <c r="AJ883" s="10"/>
      <c r="AK883" s="10"/>
      <c r="AL883" s="10"/>
      <c r="AM883" s="10"/>
      <c r="AN883" s="10"/>
      <c r="AO883" s="10"/>
      <c r="AP883" s="10"/>
      <c r="AQ883" s="10"/>
      <c r="AR883" s="10"/>
      <c r="AS883" s="10"/>
      <c r="AT883" s="10"/>
      <c r="AU883" s="10"/>
      <c r="AV883" s="10"/>
      <c r="AW883" s="10"/>
      <c r="AX883" s="10"/>
      <c r="AY883" s="10"/>
      <c r="AZ883" s="10"/>
      <c r="BA883" s="10"/>
      <c r="BB883" s="10"/>
      <c r="BC883" s="10"/>
      <c r="BD883" s="10"/>
      <c r="BE883" s="10"/>
      <c r="BF883" s="10"/>
      <c r="BG883" s="10"/>
      <c r="BH883" s="10"/>
      <c r="BI883" s="10"/>
      <c r="BJ883" s="10"/>
    </row>
    <row r="884" spans="2:62" x14ac:dyDescent="0.3">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c r="AE884" s="10"/>
      <c r="AF884" s="10"/>
      <c r="AG884" s="10"/>
      <c r="AH884" s="10"/>
      <c r="AI884" s="10"/>
      <c r="AJ884" s="10"/>
      <c r="AK884" s="10"/>
      <c r="AL884" s="10"/>
      <c r="AM884" s="10"/>
      <c r="AN884" s="10"/>
      <c r="AO884" s="10"/>
      <c r="AP884" s="10"/>
      <c r="AQ884" s="10"/>
      <c r="AR884" s="10"/>
      <c r="AS884" s="10"/>
      <c r="AT884" s="10"/>
      <c r="AU884" s="10"/>
      <c r="AV884" s="10"/>
      <c r="AW884" s="10"/>
      <c r="AX884" s="10"/>
      <c r="AY884" s="10"/>
      <c r="AZ884" s="10"/>
      <c r="BA884" s="10"/>
      <c r="BB884" s="10"/>
      <c r="BC884" s="10"/>
      <c r="BD884" s="10"/>
      <c r="BE884" s="10"/>
      <c r="BF884" s="10"/>
      <c r="BG884" s="10"/>
      <c r="BH884" s="10"/>
      <c r="BI884" s="10"/>
      <c r="BJ884" s="10"/>
    </row>
    <row r="885" spans="2:62" x14ac:dyDescent="0.3">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c r="AD885" s="10"/>
      <c r="AE885" s="10"/>
      <c r="AF885" s="10"/>
      <c r="AG885" s="10"/>
      <c r="AH885" s="10"/>
      <c r="AI885" s="10"/>
      <c r="AJ885" s="10"/>
      <c r="AK885" s="10"/>
      <c r="AL885" s="10"/>
      <c r="AM885" s="10"/>
      <c r="AN885" s="10"/>
      <c r="AO885" s="10"/>
      <c r="AP885" s="10"/>
      <c r="AQ885" s="10"/>
      <c r="AR885" s="10"/>
      <c r="AS885" s="10"/>
      <c r="AT885" s="10"/>
      <c r="AU885" s="10"/>
      <c r="AV885" s="10"/>
      <c r="AW885" s="10"/>
      <c r="AX885" s="10"/>
      <c r="AY885" s="10"/>
      <c r="AZ885" s="10"/>
      <c r="BA885" s="10"/>
      <c r="BB885" s="10"/>
      <c r="BC885" s="10"/>
      <c r="BD885" s="10"/>
      <c r="BE885" s="10"/>
      <c r="BF885" s="10"/>
      <c r="BG885" s="10"/>
      <c r="BH885" s="10"/>
      <c r="BI885" s="10"/>
      <c r="BJ885" s="10"/>
    </row>
    <row r="886" spans="2:62" x14ac:dyDescent="0.3">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c r="AE886" s="10"/>
      <c r="AF886" s="10"/>
      <c r="AG886" s="10"/>
      <c r="AH886" s="10"/>
      <c r="AI886" s="10"/>
      <c r="AJ886" s="10"/>
      <c r="AK886" s="10"/>
      <c r="AL886" s="10"/>
      <c r="AM886" s="10"/>
      <c r="AN886" s="10"/>
      <c r="AO886" s="10"/>
      <c r="AP886" s="10"/>
      <c r="AQ886" s="10"/>
      <c r="AR886" s="10"/>
      <c r="AS886" s="10"/>
      <c r="AT886" s="10"/>
      <c r="AU886" s="10"/>
      <c r="AV886" s="10"/>
      <c r="AW886" s="10"/>
      <c r="AX886" s="10"/>
      <c r="AY886" s="10"/>
      <c r="AZ886" s="10"/>
      <c r="BA886" s="10"/>
      <c r="BB886" s="10"/>
      <c r="BC886" s="10"/>
      <c r="BD886" s="10"/>
      <c r="BE886" s="10"/>
      <c r="BF886" s="10"/>
      <c r="BG886" s="10"/>
      <c r="BH886" s="10"/>
      <c r="BI886" s="10"/>
      <c r="BJ886" s="10"/>
    </row>
    <row r="887" spans="2:62" x14ac:dyDescent="0.3">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c r="AD887" s="10"/>
      <c r="AE887" s="10"/>
      <c r="AF887" s="10"/>
      <c r="AG887" s="10"/>
      <c r="AH887" s="10"/>
      <c r="AI887" s="10"/>
      <c r="AJ887" s="10"/>
      <c r="AK887" s="10"/>
      <c r="AL887" s="10"/>
      <c r="AM887" s="10"/>
      <c r="AN887" s="10"/>
      <c r="AO887" s="10"/>
      <c r="AP887" s="10"/>
      <c r="AQ887" s="10"/>
      <c r="AR887" s="10"/>
      <c r="AS887" s="10"/>
      <c r="AT887" s="10"/>
      <c r="AU887" s="10"/>
      <c r="AV887" s="10"/>
      <c r="AW887" s="10"/>
      <c r="AX887" s="10"/>
      <c r="AY887" s="10"/>
      <c r="AZ887" s="10"/>
      <c r="BA887" s="10"/>
      <c r="BB887" s="10"/>
      <c r="BC887" s="10"/>
      <c r="BD887" s="10"/>
      <c r="BE887" s="10"/>
      <c r="BF887" s="10"/>
      <c r="BG887" s="10"/>
      <c r="BH887" s="10"/>
      <c r="BI887" s="10"/>
      <c r="BJ887" s="10"/>
    </row>
    <row r="888" spans="2:62" x14ac:dyDescent="0.3">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c r="AE888" s="10"/>
      <c r="AF888" s="10"/>
      <c r="AG888" s="10"/>
      <c r="AH888" s="10"/>
      <c r="AI888" s="10"/>
      <c r="AJ888" s="10"/>
      <c r="AK888" s="10"/>
      <c r="AL888" s="10"/>
      <c r="AM888" s="10"/>
      <c r="AN888" s="10"/>
      <c r="AO888" s="10"/>
      <c r="AP888" s="10"/>
      <c r="AQ888" s="10"/>
      <c r="AR888" s="10"/>
      <c r="AS888" s="10"/>
      <c r="AT888" s="10"/>
      <c r="AU888" s="10"/>
      <c r="AV888" s="10"/>
      <c r="AW888" s="10"/>
      <c r="AX888" s="10"/>
      <c r="AY888" s="10"/>
      <c r="AZ888" s="10"/>
      <c r="BA888" s="10"/>
      <c r="BB888" s="10"/>
      <c r="BC888" s="10"/>
      <c r="BD888" s="10"/>
      <c r="BE888" s="10"/>
      <c r="BF888" s="10"/>
      <c r="BG888" s="10"/>
      <c r="BH888" s="10"/>
      <c r="BI888" s="10"/>
      <c r="BJ888" s="10"/>
    </row>
    <row r="889" spans="2:62" x14ac:dyDescent="0.3">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c r="AD889" s="10"/>
      <c r="AE889" s="10"/>
      <c r="AF889" s="10"/>
      <c r="AG889" s="10"/>
      <c r="AH889" s="10"/>
      <c r="AI889" s="10"/>
      <c r="AJ889" s="10"/>
      <c r="AK889" s="10"/>
      <c r="AL889" s="10"/>
      <c r="AM889" s="10"/>
      <c r="AN889" s="10"/>
      <c r="AO889" s="10"/>
      <c r="AP889" s="10"/>
      <c r="AQ889" s="10"/>
      <c r="AR889" s="10"/>
      <c r="AS889" s="10"/>
      <c r="AT889" s="10"/>
      <c r="AU889" s="10"/>
      <c r="AV889" s="10"/>
      <c r="AW889" s="10"/>
      <c r="AX889" s="10"/>
      <c r="AY889" s="10"/>
      <c r="AZ889" s="10"/>
      <c r="BA889" s="10"/>
      <c r="BB889" s="10"/>
      <c r="BC889" s="10"/>
      <c r="BD889" s="10"/>
      <c r="BE889" s="10"/>
      <c r="BF889" s="10"/>
      <c r="BG889" s="10"/>
      <c r="BH889" s="10"/>
      <c r="BI889" s="10"/>
      <c r="BJ889" s="10"/>
    </row>
    <row r="890" spans="2:62" x14ac:dyDescent="0.3">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c r="AE890" s="10"/>
      <c r="AF890" s="10"/>
      <c r="AG890" s="10"/>
      <c r="AH890" s="10"/>
      <c r="AI890" s="10"/>
      <c r="AJ890" s="10"/>
      <c r="AK890" s="10"/>
      <c r="AL890" s="10"/>
      <c r="AM890" s="10"/>
      <c r="AN890" s="10"/>
      <c r="AO890" s="10"/>
      <c r="AP890" s="10"/>
      <c r="AQ890" s="10"/>
      <c r="AR890" s="10"/>
      <c r="AS890" s="10"/>
      <c r="AT890" s="10"/>
      <c r="AU890" s="10"/>
      <c r="AV890" s="10"/>
      <c r="AW890" s="10"/>
      <c r="AX890" s="10"/>
      <c r="AY890" s="10"/>
      <c r="AZ890" s="10"/>
      <c r="BA890" s="10"/>
      <c r="BB890" s="10"/>
      <c r="BC890" s="10"/>
      <c r="BD890" s="10"/>
      <c r="BE890" s="10"/>
      <c r="BF890" s="10"/>
      <c r="BG890" s="10"/>
      <c r="BH890" s="10"/>
      <c r="BI890" s="10"/>
      <c r="BJ890" s="10"/>
    </row>
    <row r="891" spans="2:62" x14ac:dyDescent="0.3">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c r="AD891" s="10"/>
      <c r="AE891" s="10"/>
      <c r="AF891" s="10"/>
      <c r="AG891" s="10"/>
      <c r="AH891" s="10"/>
      <c r="AI891" s="10"/>
      <c r="AJ891" s="10"/>
      <c r="AK891" s="10"/>
      <c r="AL891" s="10"/>
      <c r="AM891" s="10"/>
      <c r="AN891" s="10"/>
      <c r="AO891" s="10"/>
      <c r="AP891" s="10"/>
      <c r="AQ891" s="10"/>
      <c r="AR891" s="10"/>
      <c r="AS891" s="10"/>
      <c r="AT891" s="10"/>
      <c r="AU891" s="10"/>
      <c r="AV891" s="10"/>
      <c r="AW891" s="10"/>
      <c r="AX891" s="10"/>
      <c r="AY891" s="10"/>
      <c r="AZ891" s="10"/>
      <c r="BA891" s="10"/>
      <c r="BB891" s="10"/>
      <c r="BC891" s="10"/>
      <c r="BD891" s="10"/>
      <c r="BE891" s="10"/>
      <c r="BF891" s="10"/>
      <c r="BG891" s="10"/>
      <c r="BH891" s="10"/>
      <c r="BI891" s="10"/>
      <c r="BJ891" s="10"/>
    </row>
    <row r="892" spans="2:62" x14ac:dyDescent="0.3">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c r="AE892" s="10"/>
      <c r="AF892" s="10"/>
      <c r="AG892" s="10"/>
      <c r="AH892" s="10"/>
      <c r="AI892" s="10"/>
      <c r="AJ892" s="10"/>
      <c r="AK892" s="10"/>
      <c r="AL892" s="10"/>
      <c r="AM892" s="10"/>
      <c r="AN892" s="10"/>
      <c r="AO892" s="10"/>
      <c r="AP892" s="10"/>
      <c r="AQ892" s="10"/>
      <c r="AR892" s="10"/>
      <c r="AS892" s="10"/>
      <c r="AT892" s="10"/>
      <c r="AU892" s="10"/>
      <c r="AV892" s="10"/>
      <c r="AW892" s="10"/>
      <c r="AX892" s="10"/>
      <c r="AY892" s="10"/>
      <c r="AZ892" s="10"/>
      <c r="BA892" s="10"/>
      <c r="BB892" s="10"/>
      <c r="BC892" s="10"/>
      <c r="BD892" s="10"/>
      <c r="BE892" s="10"/>
      <c r="BF892" s="10"/>
      <c r="BG892" s="10"/>
      <c r="BH892" s="10"/>
      <c r="BI892" s="10"/>
      <c r="BJ892" s="10"/>
    </row>
    <row r="893" spans="2:62" x14ac:dyDescent="0.3">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c r="AD893" s="10"/>
      <c r="AE893" s="10"/>
      <c r="AF893" s="10"/>
      <c r="AG893" s="10"/>
      <c r="AH893" s="10"/>
      <c r="AI893" s="10"/>
      <c r="AJ893" s="10"/>
      <c r="AK893" s="10"/>
      <c r="AL893" s="10"/>
      <c r="AM893" s="10"/>
      <c r="AN893" s="10"/>
      <c r="AO893" s="10"/>
      <c r="AP893" s="10"/>
      <c r="AQ893" s="10"/>
      <c r="AR893" s="10"/>
      <c r="AS893" s="10"/>
      <c r="AT893" s="10"/>
      <c r="AU893" s="10"/>
      <c r="AV893" s="10"/>
      <c r="AW893" s="10"/>
      <c r="AX893" s="10"/>
      <c r="AY893" s="10"/>
      <c r="AZ893" s="10"/>
      <c r="BA893" s="10"/>
      <c r="BB893" s="10"/>
      <c r="BC893" s="10"/>
      <c r="BD893" s="10"/>
      <c r="BE893" s="10"/>
      <c r="BF893" s="10"/>
      <c r="BG893" s="10"/>
      <c r="BH893" s="10"/>
      <c r="BI893" s="10"/>
      <c r="BJ893" s="10"/>
    </row>
    <row r="894" spans="2:62" x14ac:dyDescent="0.3">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c r="AE894" s="10"/>
      <c r="AF894" s="10"/>
      <c r="AG894" s="10"/>
      <c r="AH894" s="10"/>
      <c r="AI894" s="10"/>
      <c r="AJ894" s="10"/>
      <c r="AK894" s="10"/>
      <c r="AL894" s="10"/>
      <c r="AM894" s="10"/>
      <c r="AN894" s="10"/>
      <c r="AO894" s="10"/>
      <c r="AP894" s="10"/>
      <c r="AQ894" s="10"/>
      <c r="AR894" s="10"/>
      <c r="AS894" s="10"/>
      <c r="AT894" s="10"/>
      <c r="AU894" s="10"/>
      <c r="AV894" s="10"/>
      <c r="AW894" s="10"/>
      <c r="AX894" s="10"/>
      <c r="AY894" s="10"/>
      <c r="AZ894" s="10"/>
      <c r="BA894" s="10"/>
      <c r="BB894" s="10"/>
      <c r="BC894" s="10"/>
      <c r="BD894" s="10"/>
      <c r="BE894" s="10"/>
      <c r="BF894" s="10"/>
      <c r="BG894" s="10"/>
      <c r="BH894" s="10"/>
      <c r="BI894" s="10"/>
      <c r="BJ894" s="10"/>
    </row>
    <row r="895" spans="2:62" x14ac:dyDescent="0.3">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c r="AD895" s="10"/>
      <c r="AE895" s="10"/>
      <c r="AF895" s="10"/>
      <c r="AG895" s="10"/>
      <c r="AH895" s="10"/>
      <c r="AI895" s="10"/>
      <c r="AJ895" s="10"/>
      <c r="AK895" s="10"/>
      <c r="AL895" s="10"/>
      <c r="AM895" s="10"/>
      <c r="AN895" s="10"/>
      <c r="AO895" s="10"/>
      <c r="AP895" s="10"/>
      <c r="AQ895" s="10"/>
      <c r="AR895" s="10"/>
      <c r="AS895" s="10"/>
      <c r="AT895" s="10"/>
      <c r="AU895" s="10"/>
      <c r="AV895" s="10"/>
      <c r="AW895" s="10"/>
      <c r="AX895" s="10"/>
      <c r="AY895" s="10"/>
      <c r="AZ895" s="10"/>
      <c r="BA895" s="10"/>
      <c r="BB895" s="10"/>
      <c r="BC895" s="10"/>
      <c r="BD895" s="10"/>
      <c r="BE895" s="10"/>
      <c r="BF895" s="10"/>
      <c r="BG895" s="10"/>
      <c r="BH895" s="10"/>
      <c r="BI895" s="10"/>
      <c r="BJ895" s="10"/>
    </row>
    <row r="896" spans="2:62" x14ac:dyDescent="0.3">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c r="AE896" s="10"/>
      <c r="AF896" s="10"/>
      <c r="AG896" s="10"/>
      <c r="AH896" s="10"/>
      <c r="AI896" s="10"/>
      <c r="AJ896" s="10"/>
      <c r="AK896" s="10"/>
      <c r="AL896" s="10"/>
      <c r="AM896" s="10"/>
      <c r="AN896" s="10"/>
      <c r="AO896" s="10"/>
      <c r="AP896" s="10"/>
      <c r="AQ896" s="10"/>
      <c r="AR896" s="10"/>
      <c r="AS896" s="10"/>
      <c r="AT896" s="10"/>
      <c r="AU896" s="10"/>
      <c r="AV896" s="10"/>
      <c r="AW896" s="10"/>
      <c r="AX896" s="10"/>
      <c r="AY896" s="10"/>
      <c r="AZ896" s="10"/>
      <c r="BA896" s="10"/>
      <c r="BB896" s="10"/>
      <c r="BC896" s="10"/>
      <c r="BD896" s="10"/>
      <c r="BE896" s="10"/>
      <c r="BF896" s="10"/>
      <c r="BG896" s="10"/>
      <c r="BH896" s="10"/>
      <c r="BI896" s="10"/>
      <c r="BJ896" s="10"/>
    </row>
    <row r="897" spans="2:62" x14ac:dyDescent="0.3">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c r="AD897" s="10"/>
      <c r="AE897" s="10"/>
      <c r="AF897" s="10"/>
      <c r="AG897" s="10"/>
      <c r="AH897" s="10"/>
      <c r="AI897" s="10"/>
      <c r="AJ897" s="10"/>
      <c r="AK897" s="10"/>
      <c r="AL897" s="10"/>
      <c r="AM897" s="10"/>
      <c r="AN897" s="10"/>
      <c r="AO897" s="10"/>
      <c r="AP897" s="10"/>
      <c r="AQ897" s="10"/>
      <c r="AR897" s="10"/>
      <c r="AS897" s="10"/>
      <c r="AT897" s="10"/>
      <c r="AU897" s="10"/>
      <c r="AV897" s="10"/>
      <c r="AW897" s="10"/>
      <c r="AX897" s="10"/>
      <c r="AY897" s="10"/>
      <c r="AZ897" s="10"/>
      <c r="BA897" s="10"/>
      <c r="BB897" s="10"/>
      <c r="BC897" s="10"/>
      <c r="BD897" s="10"/>
      <c r="BE897" s="10"/>
      <c r="BF897" s="10"/>
      <c r="BG897" s="10"/>
      <c r="BH897" s="10"/>
      <c r="BI897" s="10"/>
      <c r="BJ897" s="10"/>
    </row>
    <row r="898" spans="2:62" x14ac:dyDescent="0.3">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c r="AE898" s="10"/>
      <c r="AF898" s="10"/>
      <c r="AG898" s="10"/>
      <c r="AH898" s="10"/>
      <c r="AI898" s="10"/>
      <c r="AJ898" s="10"/>
      <c r="AK898" s="10"/>
      <c r="AL898" s="10"/>
      <c r="AM898" s="10"/>
      <c r="AN898" s="10"/>
      <c r="AO898" s="10"/>
      <c r="AP898" s="10"/>
      <c r="AQ898" s="10"/>
      <c r="AR898" s="10"/>
      <c r="AS898" s="10"/>
      <c r="AT898" s="10"/>
      <c r="AU898" s="10"/>
      <c r="AV898" s="10"/>
      <c r="AW898" s="10"/>
      <c r="AX898" s="10"/>
      <c r="AY898" s="10"/>
      <c r="AZ898" s="10"/>
      <c r="BA898" s="10"/>
      <c r="BB898" s="10"/>
      <c r="BC898" s="10"/>
      <c r="BD898" s="10"/>
      <c r="BE898" s="10"/>
      <c r="BF898" s="10"/>
      <c r="BG898" s="10"/>
      <c r="BH898" s="10"/>
      <c r="BI898" s="10"/>
      <c r="BJ898" s="10"/>
    </row>
    <row r="899" spans="2:62" x14ac:dyDescent="0.3">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c r="AE899" s="10"/>
      <c r="AF899" s="10"/>
      <c r="AG899" s="10"/>
      <c r="AH899" s="10"/>
      <c r="AI899" s="10"/>
      <c r="AJ899" s="10"/>
      <c r="AK899" s="10"/>
      <c r="AL899" s="10"/>
      <c r="AM899" s="10"/>
      <c r="AN899" s="10"/>
      <c r="AO899" s="10"/>
      <c r="AP899" s="10"/>
      <c r="AQ899" s="10"/>
      <c r="AR899" s="10"/>
      <c r="AS899" s="10"/>
      <c r="AT899" s="10"/>
      <c r="AU899" s="10"/>
      <c r="AV899" s="10"/>
      <c r="AW899" s="10"/>
      <c r="AX899" s="10"/>
      <c r="AY899" s="10"/>
      <c r="AZ899" s="10"/>
      <c r="BA899" s="10"/>
      <c r="BB899" s="10"/>
      <c r="BC899" s="10"/>
      <c r="BD899" s="10"/>
      <c r="BE899" s="10"/>
      <c r="BF899" s="10"/>
      <c r="BG899" s="10"/>
      <c r="BH899" s="10"/>
      <c r="BI899" s="10"/>
      <c r="BJ899" s="10"/>
    </row>
    <row r="900" spans="2:62" x14ac:dyDescent="0.3">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c r="AE900" s="10"/>
      <c r="AF900" s="10"/>
      <c r="AG900" s="10"/>
      <c r="AH900" s="10"/>
      <c r="AI900" s="10"/>
      <c r="AJ900" s="10"/>
      <c r="AK900" s="10"/>
      <c r="AL900" s="10"/>
      <c r="AM900" s="10"/>
      <c r="AN900" s="10"/>
      <c r="AO900" s="10"/>
      <c r="AP900" s="10"/>
      <c r="AQ900" s="10"/>
      <c r="AR900" s="10"/>
      <c r="AS900" s="10"/>
      <c r="AT900" s="10"/>
      <c r="AU900" s="10"/>
      <c r="AV900" s="10"/>
      <c r="AW900" s="10"/>
      <c r="AX900" s="10"/>
      <c r="AY900" s="10"/>
      <c r="AZ900" s="10"/>
      <c r="BA900" s="10"/>
      <c r="BB900" s="10"/>
      <c r="BC900" s="10"/>
      <c r="BD900" s="10"/>
      <c r="BE900" s="10"/>
      <c r="BF900" s="10"/>
      <c r="BG900" s="10"/>
      <c r="BH900" s="10"/>
      <c r="BI900" s="10"/>
      <c r="BJ900" s="10"/>
    </row>
    <row r="901" spans="2:62" x14ac:dyDescent="0.3">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c r="AE901" s="10"/>
      <c r="AF901" s="10"/>
      <c r="AG901" s="10"/>
      <c r="AH901" s="10"/>
      <c r="AI901" s="10"/>
      <c r="AJ901" s="10"/>
      <c r="AK901" s="10"/>
      <c r="AL901" s="10"/>
      <c r="AM901" s="10"/>
      <c r="AN901" s="10"/>
      <c r="AO901" s="10"/>
      <c r="AP901" s="10"/>
      <c r="AQ901" s="10"/>
      <c r="AR901" s="10"/>
      <c r="AS901" s="10"/>
      <c r="AT901" s="10"/>
      <c r="AU901" s="10"/>
      <c r="AV901" s="10"/>
      <c r="AW901" s="10"/>
      <c r="AX901" s="10"/>
      <c r="AY901" s="10"/>
      <c r="AZ901" s="10"/>
      <c r="BA901" s="10"/>
      <c r="BB901" s="10"/>
      <c r="BC901" s="10"/>
      <c r="BD901" s="10"/>
      <c r="BE901" s="10"/>
      <c r="BF901" s="10"/>
      <c r="BG901" s="10"/>
      <c r="BH901" s="10"/>
      <c r="BI901" s="10"/>
      <c r="BJ901" s="10"/>
    </row>
    <row r="902" spans="2:62" x14ac:dyDescent="0.3">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c r="AE902" s="10"/>
      <c r="AF902" s="10"/>
      <c r="AG902" s="10"/>
      <c r="AH902" s="10"/>
      <c r="AI902" s="10"/>
      <c r="AJ902" s="10"/>
      <c r="AK902" s="10"/>
      <c r="AL902" s="10"/>
      <c r="AM902" s="10"/>
      <c r="AN902" s="10"/>
      <c r="AO902" s="10"/>
      <c r="AP902" s="10"/>
      <c r="AQ902" s="10"/>
      <c r="AR902" s="10"/>
      <c r="AS902" s="10"/>
      <c r="AT902" s="10"/>
      <c r="AU902" s="10"/>
      <c r="AV902" s="10"/>
      <c r="AW902" s="10"/>
      <c r="AX902" s="10"/>
      <c r="AY902" s="10"/>
      <c r="AZ902" s="10"/>
      <c r="BA902" s="10"/>
      <c r="BB902" s="10"/>
      <c r="BC902" s="10"/>
      <c r="BD902" s="10"/>
      <c r="BE902" s="10"/>
      <c r="BF902" s="10"/>
      <c r="BG902" s="10"/>
      <c r="BH902" s="10"/>
      <c r="BI902" s="10"/>
      <c r="BJ902" s="10"/>
    </row>
    <row r="903" spans="2:62" x14ac:dyDescent="0.3">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c r="AE903" s="10"/>
      <c r="AF903" s="10"/>
      <c r="AG903" s="10"/>
      <c r="AH903" s="10"/>
      <c r="AI903" s="10"/>
      <c r="AJ903" s="10"/>
      <c r="AK903" s="10"/>
      <c r="AL903" s="10"/>
      <c r="AM903" s="10"/>
      <c r="AN903" s="10"/>
      <c r="AO903" s="10"/>
      <c r="AP903" s="10"/>
      <c r="AQ903" s="10"/>
      <c r="AR903" s="10"/>
      <c r="AS903" s="10"/>
      <c r="AT903" s="10"/>
      <c r="AU903" s="10"/>
      <c r="AV903" s="10"/>
      <c r="AW903" s="10"/>
      <c r="AX903" s="10"/>
      <c r="AY903" s="10"/>
      <c r="AZ903" s="10"/>
      <c r="BA903" s="10"/>
      <c r="BB903" s="10"/>
      <c r="BC903" s="10"/>
      <c r="BD903" s="10"/>
      <c r="BE903" s="10"/>
      <c r="BF903" s="10"/>
      <c r="BG903" s="10"/>
      <c r="BH903" s="10"/>
      <c r="BI903" s="10"/>
      <c r="BJ903" s="10"/>
    </row>
    <row r="904" spans="2:62" x14ac:dyDescent="0.3">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c r="AE904" s="10"/>
      <c r="AF904" s="10"/>
      <c r="AG904" s="10"/>
      <c r="AH904" s="10"/>
      <c r="AI904" s="10"/>
      <c r="AJ904" s="10"/>
      <c r="AK904" s="10"/>
      <c r="AL904" s="10"/>
      <c r="AM904" s="10"/>
      <c r="AN904" s="10"/>
      <c r="AO904" s="10"/>
      <c r="AP904" s="10"/>
      <c r="AQ904" s="10"/>
      <c r="AR904" s="10"/>
      <c r="AS904" s="10"/>
      <c r="AT904" s="10"/>
      <c r="AU904" s="10"/>
      <c r="AV904" s="10"/>
      <c r="AW904" s="10"/>
      <c r="AX904" s="10"/>
      <c r="AY904" s="10"/>
      <c r="AZ904" s="10"/>
      <c r="BA904" s="10"/>
      <c r="BB904" s="10"/>
      <c r="BC904" s="10"/>
      <c r="BD904" s="10"/>
      <c r="BE904" s="10"/>
      <c r="BF904" s="10"/>
      <c r="BG904" s="10"/>
      <c r="BH904" s="10"/>
      <c r="BI904" s="10"/>
      <c r="BJ904" s="10"/>
    </row>
    <row r="905" spans="2:62" x14ac:dyDescent="0.3">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c r="AE905" s="10"/>
      <c r="AF905" s="10"/>
      <c r="AG905" s="10"/>
      <c r="AH905" s="10"/>
      <c r="AI905" s="10"/>
      <c r="AJ905" s="10"/>
      <c r="AK905" s="10"/>
      <c r="AL905" s="10"/>
      <c r="AM905" s="10"/>
      <c r="AN905" s="10"/>
      <c r="AO905" s="10"/>
      <c r="AP905" s="10"/>
      <c r="AQ905" s="10"/>
      <c r="AR905" s="10"/>
      <c r="AS905" s="10"/>
      <c r="AT905" s="10"/>
      <c r="AU905" s="10"/>
      <c r="AV905" s="10"/>
      <c r="AW905" s="10"/>
      <c r="AX905" s="10"/>
      <c r="AY905" s="10"/>
      <c r="AZ905" s="10"/>
      <c r="BA905" s="10"/>
      <c r="BB905" s="10"/>
      <c r="BC905" s="10"/>
      <c r="BD905" s="10"/>
      <c r="BE905" s="10"/>
      <c r="BF905" s="10"/>
      <c r="BG905" s="10"/>
      <c r="BH905" s="10"/>
      <c r="BI905" s="10"/>
      <c r="BJ905" s="10"/>
    </row>
    <row r="906" spans="2:62" x14ac:dyDescent="0.3">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c r="AE906" s="10"/>
      <c r="AF906" s="10"/>
      <c r="AG906" s="10"/>
      <c r="AH906" s="10"/>
      <c r="AI906" s="10"/>
      <c r="AJ906" s="10"/>
      <c r="AK906" s="10"/>
      <c r="AL906" s="10"/>
      <c r="AM906" s="10"/>
      <c r="AN906" s="10"/>
      <c r="AO906" s="10"/>
      <c r="AP906" s="10"/>
      <c r="AQ906" s="10"/>
      <c r="AR906" s="10"/>
      <c r="AS906" s="10"/>
      <c r="AT906" s="10"/>
      <c r="AU906" s="10"/>
      <c r="AV906" s="10"/>
      <c r="AW906" s="10"/>
      <c r="AX906" s="10"/>
      <c r="AY906" s="10"/>
      <c r="AZ906" s="10"/>
      <c r="BA906" s="10"/>
      <c r="BB906" s="10"/>
      <c r="BC906" s="10"/>
      <c r="BD906" s="10"/>
      <c r="BE906" s="10"/>
      <c r="BF906" s="10"/>
      <c r="BG906" s="10"/>
      <c r="BH906" s="10"/>
      <c r="BI906" s="10"/>
      <c r="BJ906" s="10"/>
    </row>
    <row r="907" spans="2:62" x14ac:dyDescent="0.3">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c r="AE907" s="10"/>
      <c r="AF907" s="10"/>
      <c r="AG907" s="10"/>
      <c r="AH907" s="10"/>
      <c r="AI907" s="10"/>
      <c r="AJ907" s="10"/>
      <c r="AK907" s="10"/>
      <c r="AL907" s="10"/>
      <c r="AM907" s="10"/>
      <c r="AN907" s="10"/>
      <c r="AO907" s="10"/>
      <c r="AP907" s="10"/>
      <c r="AQ907" s="10"/>
      <c r="AR907" s="10"/>
      <c r="AS907" s="10"/>
      <c r="AT907" s="10"/>
      <c r="AU907" s="10"/>
      <c r="AV907" s="10"/>
      <c r="AW907" s="10"/>
      <c r="AX907" s="10"/>
      <c r="AY907" s="10"/>
      <c r="AZ907" s="10"/>
      <c r="BA907" s="10"/>
      <c r="BB907" s="10"/>
      <c r="BC907" s="10"/>
      <c r="BD907" s="10"/>
      <c r="BE907" s="10"/>
      <c r="BF907" s="10"/>
      <c r="BG907" s="10"/>
      <c r="BH907" s="10"/>
      <c r="BI907" s="10"/>
      <c r="BJ907" s="10"/>
    </row>
    <row r="908" spans="2:62" x14ac:dyDescent="0.3">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c r="AE908" s="10"/>
      <c r="AF908" s="10"/>
      <c r="AG908" s="10"/>
      <c r="AH908" s="10"/>
      <c r="AI908" s="10"/>
      <c r="AJ908" s="10"/>
      <c r="AK908" s="10"/>
      <c r="AL908" s="10"/>
      <c r="AM908" s="10"/>
      <c r="AN908" s="10"/>
      <c r="AO908" s="10"/>
      <c r="AP908" s="10"/>
      <c r="AQ908" s="10"/>
      <c r="AR908" s="10"/>
      <c r="AS908" s="10"/>
      <c r="AT908" s="10"/>
      <c r="AU908" s="10"/>
      <c r="AV908" s="10"/>
      <c r="AW908" s="10"/>
      <c r="AX908" s="10"/>
      <c r="AY908" s="10"/>
      <c r="AZ908" s="10"/>
      <c r="BA908" s="10"/>
      <c r="BB908" s="10"/>
      <c r="BC908" s="10"/>
      <c r="BD908" s="10"/>
      <c r="BE908" s="10"/>
      <c r="BF908" s="10"/>
      <c r="BG908" s="10"/>
      <c r="BH908" s="10"/>
      <c r="BI908" s="10"/>
      <c r="BJ908" s="10"/>
    </row>
    <row r="909" spans="2:62" x14ac:dyDescent="0.3">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c r="AE909" s="10"/>
      <c r="AF909" s="10"/>
      <c r="AG909" s="10"/>
      <c r="AH909" s="10"/>
      <c r="AI909" s="10"/>
      <c r="AJ909" s="10"/>
      <c r="AK909" s="10"/>
      <c r="AL909" s="10"/>
      <c r="AM909" s="10"/>
      <c r="AN909" s="10"/>
      <c r="AO909" s="10"/>
      <c r="AP909" s="10"/>
      <c r="AQ909" s="10"/>
      <c r="AR909" s="10"/>
      <c r="AS909" s="10"/>
      <c r="AT909" s="10"/>
      <c r="AU909" s="10"/>
      <c r="AV909" s="10"/>
      <c r="AW909" s="10"/>
      <c r="AX909" s="10"/>
      <c r="AY909" s="10"/>
      <c r="AZ909" s="10"/>
      <c r="BA909" s="10"/>
      <c r="BB909" s="10"/>
      <c r="BC909" s="10"/>
      <c r="BD909" s="10"/>
      <c r="BE909" s="10"/>
      <c r="BF909" s="10"/>
      <c r="BG909" s="10"/>
      <c r="BH909" s="10"/>
      <c r="BI909" s="10"/>
      <c r="BJ909" s="10"/>
    </row>
    <row r="910" spans="2:62" x14ac:dyDescent="0.3">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c r="AE910" s="10"/>
      <c r="AF910" s="10"/>
      <c r="AG910" s="10"/>
      <c r="AH910" s="10"/>
      <c r="AI910" s="10"/>
      <c r="AJ910" s="10"/>
      <c r="AK910" s="10"/>
      <c r="AL910" s="10"/>
      <c r="AM910" s="10"/>
      <c r="AN910" s="10"/>
      <c r="AO910" s="10"/>
      <c r="AP910" s="10"/>
      <c r="AQ910" s="10"/>
      <c r="AR910" s="10"/>
      <c r="AS910" s="10"/>
      <c r="AT910" s="10"/>
      <c r="AU910" s="10"/>
      <c r="AV910" s="10"/>
      <c r="AW910" s="10"/>
      <c r="AX910" s="10"/>
      <c r="AY910" s="10"/>
      <c r="AZ910" s="10"/>
      <c r="BA910" s="10"/>
      <c r="BB910" s="10"/>
      <c r="BC910" s="10"/>
      <c r="BD910" s="10"/>
      <c r="BE910" s="10"/>
      <c r="BF910" s="10"/>
      <c r="BG910" s="10"/>
      <c r="BH910" s="10"/>
      <c r="BI910" s="10"/>
      <c r="BJ910" s="10"/>
    </row>
    <row r="911" spans="2:62" x14ac:dyDescent="0.3">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c r="AE911" s="10"/>
      <c r="AF911" s="10"/>
      <c r="AG911" s="10"/>
      <c r="AH911" s="10"/>
      <c r="AI911" s="10"/>
      <c r="AJ911" s="10"/>
      <c r="AK911" s="10"/>
      <c r="AL911" s="10"/>
      <c r="AM911" s="10"/>
      <c r="AN911" s="10"/>
      <c r="AO911" s="10"/>
      <c r="AP911" s="10"/>
      <c r="AQ911" s="10"/>
      <c r="AR911" s="10"/>
      <c r="AS911" s="10"/>
      <c r="AT911" s="10"/>
      <c r="AU911" s="10"/>
      <c r="AV911" s="10"/>
      <c r="AW911" s="10"/>
      <c r="AX911" s="10"/>
      <c r="AY911" s="10"/>
      <c r="AZ911" s="10"/>
      <c r="BA911" s="10"/>
      <c r="BB911" s="10"/>
      <c r="BC911" s="10"/>
      <c r="BD911" s="10"/>
      <c r="BE911" s="10"/>
      <c r="BF911" s="10"/>
      <c r="BG911" s="10"/>
      <c r="BH911" s="10"/>
      <c r="BI911" s="10"/>
      <c r="BJ911" s="10"/>
    </row>
    <row r="912" spans="2:62" x14ac:dyDescent="0.3">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c r="AE912" s="10"/>
      <c r="AF912" s="10"/>
      <c r="AG912" s="10"/>
      <c r="AH912" s="10"/>
      <c r="AI912" s="10"/>
      <c r="AJ912" s="10"/>
      <c r="AK912" s="10"/>
      <c r="AL912" s="10"/>
      <c r="AM912" s="10"/>
      <c r="AN912" s="10"/>
      <c r="AO912" s="10"/>
      <c r="AP912" s="10"/>
      <c r="AQ912" s="10"/>
      <c r="AR912" s="10"/>
      <c r="AS912" s="10"/>
      <c r="AT912" s="10"/>
      <c r="AU912" s="10"/>
      <c r="AV912" s="10"/>
      <c r="AW912" s="10"/>
      <c r="AX912" s="10"/>
      <c r="AY912" s="10"/>
      <c r="AZ912" s="10"/>
      <c r="BA912" s="10"/>
      <c r="BB912" s="10"/>
      <c r="BC912" s="10"/>
      <c r="BD912" s="10"/>
      <c r="BE912" s="10"/>
      <c r="BF912" s="10"/>
      <c r="BG912" s="10"/>
      <c r="BH912" s="10"/>
      <c r="BI912" s="10"/>
      <c r="BJ912" s="10"/>
    </row>
    <row r="913" spans="2:62" x14ac:dyDescent="0.3">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c r="AE913" s="10"/>
      <c r="AF913" s="10"/>
      <c r="AG913" s="10"/>
      <c r="AH913" s="10"/>
      <c r="AI913" s="10"/>
      <c r="AJ913" s="10"/>
      <c r="AK913" s="10"/>
      <c r="AL913" s="10"/>
      <c r="AM913" s="10"/>
      <c r="AN913" s="10"/>
      <c r="AO913" s="10"/>
      <c r="AP913" s="10"/>
      <c r="AQ913" s="10"/>
      <c r="AR913" s="10"/>
      <c r="AS913" s="10"/>
      <c r="AT913" s="10"/>
      <c r="AU913" s="10"/>
      <c r="AV913" s="10"/>
      <c r="AW913" s="10"/>
      <c r="AX913" s="10"/>
      <c r="AY913" s="10"/>
      <c r="AZ913" s="10"/>
      <c r="BA913" s="10"/>
      <c r="BB913" s="10"/>
      <c r="BC913" s="10"/>
      <c r="BD913" s="10"/>
      <c r="BE913" s="10"/>
      <c r="BF913" s="10"/>
      <c r="BG913" s="10"/>
      <c r="BH913" s="10"/>
      <c r="BI913" s="10"/>
      <c r="BJ913" s="10"/>
    </row>
    <row r="914" spans="2:62" x14ac:dyDescent="0.3">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c r="AE914" s="10"/>
      <c r="AF914" s="10"/>
      <c r="AG914" s="10"/>
      <c r="AH914" s="10"/>
      <c r="AI914" s="10"/>
      <c r="AJ914" s="10"/>
      <c r="AK914" s="10"/>
      <c r="AL914" s="10"/>
      <c r="AM914" s="10"/>
      <c r="AN914" s="10"/>
      <c r="AO914" s="10"/>
      <c r="AP914" s="10"/>
      <c r="AQ914" s="10"/>
      <c r="AR914" s="10"/>
      <c r="AS914" s="10"/>
      <c r="AT914" s="10"/>
      <c r="AU914" s="10"/>
      <c r="AV914" s="10"/>
      <c r="AW914" s="10"/>
      <c r="AX914" s="10"/>
      <c r="AY914" s="10"/>
      <c r="AZ914" s="10"/>
      <c r="BA914" s="10"/>
      <c r="BB914" s="10"/>
      <c r="BC914" s="10"/>
      <c r="BD914" s="10"/>
      <c r="BE914" s="10"/>
      <c r="BF914" s="10"/>
      <c r="BG914" s="10"/>
      <c r="BH914" s="10"/>
      <c r="BI914" s="10"/>
      <c r="BJ914" s="10"/>
    </row>
    <row r="915" spans="2:62" x14ac:dyDescent="0.3">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c r="AE915" s="10"/>
      <c r="AF915" s="10"/>
      <c r="AG915" s="10"/>
      <c r="AH915" s="10"/>
      <c r="AI915" s="10"/>
      <c r="AJ915" s="10"/>
      <c r="AK915" s="10"/>
      <c r="AL915" s="10"/>
      <c r="AM915" s="10"/>
      <c r="AN915" s="10"/>
      <c r="AO915" s="10"/>
      <c r="AP915" s="10"/>
      <c r="AQ915" s="10"/>
      <c r="AR915" s="10"/>
      <c r="AS915" s="10"/>
      <c r="AT915" s="10"/>
      <c r="AU915" s="10"/>
      <c r="AV915" s="10"/>
      <c r="AW915" s="10"/>
      <c r="AX915" s="10"/>
      <c r="AY915" s="10"/>
      <c r="AZ915" s="10"/>
      <c r="BA915" s="10"/>
      <c r="BB915" s="10"/>
      <c r="BC915" s="10"/>
      <c r="BD915" s="10"/>
      <c r="BE915" s="10"/>
      <c r="BF915" s="10"/>
      <c r="BG915" s="10"/>
      <c r="BH915" s="10"/>
      <c r="BI915" s="10"/>
      <c r="BJ915" s="10"/>
    </row>
    <row r="916" spans="2:62" x14ac:dyDescent="0.3">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c r="AE916" s="10"/>
      <c r="AF916" s="10"/>
      <c r="AG916" s="10"/>
      <c r="AH916" s="10"/>
      <c r="AI916" s="10"/>
      <c r="AJ916" s="10"/>
      <c r="AK916" s="10"/>
      <c r="AL916" s="10"/>
      <c r="AM916" s="10"/>
      <c r="AN916" s="10"/>
      <c r="AO916" s="10"/>
      <c r="AP916" s="10"/>
      <c r="AQ916" s="10"/>
      <c r="AR916" s="10"/>
      <c r="AS916" s="10"/>
      <c r="AT916" s="10"/>
      <c r="AU916" s="10"/>
      <c r="AV916" s="10"/>
      <c r="AW916" s="10"/>
      <c r="AX916" s="10"/>
      <c r="AY916" s="10"/>
      <c r="AZ916" s="10"/>
      <c r="BA916" s="10"/>
      <c r="BB916" s="10"/>
      <c r="BC916" s="10"/>
      <c r="BD916" s="10"/>
      <c r="BE916" s="10"/>
      <c r="BF916" s="10"/>
      <c r="BG916" s="10"/>
      <c r="BH916" s="10"/>
      <c r="BI916" s="10"/>
      <c r="BJ916" s="10"/>
    </row>
    <row r="917" spans="2:62" x14ac:dyDescent="0.3">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c r="AE917" s="10"/>
      <c r="AF917" s="10"/>
      <c r="AG917" s="10"/>
      <c r="AH917" s="10"/>
      <c r="AI917" s="10"/>
      <c r="AJ917" s="10"/>
      <c r="AK917" s="10"/>
      <c r="AL917" s="10"/>
      <c r="AM917" s="10"/>
      <c r="AN917" s="10"/>
      <c r="AO917" s="10"/>
      <c r="AP917" s="10"/>
      <c r="AQ917" s="10"/>
      <c r="AR917" s="10"/>
      <c r="AS917" s="10"/>
      <c r="AT917" s="10"/>
      <c r="AU917" s="10"/>
      <c r="AV917" s="10"/>
      <c r="AW917" s="10"/>
      <c r="AX917" s="10"/>
      <c r="AY917" s="10"/>
      <c r="AZ917" s="10"/>
      <c r="BA917" s="10"/>
      <c r="BB917" s="10"/>
      <c r="BC917" s="10"/>
      <c r="BD917" s="10"/>
      <c r="BE917" s="10"/>
      <c r="BF917" s="10"/>
      <c r="BG917" s="10"/>
      <c r="BH917" s="10"/>
      <c r="BI917" s="10"/>
      <c r="BJ917" s="10"/>
    </row>
    <row r="918" spans="2:62" x14ac:dyDescent="0.3">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c r="AE918" s="10"/>
      <c r="AF918" s="10"/>
      <c r="AG918" s="10"/>
      <c r="AH918" s="10"/>
      <c r="AI918" s="10"/>
      <c r="AJ918" s="10"/>
      <c r="AK918" s="10"/>
      <c r="AL918" s="10"/>
      <c r="AM918" s="10"/>
      <c r="AN918" s="10"/>
      <c r="AO918" s="10"/>
      <c r="AP918" s="10"/>
      <c r="AQ918" s="10"/>
      <c r="AR918" s="10"/>
      <c r="AS918" s="10"/>
      <c r="AT918" s="10"/>
      <c r="AU918" s="10"/>
      <c r="AV918" s="10"/>
      <c r="AW918" s="10"/>
      <c r="AX918" s="10"/>
      <c r="AY918" s="10"/>
      <c r="AZ918" s="10"/>
      <c r="BA918" s="10"/>
      <c r="BB918" s="10"/>
      <c r="BC918" s="10"/>
      <c r="BD918" s="10"/>
      <c r="BE918" s="10"/>
      <c r="BF918" s="10"/>
      <c r="BG918" s="10"/>
      <c r="BH918" s="10"/>
      <c r="BI918" s="10"/>
      <c r="BJ918" s="10"/>
    </row>
    <row r="919" spans="2:62" x14ac:dyDescent="0.3">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c r="AE919" s="10"/>
      <c r="AF919" s="10"/>
      <c r="AG919" s="10"/>
      <c r="AH919" s="10"/>
      <c r="AI919" s="10"/>
      <c r="AJ919" s="10"/>
      <c r="AK919" s="10"/>
      <c r="AL919" s="10"/>
      <c r="AM919" s="10"/>
      <c r="AN919" s="10"/>
      <c r="AO919" s="10"/>
      <c r="AP919" s="10"/>
      <c r="AQ919" s="10"/>
      <c r="AR919" s="10"/>
      <c r="AS919" s="10"/>
      <c r="AT919" s="10"/>
      <c r="AU919" s="10"/>
      <c r="AV919" s="10"/>
      <c r="AW919" s="10"/>
      <c r="AX919" s="10"/>
      <c r="AY919" s="10"/>
      <c r="AZ919" s="10"/>
      <c r="BA919" s="10"/>
      <c r="BB919" s="10"/>
      <c r="BC919" s="10"/>
      <c r="BD919" s="10"/>
      <c r="BE919" s="10"/>
      <c r="BF919" s="10"/>
      <c r="BG919" s="10"/>
      <c r="BH919" s="10"/>
      <c r="BI919" s="10"/>
      <c r="BJ919" s="10"/>
    </row>
    <row r="920" spans="2:62" x14ac:dyDescent="0.3">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c r="AE920" s="10"/>
      <c r="AF920" s="10"/>
      <c r="AG920" s="10"/>
      <c r="AH920" s="10"/>
      <c r="AI920" s="10"/>
      <c r="AJ920" s="10"/>
      <c r="AK920" s="10"/>
      <c r="AL920" s="10"/>
      <c r="AM920" s="10"/>
      <c r="AN920" s="10"/>
      <c r="AO920" s="10"/>
      <c r="AP920" s="10"/>
      <c r="AQ920" s="10"/>
      <c r="AR920" s="10"/>
      <c r="AS920" s="10"/>
      <c r="AT920" s="10"/>
      <c r="AU920" s="10"/>
      <c r="AV920" s="10"/>
      <c r="AW920" s="10"/>
      <c r="AX920" s="10"/>
      <c r="AY920" s="10"/>
      <c r="AZ920" s="10"/>
      <c r="BA920" s="10"/>
      <c r="BB920" s="10"/>
      <c r="BC920" s="10"/>
      <c r="BD920" s="10"/>
      <c r="BE920" s="10"/>
      <c r="BF920" s="10"/>
      <c r="BG920" s="10"/>
      <c r="BH920" s="10"/>
      <c r="BI920" s="10"/>
      <c r="BJ920" s="10"/>
    </row>
    <row r="921" spans="2:62" x14ac:dyDescent="0.3">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c r="AE921" s="10"/>
      <c r="AF921" s="10"/>
      <c r="AG921" s="10"/>
      <c r="AH921" s="10"/>
      <c r="AI921" s="10"/>
      <c r="AJ921" s="10"/>
      <c r="AK921" s="10"/>
      <c r="AL921" s="10"/>
      <c r="AM921" s="10"/>
      <c r="AN921" s="10"/>
      <c r="AO921" s="10"/>
      <c r="AP921" s="10"/>
      <c r="AQ921" s="10"/>
      <c r="AR921" s="10"/>
      <c r="AS921" s="10"/>
      <c r="AT921" s="10"/>
      <c r="AU921" s="10"/>
      <c r="AV921" s="10"/>
      <c r="AW921" s="10"/>
      <c r="AX921" s="10"/>
      <c r="AY921" s="10"/>
      <c r="AZ921" s="10"/>
      <c r="BA921" s="10"/>
      <c r="BB921" s="10"/>
      <c r="BC921" s="10"/>
      <c r="BD921" s="10"/>
      <c r="BE921" s="10"/>
      <c r="BF921" s="10"/>
      <c r="BG921" s="10"/>
      <c r="BH921" s="10"/>
      <c r="BI921" s="10"/>
      <c r="BJ921" s="10"/>
    </row>
    <row r="922" spans="2:62" x14ac:dyDescent="0.3">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c r="AE922" s="10"/>
      <c r="AF922" s="10"/>
      <c r="AG922" s="10"/>
      <c r="AH922" s="10"/>
      <c r="AI922" s="10"/>
      <c r="AJ922" s="10"/>
      <c r="AK922" s="10"/>
      <c r="AL922" s="10"/>
      <c r="AM922" s="10"/>
      <c r="AN922" s="10"/>
      <c r="AO922" s="10"/>
      <c r="AP922" s="10"/>
      <c r="AQ922" s="10"/>
      <c r="AR922" s="10"/>
      <c r="AS922" s="10"/>
      <c r="AT922" s="10"/>
      <c r="AU922" s="10"/>
      <c r="AV922" s="10"/>
      <c r="AW922" s="10"/>
      <c r="AX922" s="10"/>
      <c r="AY922" s="10"/>
      <c r="AZ922" s="10"/>
      <c r="BA922" s="10"/>
      <c r="BB922" s="10"/>
      <c r="BC922" s="10"/>
      <c r="BD922" s="10"/>
      <c r="BE922" s="10"/>
      <c r="BF922" s="10"/>
      <c r="BG922" s="10"/>
      <c r="BH922" s="10"/>
      <c r="BI922" s="10"/>
      <c r="BJ922" s="10"/>
    </row>
    <row r="923" spans="2:62" x14ac:dyDescent="0.3">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c r="AE923" s="10"/>
      <c r="AF923" s="10"/>
      <c r="AG923" s="10"/>
      <c r="AH923" s="10"/>
      <c r="AI923" s="10"/>
      <c r="AJ923" s="10"/>
      <c r="AK923" s="10"/>
      <c r="AL923" s="10"/>
      <c r="AM923" s="10"/>
      <c r="AN923" s="10"/>
      <c r="AO923" s="10"/>
      <c r="AP923" s="10"/>
      <c r="AQ923" s="10"/>
      <c r="AR923" s="10"/>
      <c r="AS923" s="10"/>
      <c r="AT923" s="10"/>
      <c r="AU923" s="10"/>
      <c r="AV923" s="10"/>
      <c r="AW923" s="10"/>
      <c r="AX923" s="10"/>
      <c r="AY923" s="10"/>
      <c r="AZ923" s="10"/>
      <c r="BA923" s="10"/>
      <c r="BB923" s="10"/>
      <c r="BC923" s="10"/>
      <c r="BD923" s="10"/>
      <c r="BE923" s="10"/>
      <c r="BF923" s="10"/>
      <c r="BG923" s="10"/>
      <c r="BH923" s="10"/>
      <c r="BI923" s="10"/>
      <c r="BJ923" s="10"/>
    </row>
    <row r="924" spans="2:62" x14ac:dyDescent="0.3">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c r="AE924" s="10"/>
      <c r="AF924" s="10"/>
      <c r="AG924" s="10"/>
      <c r="AH924" s="10"/>
      <c r="AI924" s="10"/>
      <c r="AJ924" s="10"/>
      <c r="AK924" s="10"/>
      <c r="AL924" s="10"/>
      <c r="AM924" s="10"/>
      <c r="AN924" s="10"/>
      <c r="AO924" s="10"/>
      <c r="AP924" s="10"/>
      <c r="AQ924" s="10"/>
      <c r="AR924" s="10"/>
      <c r="AS924" s="10"/>
      <c r="AT924" s="10"/>
      <c r="AU924" s="10"/>
      <c r="AV924" s="10"/>
      <c r="AW924" s="10"/>
      <c r="AX924" s="10"/>
      <c r="AY924" s="10"/>
      <c r="AZ924" s="10"/>
      <c r="BA924" s="10"/>
      <c r="BB924" s="10"/>
      <c r="BC924" s="10"/>
      <c r="BD924" s="10"/>
      <c r="BE924" s="10"/>
      <c r="BF924" s="10"/>
      <c r="BG924" s="10"/>
      <c r="BH924" s="10"/>
      <c r="BI924" s="10"/>
      <c r="BJ924" s="10"/>
    </row>
    <row r="925" spans="2:62" x14ac:dyDescent="0.3">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c r="AE925" s="10"/>
      <c r="AF925" s="10"/>
      <c r="AG925" s="10"/>
      <c r="AH925" s="10"/>
      <c r="AI925" s="10"/>
      <c r="AJ925" s="10"/>
      <c r="AK925" s="10"/>
      <c r="AL925" s="10"/>
      <c r="AM925" s="10"/>
      <c r="AN925" s="10"/>
      <c r="AO925" s="10"/>
      <c r="AP925" s="10"/>
      <c r="AQ925" s="10"/>
      <c r="AR925" s="10"/>
      <c r="AS925" s="10"/>
      <c r="AT925" s="10"/>
      <c r="AU925" s="10"/>
      <c r="AV925" s="10"/>
      <c r="AW925" s="10"/>
      <c r="AX925" s="10"/>
      <c r="AY925" s="10"/>
      <c r="AZ925" s="10"/>
      <c r="BA925" s="10"/>
      <c r="BB925" s="10"/>
      <c r="BC925" s="10"/>
      <c r="BD925" s="10"/>
      <c r="BE925" s="10"/>
      <c r="BF925" s="10"/>
      <c r="BG925" s="10"/>
      <c r="BH925" s="10"/>
      <c r="BI925" s="10"/>
      <c r="BJ925" s="10"/>
    </row>
    <row r="926" spans="2:62" x14ac:dyDescent="0.3">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c r="AE926" s="10"/>
      <c r="AF926" s="10"/>
      <c r="AG926" s="10"/>
      <c r="AH926" s="10"/>
      <c r="AI926" s="10"/>
      <c r="AJ926" s="10"/>
      <c r="AK926" s="10"/>
      <c r="AL926" s="10"/>
      <c r="AM926" s="10"/>
      <c r="AN926" s="10"/>
      <c r="AO926" s="10"/>
      <c r="AP926" s="10"/>
      <c r="AQ926" s="10"/>
      <c r="AR926" s="10"/>
      <c r="AS926" s="10"/>
      <c r="AT926" s="10"/>
      <c r="AU926" s="10"/>
      <c r="AV926" s="10"/>
      <c r="AW926" s="10"/>
      <c r="AX926" s="10"/>
      <c r="AY926" s="10"/>
      <c r="AZ926" s="10"/>
      <c r="BA926" s="10"/>
      <c r="BB926" s="10"/>
      <c r="BC926" s="10"/>
      <c r="BD926" s="10"/>
      <c r="BE926" s="10"/>
      <c r="BF926" s="10"/>
      <c r="BG926" s="10"/>
      <c r="BH926" s="10"/>
      <c r="BI926" s="10"/>
      <c r="BJ926" s="10"/>
    </row>
    <row r="927" spans="2:62" x14ac:dyDescent="0.3">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c r="AE927" s="10"/>
      <c r="AF927" s="10"/>
      <c r="AG927" s="10"/>
      <c r="AH927" s="10"/>
      <c r="AI927" s="10"/>
      <c r="AJ927" s="10"/>
      <c r="AK927" s="10"/>
      <c r="AL927" s="10"/>
      <c r="AM927" s="10"/>
      <c r="AN927" s="10"/>
      <c r="AO927" s="10"/>
      <c r="AP927" s="10"/>
      <c r="AQ927" s="10"/>
      <c r="AR927" s="10"/>
      <c r="AS927" s="10"/>
      <c r="AT927" s="10"/>
      <c r="AU927" s="10"/>
      <c r="AV927" s="10"/>
      <c r="AW927" s="10"/>
      <c r="AX927" s="10"/>
      <c r="AY927" s="10"/>
      <c r="AZ927" s="10"/>
      <c r="BA927" s="10"/>
      <c r="BB927" s="10"/>
      <c r="BC927" s="10"/>
      <c r="BD927" s="10"/>
      <c r="BE927" s="10"/>
      <c r="BF927" s="10"/>
      <c r="BG927" s="10"/>
      <c r="BH927" s="10"/>
      <c r="BI927" s="10"/>
      <c r="BJ927" s="10"/>
    </row>
    <row r="928" spans="2:62" x14ac:dyDescent="0.3">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c r="AE928" s="10"/>
      <c r="AF928" s="10"/>
      <c r="AG928" s="10"/>
      <c r="AH928" s="10"/>
      <c r="AI928" s="10"/>
      <c r="AJ928" s="10"/>
      <c r="AK928" s="10"/>
      <c r="AL928" s="10"/>
      <c r="AM928" s="10"/>
      <c r="AN928" s="10"/>
      <c r="AO928" s="10"/>
      <c r="AP928" s="10"/>
      <c r="AQ928" s="10"/>
      <c r="AR928" s="10"/>
      <c r="AS928" s="10"/>
      <c r="AT928" s="10"/>
      <c r="AU928" s="10"/>
      <c r="AV928" s="10"/>
      <c r="AW928" s="10"/>
      <c r="AX928" s="10"/>
      <c r="AY928" s="10"/>
      <c r="AZ928" s="10"/>
      <c r="BA928" s="10"/>
      <c r="BB928" s="10"/>
      <c r="BC928" s="10"/>
      <c r="BD928" s="10"/>
      <c r="BE928" s="10"/>
      <c r="BF928" s="10"/>
      <c r="BG928" s="10"/>
      <c r="BH928" s="10"/>
      <c r="BI928" s="10"/>
      <c r="BJ928" s="10"/>
    </row>
    <row r="929" spans="2:62" x14ac:dyDescent="0.3">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c r="AE929" s="10"/>
      <c r="AF929" s="10"/>
      <c r="AG929" s="10"/>
      <c r="AH929" s="10"/>
      <c r="AI929" s="10"/>
      <c r="AJ929" s="10"/>
      <c r="AK929" s="10"/>
      <c r="AL929" s="10"/>
      <c r="AM929" s="10"/>
      <c r="AN929" s="10"/>
      <c r="AO929" s="10"/>
      <c r="AP929" s="10"/>
      <c r="AQ929" s="10"/>
      <c r="AR929" s="10"/>
      <c r="AS929" s="10"/>
      <c r="AT929" s="10"/>
      <c r="AU929" s="10"/>
      <c r="AV929" s="10"/>
      <c r="AW929" s="10"/>
      <c r="AX929" s="10"/>
      <c r="AY929" s="10"/>
      <c r="AZ929" s="10"/>
      <c r="BA929" s="10"/>
      <c r="BB929" s="10"/>
      <c r="BC929" s="10"/>
      <c r="BD929" s="10"/>
      <c r="BE929" s="10"/>
      <c r="BF929" s="10"/>
      <c r="BG929" s="10"/>
      <c r="BH929" s="10"/>
      <c r="BI929" s="10"/>
      <c r="BJ929" s="10"/>
    </row>
    <row r="930" spans="2:62" x14ac:dyDescent="0.3">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c r="AE930" s="10"/>
      <c r="AF930" s="10"/>
      <c r="AG930" s="10"/>
      <c r="AH930" s="10"/>
      <c r="AI930" s="10"/>
      <c r="AJ930" s="10"/>
      <c r="AK930" s="10"/>
      <c r="AL930" s="10"/>
      <c r="AM930" s="10"/>
      <c r="AN930" s="10"/>
      <c r="AO930" s="10"/>
      <c r="AP930" s="10"/>
      <c r="AQ930" s="10"/>
      <c r="AR930" s="10"/>
      <c r="AS930" s="10"/>
      <c r="AT930" s="10"/>
      <c r="AU930" s="10"/>
      <c r="AV930" s="10"/>
      <c r="AW930" s="10"/>
      <c r="AX930" s="10"/>
      <c r="AY930" s="10"/>
      <c r="AZ930" s="10"/>
      <c r="BA930" s="10"/>
      <c r="BB930" s="10"/>
      <c r="BC930" s="10"/>
      <c r="BD930" s="10"/>
      <c r="BE930" s="10"/>
      <c r="BF930" s="10"/>
      <c r="BG930" s="10"/>
      <c r="BH930" s="10"/>
      <c r="BI930" s="10"/>
      <c r="BJ930" s="10"/>
    </row>
    <row r="931" spans="2:62" x14ac:dyDescent="0.3">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c r="AE931" s="10"/>
      <c r="AF931" s="10"/>
      <c r="AG931" s="10"/>
      <c r="AH931" s="10"/>
      <c r="AI931" s="10"/>
      <c r="AJ931" s="10"/>
      <c r="AK931" s="10"/>
      <c r="AL931" s="10"/>
      <c r="AM931" s="10"/>
      <c r="AN931" s="10"/>
      <c r="AO931" s="10"/>
      <c r="AP931" s="10"/>
      <c r="AQ931" s="10"/>
      <c r="AR931" s="10"/>
      <c r="AS931" s="10"/>
      <c r="AT931" s="10"/>
      <c r="AU931" s="10"/>
      <c r="AV931" s="10"/>
      <c r="AW931" s="10"/>
      <c r="AX931" s="10"/>
      <c r="AY931" s="10"/>
      <c r="AZ931" s="10"/>
      <c r="BA931" s="10"/>
      <c r="BB931" s="10"/>
      <c r="BC931" s="10"/>
      <c r="BD931" s="10"/>
      <c r="BE931" s="10"/>
      <c r="BF931" s="10"/>
      <c r="BG931" s="10"/>
      <c r="BH931" s="10"/>
      <c r="BI931" s="10"/>
      <c r="BJ931" s="10"/>
    </row>
    <row r="932" spans="2:62" x14ac:dyDescent="0.3">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c r="AE932" s="10"/>
      <c r="AF932" s="10"/>
      <c r="AG932" s="10"/>
      <c r="AH932" s="10"/>
      <c r="AI932" s="10"/>
      <c r="AJ932" s="10"/>
      <c r="AK932" s="10"/>
      <c r="AL932" s="10"/>
      <c r="AM932" s="10"/>
      <c r="AN932" s="10"/>
      <c r="AO932" s="10"/>
      <c r="AP932" s="10"/>
      <c r="AQ932" s="10"/>
      <c r="AR932" s="10"/>
      <c r="AS932" s="10"/>
      <c r="AT932" s="10"/>
      <c r="AU932" s="10"/>
      <c r="AV932" s="10"/>
      <c r="AW932" s="10"/>
      <c r="AX932" s="10"/>
      <c r="AY932" s="10"/>
      <c r="AZ932" s="10"/>
      <c r="BA932" s="10"/>
      <c r="BB932" s="10"/>
      <c r="BC932" s="10"/>
      <c r="BD932" s="10"/>
      <c r="BE932" s="10"/>
      <c r="BF932" s="10"/>
      <c r="BG932" s="10"/>
      <c r="BH932" s="10"/>
      <c r="BI932" s="10"/>
      <c r="BJ932" s="10"/>
    </row>
    <row r="933" spans="2:62" x14ac:dyDescent="0.3">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c r="AE933" s="10"/>
      <c r="AF933" s="10"/>
      <c r="AG933" s="10"/>
      <c r="AH933" s="10"/>
      <c r="AI933" s="10"/>
      <c r="AJ933" s="10"/>
      <c r="AK933" s="10"/>
      <c r="AL933" s="10"/>
      <c r="AM933" s="10"/>
      <c r="AN933" s="10"/>
      <c r="AO933" s="10"/>
      <c r="AP933" s="10"/>
      <c r="AQ933" s="10"/>
      <c r="AR933" s="10"/>
      <c r="AS933" s="10"/>
      <c r="AT933" s="10"/>
      <c r="AU933" s="10"/>
      <c r="AV933" s="10"/>
      <c r="AW933" s="10"/>
      <c r="AX933" s="10"/>
      <c r="AY933" s="10"/>
      <c r="AZ933" s="10"/>
      <c r="BA933" s="10"/>
      <c r="BB933" s="10"/>
      <c r="BC933" s="10"/>
      <c r="BD933" s="10"/>
      <c r="BE933" s="10"/>
      <c r="BF933" s="10"/>
      <c r="BG933" s="10"/>
      <c r="BH933" s="10"/>
      <c r="BI933" s="10"/>
      <c r="BJ933" s="10"/>
    </row>
    <row r="934" spans="2:62" x14ac:dyDescent="0.3">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c r="AE934" s="10"/>
      <c r="AF934" s="10"/>
      <c r="AG934" s="10"/>
      <c r="AH934" s="10"/>
      <c r="AI934" s="10"/>
      <c r="AJ934" s="10"/>
      <c r="AK934" s="10"/>
      <c r="AL934" s="10"/>
      <c r="AM934" s="10"/>
      <c r="AN934" s="10"/>
      <c r="AO934" s="10"/>
      <c r="AP934" s="10"/>
      <c r="AQ934" s="10"/>
      <c r="AR934" s="10"/>
      <c r="AS934" s="10"/>
      <c r="AT934" s="10"/>
      <c r="AU934" s="10"/>
      <c r="AV934" s="10"/>
      <c r="AW934" s="10"/>
      <c r="AX934" s="10"/>
      <c r="AY934" s="10"/>
      <c r="AZ934" s="10"/>
      <c r="BA934" s="10"/>
      <c r="BB934" s="10"/>
      <c r="BC934" s="10"/>
      <c r="BD934" s="10"/>
      <c r="BE934" s="10"/>
      <c r="BF934" s="10"/>
      <c r="BG934" s="10"/>
      <c r="BH934" s="10"/>
      <c r="BI934" s="10"/>
      <c r="BJ934" s="10"/>
    </row>
    <row r="935" spans="2:62" x14ac:dyDescent="0.3">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c r="AE935" s="10"/>
      <c r="AF935" s="10"/>
      <c r="AG935" s="10"/>
      <c r="AH935" s="10"/>
      <c r="AI935" s="10"/>
      <c r="AJ935" s="10"/>
      <c r="AK935" s="10"/>
      <c r="AL935" s="10"/>
      <c r="AM935" s="10"/>
      <c r="AN935" s="10"/>
      <c r="AO935" s="10"/>
      <c r="AP935" s="10"/>
      <c r="AQ935" s="10"/>
      <c r="AR935" s="10"/>
      <c r="AS935" s="10"/>
      <c r="AT935" s="10"/>
      <c r="AU935" s="10"/>
      <c r="AV935" s="10"/>
      <c r="AW935" s="10"/>
      <c r="AX935" s="10"/>
      <c r="AY935" s="10"/>
      <c r="AZ935" s="10"/>
      <c r="BA935" s="10"/>
      <c r="BB935" s="10"/>
      <c r="BC935" s="10"/>
      <c r="BD935" s="10"/>
      <c r="BE935" s="10"/>
      <c r="BF935" s="10"/>
      <c r="BG935" s="10"/>
      <c r="BH935" s="10"/>
      <c r="BI935" s="10"/>
      <c r="BJ935" s="10"/>
    </row>
    <row r="936" spans="2:62" x14ac:dyDescent="0.3">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c r="AE936" s="10"/>
      <c r="AF936" s="10"/>
      <c r="AG936" s="10"/>
      <c r="AH936" s="10"/>
      <c r="AI936" s="10"/>
      <c r="AJ936" s="10"/>
      <c r="AK936" s="10"/>
      <c r="AL936" s="10"/>
      <c r="AM936" s="10"/>
      <c r="AN936" s="10"/>
      <c r="AO936" s="10"/>
      <c r="AP936" s="10"/>
      <c r="AQ936" s="10"/>
      <c r="AR936" s="10"/>
      <c r="AS936" s="10"/>
      <c r="AT936" s="10"/>
      <c r="AU936" s="10"/>
      <c r="AV936" s="10"/>
      <c r="AW936" s="10"/>
      <c r="AX936" s="10"/>
      <c r="AY936" s="10"/>
      <c r="AZ936" s="10"/>
      <c r="BA936" s="10"/>
      <c r="BB936" s="10"/>
      <c r="BC936" s="10"/>
      <c r="BD936" s="10"/>
      <c r="BE936" s="10"/>
      <c r="BF936" s="10"/>
      <c r="BG936" s="10"/>
      <c r="BH936" s="10"/>
      <c r="BI936" s="10"/>
      <c r="BJ936" s="10"/>
    </row>
    <row r="937" spans="2:62" x14ac:dyDescent="0.3">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c r="AD937" s="10"/>
      <c r="AE937" s="10"/>
      <c r="AF937" s="10"/>
      <c r="AG937" s="10"/>
      <c r="AH937" s="10"/>
      <c r="AI937" s="10"/>
      <c r="AJ937" s="10"/>
      <c r="AK937" s="10"/>
      <c r="AL937" s="10"/>
      <c r="AM937" s="10"/>
      <c r="AN937" s="10"/>
      <c r="AO937" s="10"/>
      <c r="AP937" s="10"/>
      <c r="AQ937" s="10"/>
      <c r="AR937" s="10"/>
      <c r="AS937" s="10"/>
      <c r="AT937" s="10"/>
      <c r="AU937" s="10"/>
      <c r="AV937" s="10"/>
      <c r="AW937" s="10"/>
      <c r="AX937" s="10"/>
      <c r="AY937" s="10"/>
      <c r="AZ937" s="10"/>
      <c r="BA937" s="10"/>
      <c r="BB937" s="10"/>
      <c r="BC937" s="10"/>
      <c r="BD937" s="10"/>
      <c r="BE937" s="10"/>
      <c r="BF937" s="10"/>
      <c r="BG937" s="10"/>
      <c r="BH937" s="10"/>
      <c r="BI937" s="10"/>
      <c r="BJ937" s="10"/>
    </row>
    <row r="938" spans="2:62" x14ac:dyDescent="0.3">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c r="AE938" s="10"/>
      <c r="AF938" s="10"/>
      <c r="AG938" s="10"/>
      <c r="AH938" s="10"/>
      <c r="AI938" s="10"/>
      <c r="AJ938" s="10"/>
      <c r="AK938" s="10"/>
      <c r="AL938" s="10"/>
      <c r="AM938" s="10"/>
      <c r="AN938" s="10"/>
      <c r="AO938" s="10"/>
      <c r="AP938" s="10"/>
      <c r="AQ938" s="10"/>
      <c r="AR938" s="10"/>
      <c r="AS938" s="10"/>
      <c r="AT938" s="10"/>
      <c r="AU938" s="10"/>
      <c r="AV938" s="10"/>
      <c r="AW938" s="10"/>
      <c r="AX938" s="10"/>
      <c r="AY938" s="10"/>
      <c r="AZ938" s="10"/>
      <c r="BA938" s="10"/>
      <c r="BB938" s="10"/>
      <c r="BC938" s="10"/>
      <c r="BD938" s="10"/>
      <c r="BE938" s="10"/>
      <c r="BF938" s="10"/>
      <c r="BG938" s="10"/>
      <c r="BH938" s="10"/>
      <c r="BI938" s="10"/>
      <c r="BJ938" s="10"/>
    </row>
    <row r="939" spans="2:62" x14ac:dyDescent="0.3">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c r="AD939" s="10"/>
      <c r="AE939" s="10"/>
      <c r="AF939" s="10"/>
      <c r="AG939" s="10"/>
      <c r="AH939" s="10"/>
      <c r="AI939" s="10"/>
      <c r="AJ939" s="10"/>
      <c r="AK939" s="10"/>
      <c r="AL939" s="10"/>
      <c r="AM939" s="10"/>
      <c r="AN939" s="10"/>
      <c r="AO939" s="10"/>
      <c r="AP939" s="10"/>
      <c r="AQ939" s="10"/>
      <c r="AR939" s="10"/>
      <c r="AS939" s="10"/>
      <c r="AT939" s="10"/>
      <c r="AU939" s="10"/>
      <c r="AV939" s="10"/>
      <c r="AW939" s="10"/>
      <c r="AX939" s="10"/>
      <c r="AY939" s="10"/>
      <c r="AZ939" s="10"/>
      <c r="BA939" s="10"/>
      <c r="BB939" s="10"/>
      <c r="BC939" s="10"/>
      <c r="BD939" s="10"/>
      <c r="BE939" s="10"/>
      <c r="BF939" s="10"/>
      <c r="BG939" s="10"/>
      <c r="BH939" s="10"/>
      <c r="BI939" s="10"/>
      <c r="BJ939" s="10"/>
    </row>
    <row r="940" spans="2:62" x14ac:dyDescent="0.3">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c r="AE940" s="10"/>
      <c r="AF940" s="10"/>
      <c r="AG940" s="10"/>
      <c r="AH940" s="10"/>
      <c r="AI940" s="10"/>
      <c r="AJ940" s="10"/>
      <c r="AK940" s="10"/>
      <c r="AL940" s="10"/>
      <c r="AM940" s="10"/>
      <c r="AN940" s="10"/>
      <c r="AO940" s="10"/>
      <c r="AP940" s="10"/>
      <c r="AQ940" s="10"/>
      <c r="AR940" s="10"/>
      <c r="AS940" s="10"/>
      <c r="AT940" s="10"/>
      <c r="AU940" s="10"/>
      <c r="AV940" s="10"/>
      <c r="AW940" s="10"/>
      <c r="AX940" s="10"/>
      <c r="AY940" s="10"/>
      <c r="AZ940" s="10"/>
      <c r="BA940" s="10"/>
      <c r="BB940" s="10"/>
      <c r="BC940" s="10"/>
      <c r="BD940" s="10"/>
      <c r="BE940" s="10"/>
      <c r="BF940" s="10"/>
      <c r="BG940" s="10"/>
      <c r="BH940" s="10"/>
      <c r="BI940" s="10"/>
      <c r="BJ940" s="10"/>
    </row>
    <row r="941" spans="2:62" x14ac:dyDescent="0.3">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c r="AE941" s="10"/>
      <c r="AF941" s="10"/>
      <c r="AG941" s="10"/>
      <c r="AH941" s="10"/>
      <c r="AI941" s="10"/>
      <c r="AJ941" s="10"/>
      <c r="AK941" s="10"/>
      <c r="AL941" s="10"/>
      <c r="AM941" s="10"/>
      <c r="AN941" s="10"/>
      <c r="AO941" s="10"/>
      <c r="AP941" s="10"/>
      <c r="AQ941" s="10"/>
      <c r="AR941" s="10"/>
      <c r="AS941" s="10"/>
      <c r="AT941" s="10"/>
      <c r="AU941" s="10"/>
      <c r="AV941" s="10"/>
      <c r="AW941" s="10"/>
      <c r="AX941" s="10"/>
      <c r="AY941" s="10"/>
      <c r="AZ941" s="10"/>
      <c r="BA941" s="10"/>
      <c r="BB941" s="10"/>
      <c r="BC941" s="10"/>
      <c r="BD941" s="10"/>
      <c r="BE941" s="10"/>
      <c r="BF941" s="10"/>
      <c r="BG941" s="10"/>
      <c r="BH941" s="10"/>
      <c r="BI941" s="10"/>
      <c r="BJ941" s="10"/>
    </row>
    <row r="942" spans="2:62" x14ac:dyDescent="0.3">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c r="AE942" s="10"/>
      <c r="AF942" s="10"/>
      <c r="AG942" s="10"/>
      <c r="AH942" s="10"/>
      <c r="AI942" s="10"/>
      <c r="AJ942" s="10"/>
      <c r="AK942" s="10"/>
      <c r="AL942" s="10"/>
      <c r="AM942" s="10"/>
      <c r="AN942" s="10"/>
      <c r="AO942" s="10"/>
      <c r="AP942" s="10"/>
      <c r="AQ942" s="10"/>
      <c r="AR942" s="10"/>
      <c r="AS942" s="10"/>
      <c r="AT942" s="10"/>
      <c r="AU942" s="10"/>
      <c r="AV942" s="10"/>
      <c r="AW942" s="10"/>
      <c r="AX942" s="10"/>
      <c r="AY942" s="10"/>
      <c r="AZ942" s="10"/>
      <c r="BA942" s="10"/>
      <c r="BB942" s="10"/>
      <c r="BC942" s="10"/>
      <c r="BD942" s="10"/>
      <c r="BE942" s="10"/>
      <c r="BF942" s="10"/>
      <c r="BG942" s="10"/>
      <c r="BH942" s="10"/>
      <c r="BI942" s="10"/>
      <c r="BJ942" s="10"/>
    </row>
    <row r="943" spans="2:62" x14ac:dyDescent="0.3">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c r="AE943" s="10"/>
      <c r="AF943" s="10"/>
      <c r="AG943" s="10"/>
      <c r="AH943" s="10"/>
      <c r="AI943" s="10"/>
      <c r="AJ943" s="10"/>
      <c r="AK943" s="10"/>
      <c r="AL943" s="10"/>
      <c r="AM943" s="10"/>
      <c r="AN943" s="10"/>
      <c r="AO943" s="10"/>
      <c r="AP943" s="10"/>
      <c r="AQ943" s="10"/>
      <c r="AR943" s="10"/>
      <c r="AS943" s="10"/>
      <c r="AT943" s="10"/>
      <c r="AU943" s="10"/>
      <c r="AV943" s="10"/>
      <c r="AW943" s="10"/>
      <c r="AX943" s="10"/>
      <c r="AY943" s="10"/>
      <c r="AZ943" s="10"/>
      <c r="BA943" s="10"/>
      <c r="BB943" s="10"/>
      <c r="BC943" s="10"/>
      <c r="BD943" s="10"/>
      <c r="BE943" s="10"/>
      <c r="BF943" s="10"/>
      <c r="BG943" s="10"/>
      <c r="BH943" s="10"/>
      <c r="BI943" s="10"/>
      <c r="BJ943" s="10"/>
    </row>
    <row r="944" spans="2:62" x14ac:dyDescent="0.3">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c r="AE944" s="10"/>
      <c r="AF944" s="10"/>
      <c r="AG944" s="10"/>
      <c r="AH944" s="10"/>
      <c r="AI944" s="10"/>
      <c r="AJ944" s="10"/>
      <c r="AK944" s="10"/>
      <c r="AL944" s="10"/>
      <c r="AM944" s="10"/>
      <c r="AN944" s="10"/>
      <c r="AO944" s="10"/>
      <c r="AP944" s="10"/>
      <c r="AQ944" s="10"/>
      <c r="AR944" s="10"/>
      <c r="AS944" s="10"/>
      <c r="AT944" s="10"/>
      <c r="AU944" s="10"/>
      <c r="AV944" s="10"/>
      <c r="AW944" s="10"/>
      <c r="AX944" s="10"/>
      <c r="AY944" s="10"/>
      <c r="AZ944" s="10"/>
      <c r="BA944" s="10"/>
      <c r="BB944" s="10"/>
      <c r="BC944" s="10"/>
      <c r="BD944" s="10"/>
      <c r="BE944" s="10"/>
      <c r="BF944" s="10"/>
      <c r="BG944" s="10"/>
      <c r="BH944" s="10"/>
      <c r="BI944" s="10"/>
      <c r="BJ944" s="10"/>
    </row>
    <row r="945" spans="2:62" x14ac:dyDescent="0.3">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c r="AD945" s="10"/>
      <c r="AE945" s="10"/>
      <c r="AF945" s="10"/>
      <c r="AG945" s="10"/>
      <c r="AH945" s="10"/>
      <c r="AI945" s="10"/>
      <c r="AJ945" s="10"/>
      <c r="AK945" s="10"/>
      <c r="AL945" s="10"/>
      <c r="AM945" s="10"/>
      <c r="AN945" s="10"/>
      <c r="AO945" s="10"/>
      <c r="AP945" s="10"/>
      <c r="AQ945" s="10"/>
      <c r="AR945" s="10"/>
      <c r="AS945" s="10"/>
      <c r="AT945" s="10"/>
      <c r="AU945" s="10"/>
      <c r="AV945" s="10"/>
      <c r="AW945" s="10"/>
      <c r="AX945" s="10"/>
      <c r="AY945" s="10"/>
      <c r="AZ945" s="10"/>
      <c r="BA945" s="10"/>
      <c r="BB945" s="10"/>
      <c r="BC945" s="10"/>
      <c r="BD945" s="10"/>
      <c r="BE945" s="10"/>
      <c r="BF945" s="10"/>
      <c r="BG945" s="10"/>
      <c r="BH945" s="10"/>
      <c r="BI945" s="10"/>
      <c r="BJ945" s="10"/>
    </row>
    <row r="946" spans="2:62" x14ac:dyDescent="0.3">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c r="AE946" s="10"/>
      <c r="AF946" s="10"/>
      <c r="AG946" s="10"/>
      <c r="AH946" s="10"/>
      <c r="AI946" s="10"/>
      <c r="AJ946" s="10"/>
      <c r="AK946" s="10"/>
      <c r="AL946" s="10"/>
      <c r="AM946" s="10"/>
      <c r="AN946" s="10"/>
      <c r="AO946" s="10"/>
      <c r="AP946" s="10"/>
      <c r="AQ946" s="10"/>
      <c r="AR946" s="10"/>
      <c r="AS946" s="10"/>
      <c r="AT946" s="10"/>
      <c r="AU946" s="10"/>
      <c r="AV946" s="10"/>
      <c r="AW946" s="10"/>
      <c r="AX946" s="10"/>
      <c r="AY946" s="10"/>
      <c r="AZ946" s="10"/>
      <c r="BA946" s="10"/>
      <c r="BB946" s="10"/>
      <c r="BC946" s="10"/>
      <c r="BD946" s="10"/>
      <c r="BE946" s="10"/>
      <c r="BF946" s="10"/>
      <c r="BG946" s="10"/>
      <c r="BH946" s="10"/>
      <c r="BI946" s="10"/>
      <c r="BJ946" s="10"/>
    </row>
    <row r="947" spans="2:62" x14ac:dyDescent="0.3">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c r="AE947" s="10"/>
      <c r="AF947" s="10"/>
      <c r="AG947" s="10"/>
      <c r="AH947" s="10"/>
      <c r="AI947" s="10"/>
      <c r="AJ947" s="10"/>
      <c r="AK947" s="10"/>
      <c r="AL947" s="10"/>
      <c r="AM947" s="10"/>
      <c r="AN947" s="10"/>
      <c r="AO947" s="10"/>
      <c r="AP947" s="10"/>
      <c r="AQ947" s="10"/>
      <c r="AR947" s="10"/>
      <c r="AS947" s="10"/>
      <c r="AT947" s="10"/>
      <c r="AU947" s="10"/>
      <c r="AV947" s="10"/>
      <c r="AW947" s="10"/>
      <c r="AX947" s="10"/>
      <c r="AY947" s="10"/>
      <c r="AZ947" s="10"/>
      <c r="BA947" s="10"/>
      <c r="BB947" s="10"/>
      <c r="BC947" s="10"/>
      <c r="BD947" s="10"/>
      <c r="BE947" s="10"/>
      <c r="BF947" s="10"/>
      <c r="BG947" s="10"/>
      <c r="BH947" s="10"/>
      <c r="BI947" s="10"/>
      <c r="BJ947" s="10"/>
    </row>
    <row r="948" spans="2:62" x14ac:dyDescent="0.3">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c r="AE948" s="10"/>
      <c r="AF948" s="10"/>
      <c r="AG948" s="10"/>
      <c r="AH948" s="10"/>
      <c r="AI948" s="10"/>
      <c r="AJ948" s="10"/>
      <c r="AK948" s="10"/>
      <c r="AL948" s="10"/>
      <c r="AM948" s="10"/>
      <c r="AN948" s="10"/>
      <c r="AO948" s="10"/>
      <c r="AP948" s="10"/>
      <c r="AQ948" s="10"/>
      <c r="AR948" s="10"/>
      <c r="AS948" s="10"/>
      <c r="AT948" s="10"/>
      <c r="AU948" s="10"/>
      <c r="AV948" s="10"/>
      <c r="AW948" s="10"/>
      <c r="AX948" s="10"/>
      <c r="AY948" s="10"/>
      <c r="AZ948" s="10"/>
      <c r="BA948" s="10"/>
      <c r="BB948" s="10"/>
      <c r="BC948" s="10"/>
      <c r="BD948" s="10"/>
      <c r="BE948" s="10"/>
      <c r="BF948" s="10"/>
      <c r="BG948" s="10"/>
      <c r="BH948" s="10"/>
      <c r="BI948" s="10"/>
      <c r="BJ948" s="10"/>
    </row>
    <row r="949" spans="2:62" x14ac:dyDescent="0.3">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c r="AE949" s="10"/>
      <c r="AF949" s="10"/>
      <c r="AG949" s="10"/>
      <c r="AH949" s="10"/>
      <c r="AI949" s="10"/>
      <c r="AJ949" s="10"/>
      <c r="AK949" s="10"/>
      <c r="AL949" s="10"/>
      <c r="AM949" s="10"/>
      <c r="AN949" s="10"/>
      <c r="AO949" s="10"/>
      <c r="AP949" s="10"/>
      <c r="AQ949" s="10"/>
      <c r="AR949" s="10"/>
      <c r="AS949" s="10"/>
      <c r="AT949" s="10"/>
      <c r="AU949" s="10"/>
      <c r="AV949" s="10"/>
      <c r="AW949" s="10"/>
      <c r="AX949" s="10"/>
      <c r="AY949" s="10"/>
      <c r="AZ949" s="10"/>
      <c r="BA949" s="10"/>
      <c r="BB949" s="10"/>
      <c r="BC949" s="10"/>
      <c r="BD949" s="10"/>
      <c r="BE949" s="10"/>
      <c r="BF949" s="10"/>
      <c r="BG949" s="10"/>
      <c r="BH949" s="10"/>
      <c r="BI949" s="10"/>
      <c r="BJ949" s="10"/>
    </row>
    <row r="950" spans="2:62" x14ac:dyDescent="0.3">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c r="AE950" s="10"/>
      <c r="AF950" s="10"/>
      <c r="AG950" s="10"/>
      <c r="AH950" s="10"/>
      <c r="AI950" s="10"/>
      <c r="AJ950" s="10"/>
      <c r="AK950" s="10"/>
      <c r="AL950" s="10"/>
      <c r="AM950" s="10"/>
      <c r="AN950" s="10"/>
      <c r="AO950" s="10"/>
      <c r="AP950" s="10"/>
      <c r="AQ950" s="10"/>
      <c r="AR950" s="10"/>
      <c r="AS950" s="10"/>
      <c r="AT950" s="10"/>
      <c r="AU950" s="10"/>
      <c r="AV950" s="10"/>
      <c r="AW950" s="10"/>
      <c r="AX950" s="10"/>
      <c r="AY950" s="10"/>
      <c r="AZ950" s="10"/>
      <c r="BA950" s="10"/>
      <c r="BB950" s="10"/>
      <c r="BC950" s="10"/>
      <c r="BD950" s="10"/>
      <c r="BE950" s="10"/>
      <c r="BF950" s="10"/>
      <c r="BG950" s="10"/>
      <c r="BH950" s="10"/>
      <c r="BI950" s="10"/>
      <c r="BJ950" s="10"/>
    </row>
    <row r="951" spans="2:62" x14ac:dyDescent="0.3">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c r="AE951" s="10"/>
      <c r="AF951" s="10"/>
      <c r="AG951" s="10"/>
      <c r="AH951" s="10"/>
      <c r="AI951" s="10"/>
      <c r="AJ951" s="10"/>
      <c r="AK951" s="10"/>
      <c r="AL951" s="10"/>
      <c r="AM951" s="10"/>
      <c r="AN951" s="10"/>
      <c r="AO951" s="10"/>
      <c r="AP951" s="10"/>
      <c r="AQ951" s="10"/>
      <c r="AR951" s="10"/>
      <c r="AS951" s="10"/>
      <c r="AT951" s="10"/>
      <c r="AU951" s="10"/>
      <c r="AV951" s="10"/>
      <c r="AW951" s="10"/>
      <c r="AX951" s="10"/>
      <c r="AY951" s="10"/>
      <c r="AZ951" s="10"/>
      <c r="BA951" s="10"/>
      <c r="BB951" s="10"/>
      <c r="BC951" s="10"/>
      <c r="BD951" s="10"/>
      <c r="BE951" s="10"/>
      <c r="BF951" s="10"/>
      <c r="BG951" s="10"/>
      <c r="BH951" s="10"/>
      <c r="BI951" s="10"/>
      <c r="BJ951" s="10"/>
    </row>
    <row r="952" spans="2:62" x14ac:dyDescent="0.3">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c r="AE952" s="10"/>
      <c r="AF952" s="10"/>
      <c r="AG952" s="10"/>
      <c r="AH952" s="10"/>
      <c r="AI952" s="10"/>
      <c r="AJ952" s="10"/>
      <c r="AK952" s="10"/>
      <c r="AL952" s="10"/>
      <c r="AM952" s="10"/>
      <c r="AN952" s="10"/>
      <c r="AO952" s="10"/>
      <c r="AP952" s="10"/>
      <c r="AQ952" s="10"/>
      <c r="AR952" s="10"/>
      <c r="AS952" s="10"/>
      <c r="AT952" s="10"/>
      <c r="AU952" s="10"/>
      <c r="AV952" s="10"/>
      <c r="AW952" s="10"/>
      <c r="AX952" s="10"/>
      <c r="AY952" s="10"/>
      <c r="AZ952" s="10"/>
      <c r="BA952" s="10"/>
      <c r="BB952" s="10"/>
      <c r="BC952" s="10"/>
      <c r="BD952" s="10"/>
      <c r="BE952" s="10"/>
      <c r="BF952" s="10"/>
      <c r="BG952" s="10"/>
      <c r="BH952" s="10"/>
      <c r="BI952" s="10"/>
      <c r="BJ952" s="10"/>
    </row>
    <row r="953" spans="2:62" x14ac:dyDescent="0.3">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c r="AE953" s="10"/>
      <c r="AF953" s="10"/>
      <c r="AG953" s="10"/>
      <c r="AH953" s="10"/>
      <c r="AI953" s="10"/>
      <c r="AJ953" s="10"/>
      <c r="AK953" s="10"/>
      <c r="AL953" s="10"/>
      <c r="AM953" s="10"/>
      <c r="AN953" s="10"/>
      <c r="AO953" s="10"/>
      <c r="AP953" s="10"/>
      <c r="AQ953" s="10"/>
      <c r="AR953" s="10"/>
      <c r="AS953" s="10"/>
      <c r="AT953" s="10"/>
      <c r="AU953" s="10"/>
      <c r="AV953" s="10"/>
      <c r="AW953" s="10"/>
      <c r="AX953" s="10"/>
      <c r="AY953" s="10"/>
      <c r="AZ953" s="10"/>
      <c r="BA953" s="10"/>
      <c r="BB953" s="10"/>
      <c r="BC953" s="10"/>
      <c r="BD953" s="10"/>
      <c r="BE953" s="10"/>
      <c r="BF953" s="10"/>
      <c r="BG953" s="10"/>
      <c r="BH953" s="10"/>
      <c r="BI953" s="10"/>
      <c r="BJ953" s="10"/>
    </row>
    <row r="954" spans="2:62" x14ac:dyDescent="0.3">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c r="AE954" s="10"/>
      <c r="AF954" s="10"/>
      <c r="AG954" s="10"/>
      <c r="AH954" s="10"/>
      <c r="AI954" s="10"/>
      <c r="AJ954" s="10"/>
      <c r="AK954" s="10"/>
      <c r="AL954" s="10"/>
      <c r="AM954" s="10"/>
      <c r="AN954" s="10"/>
      <c r="AO954" s="10"/>
      <c r="AP954" s="10"/>
      <c r="AQ954" s="10"/>
      <c r="AR954" s="10"/>
      <c r="AS954" s="10"/>
      <c r="AT954" s="10"/>
      <c r="AU954" s="10"/>
      <c r="AV954" s="10"/>
      <c r="AW954" s="10"/>
      <c r="AX954" s="10"/>
      <c r="AY954" s="10"/>
      <c r="AZ954" s="10"/>
      <c r="BA954" s="10"/>
      <c r="BB954" s="10"/>
      <c r="BC954" s="10"/>
      <c r="BD954" s="10"/>
      <c r="BE954" s="10"/>
      <c r="BF954" s="10"/>
      <c r="BG954" s="10"/>
      <c r="BH954" s="10"/>
      <c r="BI954" s="10"/>
      <c r="BJ954" s="10"/>
    </row>
    <row r="955" spans="2:62" x14ac:dyDescent="0.3">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c r="AE955" s="10"/>
      <c r="AF955" s="10"/>
      <c r="AG955" s="10"/>
      <c r="AH955" s="10"/>
      <c r="AI955" s="10"/>
      <c r="AJ955" s="10"/>
      <c r="AK955" s="10"/>
      <c r="AL955" s="10"/>
      <c r="AM955" s="10"/>
      <c r="AN955" s="10"/>
      <c r="AO955" s="10"/>
      <c r="AP955" s="10"/>
      <c r="AQ955" s="10"/>
      <c r="AR955" s="10"/>
      <c r="AS955" s="10"/>
      <c r="AT955" s="10"/>
      <c r="AU955" s="10"/>
      <c r="AV955" s="10"/>
      <c r="AW955" s="10"/>
      <c r="AX955" s="10"/>
      <c r="AY955" s="10"/>
      <c r="AZ955" s="10"/>
      <c r="BA955" s="10"/>
      <c r="BB955" s="10"/>
      <c r="BC955" s="10"/>
      <c r="BD955" s="10"/>
      <c r="BE955" s="10"/>
      <c r="BF955" s="10"/>
      <c r="BG955" s="10"/>
      <c r="BH955" s="10"/>
      <c r="BI955" s="10"/>
      <c r="BJ955" s="10"/>
    </row>
    <row r="956" spans="2:62" x14ac:dyDescent="0.3">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c r="AE956" s="10"/>
      <c r="AF956" s="10"/>
      <c r="AG956" s="10"/>
      <c r="AH956" s="10"/>
      <c r="AI956" s="10"/>
      <c r="AJ956" s="10"/>
      <c r="AK956" s="10"/>
      <c r="AL956" s="10"/>
      <c r="AM956" s="10"/>
      <c r="AN956" s="10"/>
      <c r="AO956" s="10"/>
      <c r="AP956" s="10"/>
      <c r="AQ956" s="10"/>
      <c r="AR956" s="10"/>
      <c r="AS956" s="10"/>
      <c r="AT956" s="10"/>
      <c r="AU956" s="10"/>
      <c r="AV956" s="10"/>
      <c r="AW956" s="10"/>
      <c r="AX956" s="10"/>
      <c r="AY956" s="10"/>
      <c r="AZ956" s="10"/>
      <c r="BA956" s="10"/>
      <c r="BB956" s="10"/>
      <c r="BC956" s="10"/>
      <c r="BD956" s="10"/>
      <c r="BE956" s="10"/>
      <c r="BF956" s="10"/>
      <c r="BG956" s="10"/>
      <c r="BH956" s="10"/>
      <c r="BI956" s="10"/>
      <c r="BJ956" s="10"/>
    </row>
    <row r="957" spans="2:62" x14ac:dyDescent="0.3">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c r="AE957" s="10"/>
      <c r="AF957" s="10"/>
      <c r="AG957" s="10"/>
      <c r="AH957" s="10"/>
      <c r="AI957" s="10"/>
      <c r="AJ957" s="10"/>
      <c r="AK957" s="10"/>
      <c r="AL957" s="10"/>
      <c r="AM957" s="10"/>
      <c r="AN957" s="10"/>
      <c r="AO957" s="10"/>
      <c r="AP957" s="10"/>
      <c r="AQ957" s="10"/>
      <c r="AR957" s="10"/>
      <c r="AS957" s="10"/>
      <c r="AT957" s="10"/>
      <c r="AU957" s="10"/>
      <c r="AV957" s="10"/>
      <c r="AW957" s="10"/>
      <c r="AX957" s="10"/>
      <c r="AY957" s="10"/>
      <c r="AZ957" s="10"/>
      <c r="BA957" s="10"/>
      <c r="BB957" s="10"/>
      <c r="BC957" s="10"/>
      <c r="BD957" s="10"/>
      <c r="BE957" s="10"/>
      <c r="BF957" s="10"/>
      <c r="BG957" s="10"/>
      <c r="BH957" s="10"/>
      <c r="BI957" s="10"/>
      <c r="BJ957" s="10"/>
    </row>
    <row r="958" spans="2:62" x14ac:dyDescent="0.3">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c r="AE958" s="10"/>
      <c r="AF958" s="10"/>
      <c r="AG958" s="10"/>
      <c r="AH958" s="10"/>
      <c r="AI958" s="10"/>
      <c r="AJ958" s="10"/>
      <c r="AK958" s="10"/>
      <c r="AL958" s="10"/>
      <c r="AM958" s="10"/>
      <c r="AN958" s="10"/>
      <c r="AO958" s="10"/>
      <c r="AP958" s="10"/>
      <c r="AQ958" s="10"/>
      <c r="AR958" s="10"/>
      <c r="AS958" s="10"/>
      <c r="AT958" s="10"/>
      <c r="AU958" s="10"/>
      <c r="AV958" s="10"/>
      <c r="AW958" s="10"/>
      <c r="AX958" s="10"/>
      <c r="AY958" s="10"/>
      <c r="AZ958" s="10"/>
      <c r="BA958" s="10"/>
      <c r="BB958" s="10"/>
      <c r="BC958" s="10"/>
      <c r="BD958" s="10"/>
      <c r="BE958" s="10"/>
      <c r="BF958" s="10"/>
      <c r="BG958" s="10"/>
      <c r="BH958" s="10"/>
      <c r="BI958" s="10"/>
      <c r="BJ958" s="10"/>
    </row>
    <row r="959" spans="2:62" x14ac:dyDescent="0.3">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c r="AD959" s="10"/>
      <c r="AE959" s="10"/>
      <c r="AF959" s="10"/>
      <c r="AG959" s="10"/>
      <c r="AH959" s="10"/>
      <c r="AI959" s="10"/>
      <c r="AJ959" s="10"/>
      <c r="AK959" s="10"/>
      <c r="AL959" s="10"/>
      <c r="AM959" s="10"/>
      <c r="AN959" s="10"/>
      <c r="AO959" s="10"/>
      <c r="AP959" s="10"/>
      <c r="AQ959" s="10"/>
      <c r="AR959" s="10"/>
      <c r="AS959" s="10"/>
      <c r="AT959" s="10"/>
      <c r="AU959" s="10"/>
      <c r="AV959" s="10"/>
      <c r="AW959" s="10"/>
      <c r="AX959" s="10"/>
      <c r="AY959" s="10"/>
      <c r="AZ959" s="10"/>
      <c r="BA959" s="10"/>
      <c r="BB959" s="10"/>
      <c r="BC959" s="10"/>
      <c r="BD959" s="10"/>
      <c r="BE959" s="10"/>
      <c r="BF959" s="10"/>
      <c r="BG959" s="10"/>
      <c r="BH959" s="10"/>
      <c r="BI959" s="10"/>
      <c r="BJ959" s="10"/>
    </row>
    <row r="960" spans="2:62" x14ac:dyDescent="0.3">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c r="AE960" s="10"/>
      <c r="AF960" s="10"/>
      <c r="AG960" s="10"/>
      <c r="AH960" s="10"/>
      <c r="AI960" s="10"/>
      <c r="AJ960" s="10"/>
      <c r="AK960" s="10"/>
      <c r="AL960" s="10"/>
      <c r="AM960" s="10"/>
      <c r="AN960" s="10"/>
      <c r="AO960" s="10"/>
      <c r="AP960" s="10"/>
      <c r="AQ960" s="10"/>
      <c r="AR960" s="10"/>
      <c r="AS960" s="10"/>
      <c r="AT960" s="10"/>
      <c r="AU960" s="10"/>
      <c r="AV960" s="10"/>
      <c r="AW960" s="10"/>
      <c r="AX960" s="10"/>
      <c r="AY960" s="10"/>
      <c r="AZ960" s="10"/>
      <c r="BA960" s="10"/>
      <c r="BB960" s="10"/>
      <c r="BC960" s="10"/>
      <c r="BD960" s="10"/>
      <c r="BE960" s="10"/>
      <c r="BF960" s="10"/>
      <c r="BG960" s="10"/>
      <c r="BH960" s="10"/>
      <c r="BI960" s="10"/>
      <c r="BJ960" s="10"/>
    </row>
    <row r="961" spans="2:62" x14ac:dyDescent="0.3">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c r="AD961" s="10"/>
      <c r="AE961" s="10"/>
      <c r="AF961" s="10"/>
      <c r="AG961" s="10"/>
      <c r="AH961" s="10"/>
      <c r="AI961" s="10"/>
      <c r="AJ961" s="10"/>
      <c r="AK961" s="10"/>
      <c r="AL961" s="10"/>
      <c r="AM961" s="10"/>
      <c r="AN961" s="10"/>
      <c r="AO961" s="10"/>
      <c r="AP961" s="10"/>
      <c r="AQ961" s="10"/>
      <c r="AR961" s="10"/>
      <c r="AS961" s="10"/>
      <c r="AT961" s="10"/>
      <c r="AU961" s="10"/>
      <c r="AV961" s="10"/>
      <c r="AW961" s="10"/>
      <c r="AX961" s="10"/>
      <c r="AY961" s="10"/>
      <c r="AZ961" s="10"/>
      <c r="BA961" s="10"/>
      <c r="BB961" s="10"/>
      <c r="BC961" s="10"/>
      <c r="BD961" s="10"/>
      <c r="BE961" s="10"/>
      <c r="BF961" s="10"/>
      <c r="BG961" s="10"/>
      <c r="BH961" s="10"/>
      <c r="BI961" s="10"/>
      <c r="BJ961" s="10"/>
    </row>
    <row r="962" spans="2:62" x14ac:dyDescent="0.3">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c r="AE962" s="10"/>
      <c r="AF962" s="10"/>
      <c r="AG962" s="10"/>
      <c r="AH962" s="10"/>
      <c r="AI962" s="10"/>
      <c r="AJ962" s="10"/>
      <c r="AK962" s="10"/>
      <c r="AL962" s="10"/>
      <c r="AM962" s="10"/>
      <c r="AN962" s="10"/>
      <c r="AO962" s="10"/>
      <c r="AP962" s="10"/>
      <c r="AQ962" s="10"/>
      <c r="AR962" s="10"/>
      <c r="AS962" s="10"/>
      <c r="AT962" s="10"/>
      <c r="AU962" s="10"/>
      <c r="AV962" s="10"/>
      <c r="AW962" s="10"/>
      <c r="AX962" s="10"/>
      <c r="AY962" s="10"/>
      <c r="AZ962" s="10"/>
      <c r="BA962" s="10"/>
      <c r="BB962" s="10"/>
      <c r="BC962" s="10"/>
      <c r="BD962" s="10"/>
      <c r="BE962" s="10"/>
      <c r="BF962" s="10"/>
      <c r="BG962" s="10"/>
      <c r="BH962" s="10"/>
      <c r="BI962" s="10"/>
      <c r="BJ962" s="10"/>
    </row>
    <row r="963" spans="2:62" x14ac:dyDescent="0.3">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c r="AD963" s="10"/>
      <c r="AE963" s="10"/>
      <c r="AF963" s="10"/>
      <c r="AG963" s="10"/>
      <c r="AH963" s="10"/>
      <c r="AI963" s="10"/>
      <c r="AJ963" s="10"/>
      <c r="AK963" s="10"/>
      <c r="AL963" s="10"/>
      <c r="AM963" s="10"/>
      <c r="AN963" s="10"/>
      <c r="AO963" s="10"/>
      <c r="AP963" s="10"/>
      <c r="AQ963" s="10"/>
      <c r="AR963" s="10"/>
      <c r="AS963" s="10"/>
      <c r="AT963" s="10"/>
      <c r="AU963" s="10"/>
      <c r="AV963" s="10"/>
      <c r="AW963" s="10"/>
      <c r="AX963" s="10"/>
      <c r="AY963" s="10"/>
      <c r="AZ963" s="10"/>
      <c r="BA963" s="10"/>
      <c r="BB963" s="10"/>
      <c r="BC963" s="10"/>
      <c r="BD963" s="10"/>
      <c r="BE963" s="10"/>
      <c r="BF963" s="10"/>
      <c r="BG963" s="10"/>
      <c r="BH963" s="10"/>
      <c r="BI963" s="10"/>
      <c r="BJ963" s="10"/>
    </row>
    <row r="964" spans="2:62" x14ac:dyDescent="0.3">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c r="AE964" s="10"/>
      <c r="AF964" s="10"/>
      <c r="AG964" s="10"/>
      <c r="AH964" s="10"/>
      <c r="AI964" s="10"/>
      <c r="AJ964" s="10"/>
      <c r="AK964" s="10"/>
      <c r="AL964" s="10"/>
      <c r="AM964" s="10"/>
      <c r="AN964" s="10"/>
      <c r="AO964" s="10"/>
      <c r="AP964" s="10"/>
      <c r="AQ964" s="10"/>
      <c r="AR964" s="10"/>
      <c r="AS964" s="10"/>
      <c r="AT964" s="10"/>
      <c r="AU964" s="10"/>
      <c r="AV964" s="10"/>
      <c r="AW964" s="10"/>
      <c r="AX964" s="10"/>
      <c r="AY964" s="10"/>
      <c r="AZ964" s="10"/>
      <c r="BA964" s="10"/>
      <c r="BB964" s="10"/>
      <c r="BC964" s="10"/>
      <c r="BD964" s="10"/>
      <c r="BE964" s="10"/>
      <c r="BF964" s="10"/>
      <c r="BG964" s="10"/>
      <c r="BH964" s="10"/>
      <c r="BI964" s="10"/>
      <c r="BJ964" s="10"/>
    </row>
    <row r="965" spans="2:62" x14ac:dyDescent="0.3">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c r="AE965" s="10"/>
      <c r="AF965" s="10"/>
      <c r="AG965" s="10"/>
      <c r="AH965" s="10"/>
      <c r="AI965" s="10"/>
      <c r="AJ965" s="10"/>
      <c r="AK965" s="10"/>
      <c r="AL965" s="10"/>
      <c r="AM965" s="10"/>
      <c r="AN965" s="10"/>
      <c r="AO965" s="10"/>
      <c r="AP965" s="10"/>
      <c r="AQ965" s="10"/>
      <c r="AR965" s="10"/>
      <c r="AS965" s="10"/>
      <c r="AT965" s="10"/>
      <c r="AU965" s="10"/>
      <c r="AV965" s="10"/>
      <c r="AW965" s="10"/>
      <c r="AX965" s="10"/>
      <c r="AY965" s="10"/>
      <c r="AZ965" s="10"/>
      <c r="BA965" s="10"/>
      <c r="BB965" s="10"/>
      <c r="BC965" s="10"/>
      <c r="BD965" s="10"/>
      <c r="BE965" s="10"/>
      <c r="BF965" s="10"/>
      <c r="BG965" s="10"/>
      <c r="BH965" s="10"/>
      <c r="BI965" s="10"/>
      <c r="BJ965" s="10"/>
    </row>
    <row r="966" spans="2:62" x14ac:dyDescent="0.3">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c r="AD966" s="10"/>
      <c r="AE966" s="10"/>
      <c r="AF966" s="10"/>
      <c r="AG966" s="10"/>
      <c r="AH966" s="10"/>
      <c r="AI966" s="10"/>
      <c r="AJ966" s="10"/>
      <c r="AK966" s="10"/>
      <c r="AL966" s="10"/>
      <c r="AM966" s="10"/>
      <c r="AN966" s="10"/>
      <c r="AO966" s="10"/>
      <c r="AP966" s="10"/>
      <c r="AQ966" s="10"/>
      <c r="AR966" s="10"/>
      <c r="AS966" s="10"/>
      <c r="AT966" s="10"/>
      <c r="AU966" s="10"/>
      <c r="AV966" s="10"/>
      <c r="AW966" s="10"/>
      <c r="AX966" s="10"/>
      <c r="AY966" s="10"/>
      <c r="AZ966" s="10"/>
      <c r="BA966" s="10"/>
      <c r="BB966" s="10"/>
      <c r="BC966" s="10"/>
      <c r="BD966" s="10"/>
      <c r="BE966" s="10"/>
      <c r="BF966" s="10"/>
      <c r="BG966" s="10"/>
      <c r="BH966" s="10"/>
      <c r="BI966" s="10"/>
      <c r="BJ966" s="10"/>
    </row>
    <row r="967" spans="2:62" x14ac:dyDescent="0.3">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c r="AD967" s="10"/>
      <c r="AE967" s="10"/>
      <c r="AF967" s="10"/>
      <c r="AG967" s="10"/>
      <c r="AH967" s="10"/>
      <c r="AI967" s="10"/>
      <c r="AJ967" s="10"/>
      <c r="AK967" s="10"/>
      <c r="AL967" s="10"/>
      <c r="AM967" s="10"/>
      <c r="AN967" s="10"/>
      <c r="AO967" s="10"/>
      <c r="AP967" s="10"/>
      <c r="AQ967" s="10"/>
      <c r="AR967" s="10"/>
      <c r="AS967" s="10"/>
      <c r="AT967" s="10"/>
      <c r="AU967" s="10"/>
      <c r="AV967" s="10"/>
      <c r="AW967" s="10"/>
      <c r="AX967" s="10"/>
      <c r="AY967" s="10"/>
      <c r="AZ967" s="10"/>
      <c r="BA967" s="10"/>
      <c r="BB967" s="10"/>
      <c r="BC967" s="10"/>
      <c r="BD967" s="10"/>
      <c r="BE967" s="10"/>
      <c r="BF967" s="10"/>
      <c r="BG967" s="10"/>
      <c r="BH967" s="10"/>
      <c r="BI967" s="10"/>
      <c r="BJ967" s="10"/>
    </row>
    <row r="968" spans="2:62" x14ac:dyDescent="0.3">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c r="AD968" s="10"/>
      <c r="AE968" s="10"/>
      <c r="AF968" s="10"/>
      <c r="AG968" s="10"/>
      <c r="AH968" s="10"/>
      <c r="AI968" s="10"/>
      <c r="AJ968" s="10"/>
      <c r="AK968" s="10"/>
      <c r="AL968" s="10"/>
      <c r="AM968" s="10"/>
      <c r="AN968" s="10"/>
      <c r="AO968" s="10"/>
      <c r="AP968" s="10"/>
      <c r="AQ968" s="10"/>
      <c r="AR968" s="10"/>
      <c r="AS968" s="10"/>
      <c r="AT968" s="10"/>
      <c r="AU968" s="10"/>
      <c r="AV968" s="10"/>
      <c r="AW968" s="10"/>
      <c r="AX968" s="10"/>
      <c r="AY968" s="10"/>
      <c r="AZ968" s="10"/>
      <c r="BA968" s="10"/>
      <c r="BB968" s="10"/>
      <c r="BC968" s="10"/>
      <c r="BD968" s="10"/>
      <c r="BE968" s="10"/>
      <c r="BF968" s="10"/>
      <c r="BG968" s="10"/>
      <c r="BH968" s="10"/>
      <c r="BI968" s="10"/>
      <c r="BJ968" s="10"/>
    </row>
    <row r="969" spans="2:62" x14ac:dyDescent="0.3">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c r="AD969" s="10"/>
      <c r="AE969" s="10"/>
      <c r="AF969" s="10"/>
      <c r="AG969" s="10"/>
      <c r="AH969" s="10"/>
      <c r="AI969" s="10"/>
      <c r="AJ969" s="10"/>
      <c r="AK969" s="10"/>
      <c r="AL969" s="10"/>
      <c r="AM969" s="10"/>
      <c r="AN969" s="10"/>
      <c r="AO969" s="10"/>
      <c r="AP969" s="10"/>
      <c r="AQ969" s="10"/>
      <c r="AR969" s="10"/>
      <c r="AS969" s="10"/>
      <c r="AT969" s="10"/>
      <c r="AU969" s="10"/>
      <c r="AV969" s="10"/>
      <c r="AW969" s="10"/>
      <c r="AX969" s="10"/>
      <c r="AY969" s="10"/>
      <c r="AZ969" s="10"/>
      <c r="BA969" s="10"/>
      <c r="BB969" s="10"/>
      <c r="BC969" s="10"/>
      <c r="BD969" s="10"/>
      <c r="BE969" s="10"/>
      <c r="BF969" s="10"/>
      <c r="BG969" s="10"/>
      <c r="BH969" s="10"/>
      <c r="BI969" s="10"/>
      <c r="BJ969" s="10"/>
    </row>
    <row r="970" spans="2:62" x14ac:dyDescent="0.3">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c r="AE970" s="10"/>
      <c r="AF970" s="10"/>
      <c r="AG970" s="10"/>
      <c r="AH970" s="10"/>
      <c r="AI970" s="10"/>
      <c r="AJ970" s="10"/>
      <c r="AK970" s="10"/>
      <c r="AL970" s="10"/>
      <c r="AM970" s="10"/>
      <c r="AN970" s="10"/>
      <c r="AO970" s="10"/>
      <c r="AP970" s="10"/>
      <c r="AQ970" s="10"/>
      <c r="AR970" s="10"/>
      <c r="AS970" s="10"/>
      <c r="AT970" s="10"/>
      <c r="AU970" s="10"/>
      <c r="AV970" s="10"/>
      <c r="AW970" s="10"/>
      <c r="AX970" s="10"/>
      <c r="AY970" s="10"/>
      <c r="AZ970" s="10"/>
      <c r="BA970" s="10"/>
      <c r="BB970" s="10"/>
      <c r="BC970" s="10"/>
      <c r="BD970" s="10"/>
      <c r="BE970" s="10"/>
      <c r="BF970" s="10"/>
      <c r="BG970" s="10"/>
      <c r="BH970" s="10"/>
      <c r="BI970" s="10"/>
      <c r="BJ970" s="10"/>
    </row>
    <row r="971" spans="2:62" x14ac:dyDescent="0.3">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c r="AD971" s="10"/>
      <c r="AE971" s="10"/>
      <c r="AF971" s="10"/>
      <c r="AG971" s="10"/>
      <c r="AH971" s="10"/>
      <c r="AI971" s="10"/>
      <c r="AJ971" s="10"/>
      <c r="AK971" s="10"/>
      <c r="AL971" s="10"/>
      <c r="AM971" s="10"/>
      <c r="AN971" s="10"/>
      <c r="AO971" s="10"/>
      <c r="AP971" s="10"/>
      <c r="AQ971" s="10"/>
      <c r="AR971" s="10"/>
      <c r="AS971" s="10"/>
      <c r="AT971" s="10"/>
      <c r="AU971" s="10"/>
      <c r="AV971" s="10"/>
      <c r="AW971" s="10"/>
      <c r="AX971" s="10"/>
      <c r="AY971" s="10"/>
      <c r="AZ971" s="10"/>
      <c r="BA971" s="10"/>
      <c r="BB971" s="10"/>
      <c r="BC971" s="10"/>
      <c r="BD971" s="10"/>
      <c r="BE971" s="10"/>
      <c r="BF971" s="10"/>
      <c r="BG971" s="10"/>
      <c r="BH971" s="10"/>
      <c r="BI971" s="10"/>
      <c r="BJ971" s="10"/>
    </row>
    <row r="972" spans="2:62" x14ac:dyDescent="0.3">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c r="AD972" s="10"/>
      <c r="AE972" s="10"/>
      <c r="AF972" s="10"/>
      <c r="AG972" s="10"/>
      <c r="AH972" s="10"/>
      <c r="AI972" s="10"/>
      <c r="AJ972" s="10"/>
      <c r="AK972" s="10"/>
      <c r="AL972" s="10"/>
      <c r="AM972" s="10"/>
      <c r="AN972" s="10"/>
      <c r="AO972" s="10"/>
      <c r="AP972" s="10"/>
      <c r="AQ972" s="10"/>
      <c r="AR972" s="10"/>
      <c r="AS972" s="10"/>
      <c r="AT972" s="10"/>
      <c r="AU972" s="10"/>
      <c r="AV972" s="10"/>
      <c r="AW972" s="10"/>
      <c r="AX972" s="10"/>
      <c r="AY972" s="10"/>
      <c r="AZ972" s="10"/>
      <c r="BA972" s="10"/>
      <c r="BB972" s="10"/>
      <c r="BC972" s="10"/>
      <c r="BD972" s="10"/>
      <c r="BE972" s="10"/>
      <c r="BF972" s="10"/>
      <c r="BG972" s="10"/>
      <c r="BH972" s="10"/>
      <c r="BI972" s="10"/>
      <c r="BJ972" s="10"/>
    </row>
    <row r="973" spans="2:62" x14ac:dyDescent="0.3">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c r="AD973" s="10"/>
      <c r="AE973" s="10"/>
      <c r="AF973" s="10"/>
      <c r="AG973" s="10"/>
      <c r="AH973" s="10"/>
      <c r="AI973" s="10"/>
      <c r="AJ973" s="10"/>
      <c r="AK973" s="10"/>
      <c r="AL973" s="10"/>
      <c r="AM973" s="10"/>
      <c r="AN973" s="10"/>
      <c r="AO973" s="10"/>
      <c r="AP973" s="10"/>
      <c r="AQ973" s="10"/>
      <c r="AR973" s="10"/>
      <c r="AS973" s="10"/>
      <c r="AT973" s="10"/>
      <c r="AU973" s="10"/>
      <c r="AV973" s="10"/>
      <c r="AW973" s="10"/>
      <c r="AX973" s="10"/>
      <c r="AY973" s="10"/>
      <c r="AZ973" s="10"/>
      <c r="BA973" s="10"/>
      <c r="BB973" s="10"/>
      <c r="BC973" s="10"/>
      <c r="BD973" s="10"/>
      <c r="BE973" s="10"/>
      <c r="BF973" s="10"/>
      <c r="BG973" s="10"/>
      <c r="BH973" s="10"/>
      <c r="BI973" s="10"/>
      <c r="BJ973" s="10"/>
    </row>
    <row r="974" spans="2:62" x14ac:dyDescent="0.3">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c r="AD974" s="10"/>
      <c r="AE974" s="10"/>
      <c r="AF974" s="10"/>
      <c r="AG974" s="10"/>
      <c r="AH974" s="10"/>
      <c r="AI974" s="10"/>
      <c r="AJ974" s="10"/>
      <c r="AK974" s="10"/>
      <c r="AL974" s="10"/>
      <c r="AM974" s="10"/>
      <c r="AN974" s="10"/>
      <c r="AO974" s="10"/>
      <c r="AP974" s="10"/>
      <c r="AQ974" s="10"/>
      <c r="AR974" s="10"/>
      <c r="AS974" s="10"/>
      <c r="AT974" s="10"/>
      <c r="AU974" s="10"/>
      <c r="AV974" s="10"/>
      <c r="AW974" s="10"/>
      <c r="AX974" s="10"/>
      <c r="AY974" s="10"/>
      <c r="AZ974" s="10"/>
      <c r="BA974" s="10"/>
      <c r="BB974" s="10"/>
      <c r="BC974" s="10"/>
      <c r="BD974" s="10"/>
      <c r="BE974" s="10"/>
      <c r="BF974" s="10"/>
      <c r="BG974" s="10"/>
      <c r="BH974" s="10"/>
      <c r="BI974" s="10"/>
      <c r="BJ974" s="10"/>
    </row>
    <row r="975" spans="2:62" x14ac:dyDescent="0.3">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c r="AD975" s="10"/>
      <c r="AE975" s="10"/>
      <c r="AF975" s="10"/>
      <c r="AG975" s="10"/>
      <c r="AH975" s="10"/>
      <c r="AI975" s="10"/>
      <c r="AJ975" s="10"/>
      <c r="AK975" s="10"/>
      <c r="AL975" s="10"/>
      <c r="AM975" s="10"/>
      <c r="AN975" s="10"/>
      <c r="AO975" s="10"/>
      <c r="AP975" s="10"/>
      <c r="AQ975" s="10"/>
      <c r="AR975" s="10"/>
      <c r="AS975" s="10"/>
      <c r="AT975" s="10"/>
      <c r="AU975" s="10"/>
      <c r="AV975" s="10"/>
      <c r="AW975" s="10"/>
      <c r="AX975" s="10"/>
      <c r="AY975" s="10"/>
      <c r="AZ975" s="10"/>
      <c r="BA975" s="10"/>
      <c r="BB975" s="10"/>
      <c r="BC975" s="10"/>
      <c r="BD975" s="10"/>
      <c r="BE975" s="10"/>
      <c r="BF975" s="10"/>
      <c r="BG975" s="10"/>
      <c r="BH975" s="10"/>
      <c r="BI975" s="10"/>
      <c r="BJ975" s="10"/>
    </row>
    <row r="976" spans="2:62" x14ac:dyDescent="0.3">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c r="AD976" s="10"/>
      <c r="AE976" s="10"/>
      <c r="AF976" s="10"/>
      <c r="AG976" s="10"/>
      <c r="AH976" s="10"/>
      <c r="AI976" s="10"/>
      <c r="AJ976" s="10"/>
      <c r="AK976" s="10"/>
      <c r="AL976" s="10"/>
      <c r="AM976" s="10"/>
      <c r="AN976" s="10"/>
      <c r="AO976" s="10"/>
      <c r="AP976" s="10"/>
      <c r="AQ976" s="10"/>
      <c r="AR976" s="10"/>
      <c r="AS976" s="10"/>
      <c r="AT976" s="10"/>
      <c r="AU976" s="10"/>
      <c r="AV976" s="10"/>
      <c r="AW976" s="10"/>
      <c r="AX976" s="10"/>
      <c r="AY976" s="10"/>
      <c r="AZ976" s="10"/>
      <c r="BA976" s="10"/>
      <c r="BB976" s="10"/>
      <c r="BC976" s="10"/>
      <c r="BD976" s="10"/>
      <c r="BE976" s="10"/>
      <c r="BF976" s="10"/>
      <c r="BG976" s="10"/>
      <c r="BH976" s="10"/>
      <c r="BI976" s="10"/>
      <c r="BJ976" s="10"/>
    </row>
    <row r="977" spans="2:62" x14ac:dyDescent="0.3">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c r="AD977" s="10"/>
      <c r="AE977" s="10"/>
      <c r="AF977" s="10"/>
      <c r="AG977" s="10"/>
      <c r="AH977" s="10"/>
      <c r="AI977" s="10"/>
      <c r="AJ977" s="10"/>
      <c r="AK977" s="10"/>
      <c r="AL977" s="10"/>
      <c r="AM977" s="10"/>
      <c r="AN977" s="10"/>
      <c r="AO977" s="10"/>
      <c r="AP977" s="10"/>
      <c r="AQ977" s="10"/>
      <c r="AR977" s="10"/>
      <c r="AS977" s="10"/>
      <c r="AT977" s="10"/>
      <c r="AU977" s="10"/>
      <c r="AV977" s="10"/>
      <c r="AW977" s="10"/>
      <c r="AX977" s="10"/>
      <c r="AY977" s="10"/>
      <c r="AZ977" s="10"/>
      <c r="BA977" s="10"/>
      <c r="BB977" s="10"/>
      <c r="BC977" s="10"/>
      <c r="BD977" s="10"/>
      <c r="BE977" s="10"/>
      <c r="BF977" s="10"/>
      <c r="BG977" s="10"/>
      <c r="BH977" s="10"/>
      <c r="BI977" s="10"/>
      <c r="BJ977" s="10"/>
    </row>
    <row r="978" spans="2:62" x14ac:dyDescent="0.3">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c r="AD978" s="10"/>
      <c r="AE978" s="10"/>
      <c r="AF978" s="10"/>
      <c r="AG978" s="10"/>
      <c r="AH978" s="10"/>
      <c r="AI978" s="10"/>
      <c r="AJ978" s="10"/>
      <c r="AK978" s="10"/>
      <c r="AL978" s="10"/>
      <c r="AM978" s="10"/>
      <c r="AN978" s="10"/>
      <c r="AO978" s="10"/>
      <c r="AP978" s="10"/>
      <c r="AQ978" s="10"/>
      <c r="AR978" s="10"/>
      <c r="AS978" s="10"/>
      <c r="AT978" s="10"/>
      <c r="AU978" s="10"/>
      <c r="AV978" s="10"/>
      <c r="AW978" s="10"/>
      <c r="AX978" s="10"/>
      <c r="AY978" s="10"/>
      <c r="AZ978" s="10"/>
      <c r="BA978" s="10"/>
      <c r="BB978" s="10"/>
      <c r="BC978" s="10"/>
      <c r="BD978" s="10"/>
      <c r="BE978" s="10"/>
      <c r="BF978" s="10"/>
      <c r="BG978" s="10"/>
      <c r="BH978" s="10"/>
      <c r="BI978" s="10"/>
      <c r="BJ978" s="10"/>
    </row>
    <row r="979" spans="2:62" x14ac:dyDescent="0.3">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c r="AD979" s="10"/>
      <c r="AE979" s="10"/>
      <c r="AF979" s="10"/>
      <c r="AG979" s="10"/>
      <c r="AH979" s="10"/>
      <c r="AI979" s="10"/>
      <c r="AJ979" s="10"/>
      <c r="AK979" s="10"/>
      <c r="AL979" s="10"/>
      <c r="AM979" s="10"/>
      <c r="AN979" s="10"/>
      <c r="AO979" s="10"/>
      <c r="AP979" s="10"/>
      <c r="AQ979" s="10"/>
      <c r="AR979" s="10"/>
      <c r="AS979" s="10"/>
      <c r="AT979" s="10"/>
      <c r="AU979" s="10"/>
      <c r="AV979" s="10"/>
      <c r="AW979" s="10"/>
      <c r="AX979" s="10"/>
      <c r="AY979" s="10"/>
      <c r="AZ979" s="10"/>
      <c r="BA979" s="10"/>
      <c r="BB979" s="10"/>
      <c r="BC979" s="10"/>
      <c r="BD979" s="10"/>
      <c r="BE979" s="10"/>
      <c r="BF979" s="10"/>
      <c r="BG979" s="10"/>
      <c r="BH979" s="10"/>
      <c r="BI979" s="10"/>
      <c r="BJ979" s="10"/>
    </row>
    <row r="980" spans="2:62" x14ac:dyDescent="0.3">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c r="AD980" s="10"/>
      <c r="AE980" s="10"/>
      <c r="AF980" s="10"/>
      <c r="AG980" s="10"/>
      <c r="AH980" s="10"/>
      <c r="AI980" s="10"/>
      <c r="AJ980" s="10"/>
      <c r="AK980" s="10"/>
      <c r="AL980" s="10"/>
      <c r="AM980" s="10"/>
      <c r="AN980" s="10"/>
      <c r="AO980" s="10"/>
      <c r="AP980" s="10"/>
      <c r="AQ980" s="10"/>
      <c r="AR980" s="10"/>
      <c r="AS980" s="10"/>
      <c r="AT980" s="10"/>
      <c r="AU980" s="10"/>
      <c r="AV980" s="10"/>
      <c r="AW980" s="10"/>
      <c r="AX980" s="10"/>
      <c r="AY980" s="10"/>
      <c r="AZ980" s="10"/>
      <c r="BA980" s="10"/>
      <c r="BB980" s="10"/>
      <c r="BC980" s="10"/>
      <c r="BD980" s="10"/>
      <c r="BE980" s="10"/>
      <c r="BF980" s="10"/>
      <c r="BG980" s="10"/>
      <c r="BH980" s="10"/>
      <c r="BI980" s="10"/>
      <c r="BJ980" s="10"/>
    </row>
    <row r="981" spans="2:62" x14ac:dyDescent="0.3">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c r="AD981" s="10"/>
      <c r="AE981" s="10"/>
      <c r="AF981" s="10"/>
      <c r="AG981" s="10"/>
      <c r="AH981" s="10"/>
      <c r="AI981" s="10"/>
      <c r="AJ981" s="10"/>
      <c r="AK981" s="10"/>
      <c r="AL981" s="10"/>
      <c r="AM981" s="10"/>
      <c r="AN981" s="10"/>
      <c r="AO981" s="10"/>
      <c r="AP981" s="10"/>
      <c r="AQ981" s="10"/>
      <c r="AR981" s="10"/>
      <c r="AS981" s="10"/>
      <c r="AT981" s="10"/>
      <c r="AU981" s="10"/>
      <c r="AV981" s="10"/>
      <c r="AW981" s="10"/>
      <c r="AX981" s="10"/>
      <c r="AY981" s="10"/>
      <c r="AZ981" s="10"/>
      <c r="BA981" s="10"/>
      <c r="BB981" s="10"/>
      <c r="BC981" s="10"/>
      <c r="BD981" s="10"/>
      <c r="BE981" s="10"/>
      <c r="BF981" s="10"/>
      <c r="BG981" s="10"/>
      <c r="BH981" s="10"/>
      <c r="BI981" s="10"/>
      <c r="BJ981" s="10"/>
    </row>
    <row r="982" spans="2:62" x14ac:dyDescent="0.3">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c r="AD982" s="10"/>
      <c r="AE982" s="10"/>
      <c r="AF982" s="10"/>
      <c r="AG982" s="10"/>
      <c r="AH982" s="10"/>
      <c r="AI982" s="10"/>
      <c r="AJ982" s="10"/>
      <c r="AK982" s="10"/>
      <c r="AL982" s="10"/>
      <c r="AM982" s="10"/>
      <c r="AN982" s="10"/>
      <c r="AO982" s="10"/>
      <c r="AP982" s="10"/>
      <c r="AQ982" s="10"/>
      <c r="AR982" s="10"/>
      <c r="AS982" s="10"/>
      <c r="AT982" s="10"/>
      <c r="AU982" s="10"/>
      <c r="AV982" s="10"/>
      <c r="AW982" s="10"/>
      <c r="AX982" s="10"/>
      <c r="AY982" s="10"/>
      <c r="AZ982" s="10"/>
      <c r="BA982" s="10"/>
      <c r="BB982" s="10"/>
      <c r="BC982" s="10"/>
      <c r="BD982" s="10"/>
      <c r="BE982" s="10"/>
      <c r="BF982" s="10"/>
      <c r="BG982" s="10"/>
      <c r="BH982" s="10"/>
      <c r="BI982" s="10"/>
      <c r="BJ982" s="10"/>
    </row>
    <row r="983" spans="2:62" x14ac:dyDescent="0.3">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c r="AD983" s="10"/>
      <c r="AE983" s="10"/>
      <c r="AF983" s="10"/>
      <c r="AG983" s="10"/>
      <c r="AH983" s="10"/>
      <c r="AI983" s="10"/>
      <c r="AJ983" s="10"/>
      <c r="AK983" s="10"/>
      <c r="AL983" s="10"/>
      <c r="AM983" s="10"/>
      <c r="AN983" s="10"/>
      <c r="AO983" s="10"/>
      <c r="AP983" s="10"/>
      <c r="AQ983" s="10"/>
      <c r="AR983" s="10"/>
      <c r="AS983" s="10"/>
      <c r="AT983" s="10"/>
      <c r="AU983" s="10"/>
      <c r="AV983" s="10"/>
      <c r="AW983" s="10"/>
      <c r="AX983" s="10"/>
      <c r="AY983" s="10"/>
      <c r="AZ983" s="10"/>
      <c r="BA983" s="10"/>
      <c r="BB983" s="10"/>
      <c r="BC983" s="10"/>
      <c r="BD983" s="10"/>
      <c r="BE983" s="10"/>
      <c r="BF983" s="10"/>
      <c r="BG983" s="10"/>
      <c r="BH983" s="10"/>
      <c r="BI983" s="10"/>
      <c r="BJ983" s="10"/>
    </row>
    <row r="984" spans="2:62" x14ac:dyDescent="0.3">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c r="AD984" s="10"/>
      <c r="AE984" s="10"/>
      <c r="AF984" s="10"/>
      <c r="AG984" s="10"/>
      <c r="AH984" s="10"/>
      <c r="AI984" s="10"/>
      <c r="AJ984" s="10"/>
      <c r="AK984" s="10"/>
      <c r="AL984" s="10"/>
      <c r="AM984" s="10"/>
      <c r="AN984" s="10"/>
      <c r="AO984" s="10"/>
      <c r="AP984" s="10"/>
      <c r="AQ984" s="10"/>
      <c r="AR984" s="10"/>
      <c r="AS984" s="10"/>
      <c r="AT984" s="10"/>
      <c r="AU984" s="10"/>
      <c r="AV984" s="10"/>
      <c r="AW984" s="10"/>
      <c r="AX984" s="10"/>
      <c r="AY984" s="10"/>
      <c r="AZ984" s="10"/>
      <c r="BA984" s="10"/>
      <c r="BB984" s="10"/>
      <c r="BC984" s="10"/>
      <c r="BD984" s="10"/>
      <c r="BE984" s="10"/>
      <c r="BF984" s="10"/>
      <c r="BG984" s="10"/>
      <c r="BH984" s="10"/>
      <c r="BI984" s="10"/>
      <c r="BJ984" s="10"/>
    </row>
    <row r="985" spans="2:62" x14ac:dyDescent="0.3">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c r="AD985" s="10"/>
      <c r="AE985" s="10"/>
      <c r="AF985" s="10"/>
      <c r="AG985" s="10"/>
      <c r="AH985" s="10"/>
      <c r="AI985" s="10"/>
      <c r="AJ985" s="10"/>
      <c r="AK985" s="10"/>
      <c r="AL985" s="10"/>
      <c r="AM985" s="10"/>
      <c r="AN985" s="10"/>
      <c r="AO985" s="10"/>
      <c r="AP985" s="10"/>
      <c r="AQ985" s="10"/>
      <c r="AR985" s="10"/>
      <c r="AS985" s="10"/>
      <c r="AT985" s="10"/>
      <c r="AU985" s="10"/>
      <c r="AV985" s="10"/>
      <c r="AW985" s="10"/>
      <c r="AX985" s="10"/>
      <c r="AY985" s="10"/>
      <c r="AZ985" s="10"/>
      <c r="BA985" s="10"/>
      <c r="BB985" s="10"/>
      <c r="BC985" s="10"/>
      <c r="BD985" s="10"/>
      <c r="BE985" s="10"/>
      <c r="BF985" s="10"/>
      <c r="BG985" s="10"/>
      <c r="BH985" s="10"/>
      <c r="BI985" s="10"/>
      <c r="BJ985" s="10"/>
    </row>
    <row r="986" spans="2:62" x14ac:dyDescent="0.3">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c r="AD986" s="10"/>
      <c r="AE986" s="10"/>
      <c r="AF986" s="10"/>
      <c r="AG986" s="10"/>
      <c r="AH986" s="10"/>
      <c r="AI986" s="10"/>
      <c r="AJ986" s="10"/>
      <c r="AK986" s="10"/>
      <c r="AL986" s="10"/>
      <c r="AM986" s="10"/>
      <c r="AN986" s="10"/>
      <c r="AO986" s="10"/>
      <c r="AP986" s="10"/>
      <c r="AQ986" s="10"/>
      <c r="AR986" s="10"/>
      <c r="AS986" s="10"/>
      <c r="AT986" s="10"/>
      <c r="AU986" s="10"/>
      <c r="AV986" s="10"/>
      <c r="AW986" s="10"/>
      <c r="AX986" s="10"/>
      <c r="AY986" s="10"/>
      <c r="AZ986" s="10"/>
      <c r="BA986" s="10"/>
      <c r="BB986" s="10"/>
      <c r="BC986" s="10"/>
      <c r="BD986" s="10"/>
      <c r="BE986" s="10"/>
      <c r="BF986" s="10"/>
      <c r="BG986" s="10"/>
      <c r="BH986" s="10"/>
      <c r="BI986" s="10"/>
      <c r="BJ986" s="10"/>
    </row>
    <row r="987" spans="2:62" x14ac:dyDescent="0.3">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c r="AD987" s="10"/>
      <c r="AE987" s="10"/>
      <c r="AF987" s="10"/>
      <c r="AG987" s="10"/>
      <c r="AH987" s="10"/>
      <c r="AI987" s="10"/>
      <c r="AJ987" s="10"/>
      <c r="AK987" s="10"/>
      <c r="AL987" s="10"/>
      <c r="AM987" s="10"/>
      <c r="AN987" s="10"/>
      <c r="AO987" s="10"/>
      <c r="AP987" s="10"/>
      <c r="AQ987" s="10"/>
      <c r="AR987" s="10"/>
      <c r="AS987" s="10"/>
      <c r="AT987" s="10"/>
      <c r="AU987" s="10"/>
      <c r="AV987" s="10"/>
      <c r="AW987" s="10"/>
      <c r="AX987" s="10"/>
      <c r="AY987" s="10"/>
      <c r="AZ987" s="10"/>
      <c r="BA987" s="10"/>
      <c r="BB987" s="10"/>
      <c r="BC987" s="10"/>
      <c r="BD987" s="10"/>
      <c r="BE987" s="10"/>
      <c r="BF987" s="10"/>
      <c r="BG987" s="10"/>
      <c r="BH987" s="10"/>
      <c r="BI987" s="10"/>
      <c r="BJ987" s="10"/>
    </row>
    <row r="988" spans="2:62" x14ac:dyDescent="0.3">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c r="AD988" s="10"/>
      <c r="AE988" s="10"/>
      <c r="AF988" s="10"/>
      <c r="AG988" s="10"/>
      <c r="AH988" s="10"/>
      <c r="AI988" s="10"/>
      <c r="AJ988" s="10"/>
      <c r="AK988" s="10"/>
      <c r="AL988" s="10"/>
      <c r="AM988" s="10"/>
      <c r="AN988" s="10"/>
      <c r="AO988" s="10"/>
      <c r="AP988" s="10"/>
      <c r="AQ988" s="10"/>
      <c r="AR988" s="10"/>
      <c r="AS988" s="10"/>
      <c r="AT988" s="10"/>
      <c r="AU988" s="10"/>
      <c r="AV988" s="10"/>
      <c r="AW988" s="10"/>
      <c r="AX988" s="10"/>
      <c r="AY988" s="10"/>
      <c r="AZ988" s="10"/>
      <c r="BA988" s="10"/>
      <c r="BB988" s="10"/>
      <c r="BC988" s="10"/>
      <c r="BD988" s="10"/>
      <c r="BE988" s="10"/>
      <c r="BF988" s="10"/>
      <c r="BG988" s="10"/>
      <c r="BH988" s="10"/>
      <c r="BI988" s="10"/>
      <c r="BJ988" s="10"/>
    </row>
    <row r="989" spans="2:62" x14ac:dyDescent="0.3">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c r="AD989" s="10"/>
      <c r="AE989" s="10"/>
      <c r="AF989" s="10"/>
      <c r="AG989" s="10"/>
      <c r="AH989" s="10"/>
      <c r="AI989" s="10"/>
      <c r="AJ989" s="10"/>
      <c r="AK989" s="10"/>
      <c r="AL989" s="10"/>
      <c r="AM989" s="10"/>
      <c r="AN989" s="10"/>
      <c r="AO989" s="10"/>
      <c r="AP989" s="10"/>
      <c r="AQ989" s="10"/>
      <c r="AR989" s="10"/>
      <c r="AS989" s="10"/>
      <c r="AT989" s="10"/>
      <c r="AU989" s="10"/>
      <c r="AV989" s="10"/>
      <c r="AW989" s="10"/>
      <c r="AX989" s="10"/>
      <c r="AY989" s="10"/>
      <c r="AZ989" s="10"/>
      <c r="BA989" s="10"/>
      <c r="BB989" s="10"/>
      <c r="BC989" s="10"/>
      <c r="BD989" s="10"/>
      <c r="BE989" s="10"/>
      <c r="BF989" s="10"/>
      <c r="BG989" s="10"/>
      <c r="BH989" s="10"/>
      <c r="BI989" s="10"/>
      <c r="BJ989" s="10"/>
    </row>
    <row r="990" spans="2:62" x14ac:dyDescent="0.3">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c r="AD990" s="10"/>
      <c r="AE990" s="10"/>
      <c r="AF990" s="10"/>
      <c r="AG990" s="10"/>
      <c r="AH990" s="10"/>
      <c r="AI990" s="10"/>
      <c r="AJ990" s="10"/>
      <c r="AK990" s="10"/>
      <c r="AL990" s="10"/>
      <c r="AM990" s="10"/>
      <c r="AN990" s="10"/>
      <c r="AO990" s="10"/>
      <c r="AP990" s="10"/>
      <c r="AQ990" s="10"/>
      <c r="AR990" s="10"/>
      <c r="AS990" s="10"/>
      <c r="AT990" s="10"/>
      <c r="AU990" s="10"/>
      <c r="AV990" s="10"/>
      <c r="AW990" s="10"/>
      <c r="AX990" s="10"/>
      <c r="AY990" s="10"/>
      <c r="AZ990" s="10"/>
      <c r="BA990" s="10"/>
      <c r="BB990" s="10"/>
      <c r="BC990" s="10"/>
      <c r="BD990" s="10"/>
      <c r="BE990" s="10"/>
      <c r="BF990" s="10"/>
      <c r="BG990" s="10"/>
      <c r="BH990" s="10"/>
      <c r="BI990" s="10"/>
      <c r="BJ990" s="10"/>
    </row>
    <row r="991" spans="2:62" x14ac:dyDescent="0.3">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c r="AD991" s="10"/>
      <c r="AE991" s="10"/>
      <c r="AF991" s="10"/>
      <c r="AG991" s="10"/>
      <c r="AH991" s="10"/>
      <c r="AI991" s="10"/>
      <c r="AJ991" s="10"/>
      <c r="AK991" s="10"/>
      <c r="AL991" s="10"/>
      <c r="AM991" s="10"/>
      <c r="AN991" s="10"/>
      <c r="AO991" s="10"/>
      <c r="AP991" s="10"/>
      <c r="AQ991" s="10"/>
      <c r="AR991" s="10"/>
      <c r="AS991" s="10"/>
      <c r="AT991" s="10"/>
      <c r="AU991" s="10"/>
      <c r="AV991" s="10"/>
      <c r="AW991" s="10"/>
      <c r="AX991" s="10"/>
      <c r="AY991" s="10"/>
      <c r="AZ991" s="10"/>
      <c r="BA991" s="10"/>
      <c r="BB991" s="10"/>
      <c r="BC991" s="10"/>
      <c r="BD991" s="10"/>
      <c r="BE991" s="10"/>
      <c r="BF991" s="10"/>
      <c r="BG991" s="10"/>
      <c r="BH991" s="10"/>
      <c r="BI991" s="10"/>
      <c r="BJ991" s="10"/>
    </row>
    <row r="992" spans="2:62" x14ac:dyDescent="0.3">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c r="AD992" s="10"/>
      <c r="AE992" s="10"/>
      <c r="AF992" s="10"/>
      <c r="AG992" s="10"/>
      <c r="AH992" s="10"/>
      <c r="AI992" s="10"/>
      <c r="AJ992" s="10"/>
      <c r="AK992" s="10"/>
      <c r="AL992" s="10"/>
      <c r="AM992" s="10"/>
      <c r="AN992" s="10"/>
      <c r="AO992" s="10"/>
      <c r="AP992" s="10"/>
      <c r="AQ992" s="10"/>
      <c r="AR992" s="10"/>
      <c r="AS992" s="10"/>
      <c r="AT992" s="10"/>
      <c r="AU992" s="10"/>
      <c r="AV992" s="10"/>
      <c r="AW992" s="10"/>
      <c r="AX992" s="10"/>
      <c r="AY992" s="10"/>
      <c r="AZ992" s="10"/>
      <c r="BA992" s="10"/>
      <c r="BB992" s="10"/>
      <c r="BC992" s="10"/>
      <c r="BD992" s="10"/>
      <c r="BE992" s="10"/>
      <c r="BF992" s="10"/>
      <c r="BG992" s="10"/>
      <c r="BH992" s="10"/>
      <c r="BI992" s="10"/>
      <c r="BJ992" s="10"/>
    </row>
    <row r="993" spans="2:62" x14ac:dyDescent="0.3">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c r="AD993" s="10"/>
      <c r="AE993" s="10"/>
      <c r="AF993" s="10"/>
      <c r="AG993" s="10"/>
      <c r="AH993" s="10"/>
      <c r="AI993" s="10"/>
      <c r="AJ993" s="10"/>
      <c r="AK993" s="10"/>
      <c r="AL993" s="10"/>
      <c r="AM993" s="10"/>
      <c r="AN993" s="10"/>
      <c r="AO993" s="10"/>
      <c r="AP993" s="10"/>
      <c r="AQ993" s="10"/>
      <c r="AR993" s="10"/>
      <c r="AS993" s="10"/>
      <c r="AT993" s="10"/>
      <c r="AU993" s="10"/>
      <c r="AV993" s="10"/>
      <c r="AW993" s="10"/>
      <c r="AX993" s="10"/>
      <c r="AY993" s="10"/>
      <c r="AZ993" s="10"/>
      <c r="BA993" s="10"/>
      <c r="BB993" s="10"/>
      <c r="BC993" s="10"/>
      <c r="BD993" s="10"/>
      <c r="BE993" s="10"/>
      <c r="BF993" s="10"/>
      <c r="BG993" s="10"/>
      <c r="BH993" s="10"/>
      <c r="BI993" s="10"/>
      <c r="BJ993" s="10"/>
    </row>
    <row r="994" spans="2:62" x14ac:dyDescent="0.3">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c r="AD994" s="10"/>
      <c r="AE994" s="10"/>
      <c r="AF994" s="10"/>
      <c r="AG994" s="10"/>
      <c r="AH994" s="10"/>
      <c r="AI994" s="10"/>
      <c r="AJ994" s="10"/>
      <c r="AK994" s="10"/>
      <c r="AL994" s="10"/>
      <c r="AM994" s="10"/>
      <c r="AN994" s="10"/>
      <c r="AO994" s="10"/>
      <c r="AP994" s="10"/>
      <c r="AQ994" s="10"/>
      <c r="AR994" s="10"/>
      <c r="AS994" s="10"/>
      <c r="AT994" s="10"/>
      <c r="AU994" s="10"/>
      <c r="AV994" s="10"/>
      <c r="AW994" s="10"/>
      <c r="AX994" s="10"/>
      <c r="AY994" s="10"/>
      <c r="AZ994" s="10"/>
      <c r="BA994" s="10"/>
      <c r="BB994" s="10"/>
      <c r="BC994" s="10"/>
      <c r="BD994" s="10"/>
      <c r="BE994" s="10"/>
      <c r="BF994" s="10"/>
      <c r="BG994" s="10"/>
      <c r="BH994" s="10"/>
      <c r="BI994" s="10"/>
      <c r="BJ994" s="10"/>
    </row>
    <row r="995" spans="2:62" x14ac:dyDescent="0.3">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c r="AD995" s="10"/>
      <c r="AE995" s="10"/>
      <c r="AF995" s="10"/>
      <c r="AG995" s="10"/>
      <c r="AH995" s="10"/>
      <c r="AI995" s="10"/>
      <c r="AJ995" s="10"/>
      <c r="AK995" s="10"/>
      <c r="AL995" s="10"/>
      <c r="AM995" s="10"/>
      <c r="AN995" s="10"/>
      <c r="AO995" s="10"/>
      <c r="AP995" s="10"/>
      <c r="AQ995" s="10"/>
      <c r="AR995" s="10"/>
      <c r="AS995" s="10"/>
      <c r="AT995" s="10"/>
      <c r="AU995" s="10"/>
      <c r="AV995" s="10"/>
      <c r="AW995" s="10"/>
      <c r="AX995" s="10"/>
      <c r="AY995" s="10"/>
      <c r="AZ995" s="10"/>
      <c r="BA995" s="10"/>
      <c r="BB995" s="10"/>
      <c r="BC995" s="10"/>
      <c r="BD995" s="10"/>
      <c r="BE995" s="10"/>
      <c r="BF995" s="10"/>
      <c r="BG995" s="10"/>
      <c r="BH995" s="10"/>
      <c r="BI995" s="10"/>
      <c r="BJ995" s="10"/>
    </row>
    <row r="996" spans="2:62" x14ac:dyDescent="0.3">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c r="AD996" s="10"/>
      <c r="AE996" s="10"/>
      <c r="AF996" s="10"/>
      <c r="AG996" s="10"/>
      <c r="AH996" s="10"/>
      <c r="AI996" s="10"/>
      <c r="AJ996" s="10"/>
      <c r="AK996" s="10"/>
      <c r="AL996" s="10"/>
      <c r="AM996" s="10"/>
      <c r="AN996" s="10"/>
      <c r="AO996" s="10"/>
      <c r="AP996" s="10"/>
      <c r="AQ996" s="10"/>
      <c r="AR996" s="10"/>
      <c r="AS996" s="10"/>
      <c r="AT996" s="10"/>
      <c r="AU996" s="10"/>
      <c r="AV996" s="10"/>
      <c r="AW996" s="10"/>
      <c r="AX996" s="10"/>
      <c r="AY996" s="10"/>
      <c r="AZ996" s="10"/>
      <c r="BA996" s="10"/>
      <c r="BB996" s="10"/>
      <c r="BC996" s="10"/>
      <c r="BD996" s="10"/>
      <c r="BE996" s="10"/>
      <c r="BF996" s="10"/>
      <c r="BG996" s="10"/>
      <c r="BH996" s="10"/>
      <c r="BI996" s="10"/>
      <c r="BJ996" s="10"/>
    </row>
    <row r="997" spans="2:62" x14ac:dyDescent="0.3">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c r="AD997" s="10"/>
      <c r="AE997" s="10"/>
      <c r="AF997" s="10"/>
      <c r="AG997" s="10"/>
      <c r="AH997" s="10"/>
      <c r="AI997" s="10"/>
      <c r="AJ997" s="10"/>
      <c r="AK997" s="10"/>
      <c r="AL997" s="10"/>
      <c r="AM997" s="10"/>
      <c r="AN997" s="10"/>
      <c r="AO997" s="10"/>
      <c r="AP997" s="10"/>
      <c r="AQ997" s="10"/>
      <c r="AR997" s="10"/>
      <c r="AS997" s="10"/>
      <c r="AT997" s="10"/>
      <c r="AU997" s="10"/>
      <c r="AV997" s="10"/>
      <c r="AW997" s="10"/>
      <c r="AX997" s="10"/>
      <c r="AY997" s="10"/>
      <c r="AZ997" s="10"/>
      <c r="BA997" s="10"/>
      <c r="BB997" s="10"/>
      <c r="BC997" s="10"/>
      <c r="BD997" s="10"/>
      <c r="BE997" s="10"/>
      <c r="BF997" s="10"/>
      <c r="BG997" s="10"/>
      <c r="BH997" s="10"/>
      <c r="BI997" s="10"/>
      <c r="BJ997" s="10"/>
    </row>
    <row r="998" spans="2:62" x14ac:dyDescent="0.3">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c r="AD998" s="10"/>
      <c r="AE998" s="10"/>
      <c r="AF998" s="10"/>
      <c r="AG998" s="10"/>
      <c r="AH998" s="10"/>
      <c r="AI998" s="10"/>
      <c r="AJ998" s="10"/>
      <c r="AK998" s="10"/>
      <c r="AL998" s="10"/>
      <c r="AM998" s="10"/>
      <c r="AN998" s="10"/>
      <c r="AO998" s="10"/>
      <c r="AP998" s="10"/>
      <c r="AQ998" s="10"/>
      <c r="AR998" s="10"/>
      <c r="AS998" s="10"/>
      <c r="AT998" s="10"/>
      <c r="AU998" s="10"/>
      <c r="AV998" s="10"/>
      <c r="AW998" s="10"/>
      <c r="AX998" s="10"/>
      <c r="AY998" s="10"/>
      <c r="AZ998" s="10"/>
      <c r="BA998" s="10"/>
      <c r="BB998" s="10"/>
      <c r="BC998" s="10"/>
      <c r="BD998" s="10"/>
      <c r="BE998" s="10"/>
      <c r="BF998" s="10"/>
      <c r="BG998" s="10"/>
      <c r="BH998" s="10"/>
      <c r="BI998" s="10"/>
      <c r="BJ998" s="10"/>
    </row>
    <row r="999" spans="2:62" x14ac:dyDescent="0.3">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c r="AD999" s="10"/>
      <c r="AE999" s="10"/>
      <c r="AF999" s="10"/>
      <c r="AG999" s="10"/>
      <c r="AH999" s="10"/>
      <c r="AI999" s="10"/>
      <c r="AJ999" s="10"/>
      <c r="AK999" s="10"/>
      <c r="AL999" s="10"/>
      <c r="AM999" s="10"/>
      <c r="AN999" s="10"/>
      <c r="AO999" s="10"/>
      <c r="AP999" s="10"/>
      <c r="AQ999" s="10"/>
      <c r="AR999" s="10"/>
      <c r="AS999" s="10"/>
      <c r="AT999" s="10"/>
      <c r="AU999" s="10"/>
      <c r="AV999" s="10"/>
      <c r="AW999" s="10"/>
      <c r="AX999" s="10"/>
      <c r="AY999" s="10"/>
      <c r="AZ999" s="10"/>
      <c r="BA999" s="10"/>
      <c r="BB999" s="10"/>
      <c r="BC999" s="10"/>
      <c r="BD999" s="10"/>
      <c r="BE999" s="10"/>
      <c r="BF999" s="10"/>
      <c r="BG999" s="10"/>
      <c r="BH999" s="10"/>
      <c r="BI999" s="10"/>
      <c r="BJ999" s="10"/>
    </row>
    <row r="1000" spans="2:62" x14ac:dyDescent="0.3">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c r="AD1000" s="10"/>
      <c r="AE1000" s="10"/>
      <c r="AF1000" s="10"/>
      <c r="AG1000" s="10"/>
      <c r="AH1000" s="10"/>
      <c r="AI1000" s="10"/>
      <c r="AJ1000" s="10"/>
      <c r="AK1000" s="10"/>
      <c r="AL1000" s="10"/>
      <c r="AM1000" s="10"/>
      <c r="AN1000" s="10"/>
      <c r="AO1000" s="10"/>
      <c r="AP1000" s="10"/>
      <c r="AQ1000" s="10"/>
      <c r="AR1000" s="10"/>
      <c r="AS1000" s="10"/>
      <c r="AT1000" s="10"/>
      <c r="AU1000" s="10"/>
      <c r="AV1000" s="10"/>
      <c r="AW1000" s="10"/>
      <c r="AX1000" s="10"/>
      <c r="AY1000" s="10"/>
      <c r="AZ1000" s="10"/>
      <c r="BA1000" s="10"/>
      <c r="BB1000" s="10"/>
      <c r="BC1000" s="10"/>
      <c r="BD1000" s="10"/>
      <c r="BE1000" s="10"/>
      <c r="BF1000" s="10"/>
      <c r="BG1000" s="10"/>
      <c r="BH1000" s="10"/>
      <c r="BI1000" s="10"/>
      <c r="BJ1000" s="10"/>
    </row>
    <row r="1001" spans="2:62" x14ac:dyDescent="0.3">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c r="AB1001" s="10"/>
      <c r="AC1001" s="10"/>
      <c r="AD1001" s="10"/>
      <c r="AE1001" s="10"/>
      <c r="AF1001" s="10"/>
      <c r="AG1001" s="10"/>
      <c r="AH1001" s="10"/>
      <c r="AI1001" s="10"/>
      <c r="AJ1001" s="10"/>
      <c r="AK1001" s="10"/>
      <c r="AL1001" s="10"/>
      <c r="AM1001" s="10"/>
      <c r="AN1001" s="10"/>
      <c r="AO1001" s="10"/>
      <c r="AP1001" s="10"/>
      <c r="AQ1001" s="10"/>
      <c r="AR1001" s="10"/>
      <c r="AS1001" s="10"/>
      <c r="AT1001" s="10"/>
      <c r="AU1001" s="10"/>
      <c r="AV1001" s="10"/>
      <c r="AW1001" s="10"/>
      <c r="AX1001" s="10"/>
      <c r="AY1001" s="10"/>
      <c r="AZ1001" s="10"/>
      <c r="BA1001" s="10"/>
      <c r="BB1001" s="10"/>
      <c r="BC1001" s="10"/>
      <c r="BD1001" s="10"/>
      <c r="BE1001" s="10"/>
      <c r="BF1001" s="10"/>
      <c r="BG1001" s="10"/>
      <c r="BH1001" s="10"/>
      <c r="BI1001" s="10"/>
      <c r="BJ1001" s="10"/>
    </row>
    <row r="1002" spans="2:62" x14ac:dyDescent="0.3">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c r="AB1002" s="10"/>
      <c r="AC1002" s="10"/>
      <c r="AD1002" s="10"/>
      <c r="AE1002" s="10"/>
      <c r="AF1002" s="10"/>
      <c r="AG1002" s="10"/>
      <c r="AH1002" s="10"/>
      <c r="AI1002" s="10"/>
      <c r="AJ1002" s="10"/>
      <c r="AK1002" s="10"/>
      <c r="AL1002" s="10"/>
      <c r="AM1002" s="10"/>
      <c r="AN1002" s="10"/>
      <c r="AO1002" s="10"/>
      <c r="AP1002" s="10"/>
      <c r="AQ1002" s="10"/>
      <c r="AR1002" s="10"/>
      <c r="AS1002" s="10"/>
      <c r="AT1002" s="10"/>
      <c r="AU1002" s="10"/>
      <c r="AV1002" s="10"/>
      <c r="AW1002" s="10"/>
      <c r="AX1002" s="10"/>
      <c r="AY1002" s="10"/>
      <c r="AZ1002" s="10"/>
      <c r="BA1002" s="10"/>
      <c r="BB1002" s="10"/>
      <c r="BC1002" s="10"/>
      <c r="BD1002" s="10"/>
      <c r="BE1002" s="10"/>
      <c r="BF1002" s="10"/>
      <c r="BG1002" s="10"/>
      <c r="BH1002" s="10"/>
      <c r="BI1002" s="10"/>
      <c r="BJ1002" s="10"/>
    </row>
    <row r="1003" spans="2:62" x14ac:dyDescent="0.3">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c r="AB1003" s="10"/>
      <c r="AC1003" s="10"/>
      <c r="AD1003" s="10"/>
      <c r="AE1003" s="10"/>
      <c r="AF1003" s="10"/>
      <c r="AG1003" s="10"/>
      <c r="AH1003" s="10"/>
      <c r="AI1003" s="10"/>
      <c r="AJ1003" s="10"/>
      <c r="AK1003" s="10"/>
      <c r="AL1003" s="10"/>
      <c r="AM1003" s="10"/>
      <c r="AN1003" s="10"/>
      <c r="AO1003" s="10"/>
      <c r="AP1003" s="10"/>
      <c r="AQ1003" s="10"/>
      <c r="AR1003" s="10"/>
      <c r="AS1003" s="10"/>
      <c r="AT1003" s="10"/>
      <c r="AU1003" s="10"/>
      <c r="AV1003" s="10"/>
      <c r="AW1003" s="10"/>
      <c r="AX1003" s="10"/>
      <c r="AY1003" s="10"/>
      <c r="AZ1003" s="10"/>
      <c r="BA1003" s="10"/>
      <c r="BB1003" s="10"/>
      <c r="BC1003" s="10"/>
      <c r="BD1003" s="10"/>
      <c r="BE1003" s="10"/>
      <c r="BF1003" s="10"/>
      <c r="BG1003" s="10"/>
      <c r="BH1003" s="10"/>
      <c r="BI1003" s="10"/>
      <c r="BJ1003" s="10"/>
    </row>
    <row r="1004" spans="2:62" x14ac:dyDescent="0.3">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c r="AA1004" s="10"/>
      <c r="AB1004" s="10"/>
      <c r="AC1004" s="10"/>
      <c r="AD1004" s="10"/>
      <c r="AE1004" s="10"/>
      <c r="AF1004" s="10"/>
      <c r="AG1004" s="10"/>
      <c r="AH1004" s="10"/>
      <c r="AI1004" s="10"/>
      <c r="AJ1004" s="10"/>
      <c r="AK1004" s="10"/>
      <c r="AL1004" s="10"/>
      <c r="AM1004" s="10"/>
      <c r="AN1004" s="10"/>
      <c r="AO1004" s="10"/>
      <c r="AP1004" s="10"/>
      <c r="AQ1004" s="10"/>
      <c r="AR1004" s="10"/>
      <c r="AS1004" s="10"/>
      <c r="AT1004" s="10"/>
      <c r="AU1004" s="10"/>
      <c r="AV1004" s="10"/>
      <c r="AW1004" s="10"/>
      <c r="AX1004" s="10"/>
      <c r="AY1004" s="10"/>
      <c r="AZ1004" s="10"/>
      <c r="BA1004" s="10"/>
      <c r="BB1004" s="10"/>
      <c r="BC1004" s="10"/>
      <c r="BD1004" s="10"/>
      <c r="BE1004" s="10"/>
      <c r="BF1004" s="10"/>
      <c r="BG1004" s="10"/>
      <c r="BH1004" s="10"/>
      <c r="BI1004" s="10"/>
      <c r="BJ1004" s="10"/>
    </row>
    <row r="1005" spans="2:62" x14ac:dyDescent="0.3">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c r="AA1005" s="10"/>
      <c r="AB1005" s="10"/>
      <c r="AC1005" s="10"/>
      <c r="AD1005" s="10"/>
      <c r="AE1005" s="10"/>
      <c r="AF1005" s="10"/>
      <c r="AG1005" s="10"/>
      <c r="AH1005" s="10"/>
      <c r="AI1005" s="10"/>
      <c r="AJ1005" s="10"/>
      <c r="AK1005" s="10"/>
      <c r="AL1005" s="10"/>
      <c r="AM1005" s="10"/>
      <c r="AN1005" s="10"/>
      <c r="AO1005" s="10"/>
      <c r="AP1005" s="10"/>
      <c r="AQ1005" s="10"/>
      <c r="AR1005" s="10"/>
      <c r="AS1005" s="10"/>
      <c r="AT1005" s="10"/>
      <c r="AU1005" s="10"/>
      <c r="AV1005" s="10"/>
      <c r="AW1005" s="10"/>
      <c r="AX1005" s="10"/>
      <c r="AY1005" s="10"/>
      <c r="AZ1005" s="10"/>
      <c r="BA1005" s="10"/>
      <c r="BB1005" s="10"/>
      <c r="BC1005" s="10"/>
      <c r="BD1005" s="10"/>
      <c r="BE1005" s="10"/>
      <c r="BF1005" s="10"/>
      <c r="BG1005" s="10"/>
      <c r="BH1005" s="10"/>
      <c r="BI1005" s="10"/>
      <c r="BJ1005" s="10"/>
    </row>
    <row r="1006" spans="2:62" x14ac:dyDescent="0.3">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c r="AA1006" s="10"/>
      <c r="AB1006" s="10"/>
      <c r="AC1006" s="10"/>
      <c r="AD1006" s="10"/>
      <c r="AE1006" s="10"/>
      <c r="AF1006" s="10"/>
      <c r="AG1006" s="10"/>
      <c r="AH1006" s="10"/>
      <c r="AI1006" s="10"/>
      <c r="AJ1006" s="10"/>
      <c r="AK1006" s="10"/>
      <c r="AL1006" s="10"/>
      <c r="AM1006" s="10"/>
      <c r="AN1006" s="10"/>
      <c r="AO1006" s="10"/>
      <c r="AP1006" s="10"/>
      <c r="AQ1006" s="10"/>
      <c r="AR1006" s="10"/>
      <c r="AS1006" s="10"/>
      <c r="AT1006" s="10"/>
      <c r="AU1006" s="10"/>
      <c r="AV1006" s="10"/>
      <c r="AW1006" s="10"/>
      <c r="AX1006" s="10"/>
      <c r="AY1006" s="10"/>
      <c r="AZ1006" s="10"/>
      <c r="BA1006" s="10"/>
      <c r="BB1006" s="10"/>
      <c r="BC1006" s="10"/>
      <c r="BD1006" s="10"/>
      <c r="BE1006" s="10"/>
      <c r="BF1006" s="10"/>
      <c r="BG1006" s="10"/>
      <c r="BH1006" s="10"/>
      <c r="BI1006" s="10"/>
      <c r="BJ1006" s="10"/>
    </row>
    <row r="1007" spans="2:62" x14ac:dyDescent="0.3">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c r="AA1007" s="10"/>
      <c r="AB1007" s="10"/>
      <c r="AC1007" s="10"/>
      <c r="AD1007" s="10"/>
      <c r="AE1007" s="10"/>
      <c r="AF1007" s="10"/>
      <c r="AG1007" s="10"/>
      <c r="AH1007" s="10"/>
      <c r="AI1007" s="10"/>
      <c r="AJ1007" s="10"/>
      <c r="AK1007" s="10"/>
      <c r="AL1007" s="10"/>
      <c r="AM1007" s="10"/>
      <c r="AN1007" s="10"/>
      <c r="AO1007" s="10"/>
      <c r="AP1007" s="10"/>
      <c r="AQ1007" s="10"/>
      <c r="AR1007" s="10"/>
      <c r="AS1007" s="10"/>
      <c r="AT1007" s="10"/>
      <c r="AU1007" s="10"/>
      <c r="AV1007" s="10"/>
      <c r="AW1007" s="10"/>
      <c r="AX1007" s="10"/>
      <c r="AY1007" s="10"/>
      <c r="AZ1007" s="10"/>
      <c r="BA1007" s="10"/>
      <c r="BB1007" s="10"/>
      <c r="BC1007" s="10"/>
      <c r="BD1007" s="10"/>
      <c r="BE1007" s="10"/>
      <c r="BF1007" s="10"/>
      <c r="BG1007" s="10"/>
      <c r="BH1007" s="10"/>
      <c r="BI1007" s="10"/>
      <c r="BJ1007" s="10"/>
    </row>
    <row r="1008" spans="2:62" x14ac:dyDescent="0.3">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c r="AA1008" s="10"/>
      <c r="AB1008" s="10"/>
      <c r="AC1008" s="10"/>
      <c r="AD1008" s="10"/>
      <c r="AE1008" s="10"/>
      <c r="AF1008" s="10"/>
      <c r="AG1008" s="10"/>
      <c r="AH1008" s="10"/>
      <c r="AI1008" s="10"/>
      <c r="AJ1008" s="10"/>
      <c r="AK1008" s="10"/>
      <c r="AL1008" s="10"/>
      <c r="AM1008" s="10"/>
      <c r="AN1008" s="10"/>
      <c r="AO1008" s="10"/>
      <c r="AP1008" s="10"/>
      <c r="AQ1008" s="10"/>
      <c r="AR1008" s="10"/>
      <c r="AS1008" s="10"/>
      <c r="AT1008" s="10"/>
      <c r="AU1008" s="10"/>
      <c r="AV1008" s="10"/>
      <c r="AW1008" s="10"/>
      <c r="AX1008" s="10"/>
      <c r="AY1008" s="10"/>
      <c r="AZ1008" s="10"/>
      <c r="BA1008" s="10"/>
      <c r="BB1008" s="10"/>
      <c r="BC1008" s="10"/>
      <c r="BD1008" s="10"/>
      <c r="BE1008" s="10"/>
      <c r="BF1008" s="10"/>
      <c r="BG1008" s="10"/>
      <c r="BH1008" s="10"/>
      <c r="BI1008" s="10"/>
      <c r="BJ1008" s="10"/>
    </row>
  </sheetData>
  <hyperlinks>
    <hyperlink ref="H10" r:id="rId1" xr:uid="{3C6B5685-610C-3340-B048-A7A19AA898A5}"/>
    <hyperlink ref="H9" r:id="rId2" xr:uid="{BE84A7BE-D082-8146-BAA1-43A64187C30B}"/>
    <hyperlink ref="H11" r:id="rId3" xr:uid="{FAC5C48F-BE1A-C14A-AD75-5588E04ECC64}"/>
    <hyperlink ref="Y9" r:id="rId4" xr:uid="{BB058651-D838-A948-92B5-1BBF401ED2E1}"/>
    <hyperlink ref="Y12" r:id="rId5" xr:uid="{5FF58CEE-7E28-B641-B3D2-292DE7EB6632}"/>
    <hyperlink ref="H12" r:id="rId6" xr:uid="{EEDA46CC-F2A6-CD4E-A699-D7128D2110C3}"/>
  </hyperlinks>
  <pageMargins left="0.7" right="0.7" top="0.75" bottom="0.75" header="0.3" footer="0.3"/>
  <extLst>
    <ext xmlns:x14="http://schemas.microsoft.com/office/spreadsheetml/2009/9/main" uri="{CCE6A557-97BC-4b89-ADB6-D9C93CAAB3DF}">
      <x14:dataValidations xmlns:xm="http://schemas.microsoft.com/office/excel/2006/main" count="30">
        <x14:dataValidation type="list" errorStyle="warning" allowBlank="1" showInputMessage="1" showErrorMessage="1" errorTitle="Value not in codelist" error="You must use a code from the codelist._x000a__x000a_If no code is appropriate, please create an issue in the RDLS GitHub repository. If you entered multiple values from the codelist, you can ignore this warning." xr:uid="{00000000-0002-0000-0300-000000000000}">
          <x14:formula1>
            <xm:f>'# Enums'!$A$2:$A$5</xm:f>
          </x14:formula1>
          <xm:sqref>E9:E1008</xm:sqref>
        </x14:dataValidation>
        <x14:dataValidation type="list" errorStyle="warning" allowBlank="1" showInputMessage="1" showErrorMessage="1" errorTitle="Value not in codelist" error="You must use a code from the codelist._x000a__x000a_If no code is appropriate, please create an issue in the RDLS GitHub repository. If you entered multiple values from the codelist, you can ignore this warning." xr:uid="{00000000-0002-0000-0300-000001000000}">
          <x14:formula1>
            <xm:f>'# Enums'!$B$2:$B$250</xm:f>
          </x14:formula1>
          <xm:sqref>M9:M1008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02000000}">
          <x14:formula1>
            <xm:f>'# Enums'!$C$2:$C$5</xm:f>
          </x14:formula1>
          <xm:sqref>Q9:Q1008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300-000003000000}">
          <x14:formula1>
            <xm:f>'# Enums'!$D$2:$D$10</xm:f>
          </x14:formula1>
          <xm:sqref>S9:S1008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04000000}">
          <x14:formula1>
            <xm:f>'# Enums'!$E$2:$E$6</xm:f>
          </x14:formula1>
          <xm:sqref>Z9:Z1008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05000000}">
          <x14:formula1>
            <xm:f>'# Enums'!$F$2:$F$12</xm:f>
          </x14:formula1>
          <xm:sqref>AB9:AB1008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06000000}">
          <x14:formula1>
            <xm:f>'# Enums'!$G$2:$G$12</xm:f>
          </x14:formula1>
          <xm:sqref>AC9:AC1008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07000000}">
          <x14:formula1>
            <xm:f>'# Enums'!$H$2:$H$31</xm:f>
          </x14:formula1>
          <xm:sqref>AD9:AD1008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08000000}">
          <x14:formula1>
            <xm:f>'# Enums'!$I$2:$I$31</xm:f>
          </x14:formula1>
          <xm:sqref>AE9:AE1008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09000000}">
          <x14:formula1>
            <xm:f>'# Enums'!$J$2:$J$4</xm:f>
          </x14:formula1>
          <xm:sqref>AF9:AF1008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300-00000A000000}">
          <x14:formula1>
            <xm:f>'# Enums'!$K$2:$K$52</xm:f>
          </x14:formula1>
          <xm:sqref>AG9:AG1008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0B000000}">
          <x14:formula1>
            <xm:f>'# Enums'!$L$2:$L$6</xm:f>
          </x14:formula1>
          <xm:sqref>AH9:AH1008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0C000000}">
          <x14:formula1>
            <xm:f>'# Enums'!$M$2:$M$4</xm:f>
          </x14:formula1>
          <xm:sqref>AJ9:AJ1008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300-00000D000000}">
          <x14:formula1>
            <xm:f>'# Enums'!$N$2:$N$21</xm:f>
          </x14:formula1>
          <xm:sqref>AK9 AK11:AK1008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300-00000E000000}">
          <x14:formula1>
            <xm:f>'# Enums'!$O$2:$O$11</xm:f>
          </x14:formula1>
          <xm:sqref>AL9:AL1008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0F000000}">
          <x14:formula1>
            <xm:f>'# Enums'!$P$2:$P$4</xm:f>
          </x14:formula1>
          <xm:sqref>AM9:AM1008</xm:sqref>
        </x14:dataValidation>
        <x14:dataValidation type="list" errorStyle="warning" allowBlank="1" showInputMessage="1" showErrorMessage="1" errorTitle="Value not in codelist" error="You must use a code from the codelist._x000a__x000a_If no code is appropriate, please create an issue in the RDLS GitHub repository. If you entered multiple values from the codelist, you can ignore this warning." xr:uid="{00000000-0002-0000-0300-000010000000}">
          <x14:formula1>
            <xm:f>'# Enums'!$Q$2:$Q$250</xm:f>
          </x14:formula1>
          <xm:sqref>AN9:AN1008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11000000}">
          <x14:formula1>
            <xm:f>'# Enums'!$R$2:$R$5</xm:f>
          </x14:formula1>
          <xm:sqref>AR9:AR1008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12000000}">
          <x14:formula1>
            <xm:f>'# Enums'!$S$2:$S$5</xm:f>
          </x14:formula1>
          <xm:sqref>AS9:AS1008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13000000}">
          <x14:formula1>
            <xm:f>'# Enums'!$T$2:$T$4</xm:f>
          </x14:formula1>
          <xm:sqref>AT9:AT1008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14000000}">
          <x14:formula1>
            <xm:f>'# Enums'!$U$2:$U$5</xm:f>
          </x14:formula1>
          <xm:sqref>AU9:AU1008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15000000}">
          <x14:formula1>
            <xm:f>'# Enums'!$V$2:$V$4</xm:f>
          </x14:formula1>
          <xm:sqref>AV9:AV1008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300-000016000000}">
          <x14:formula1>
            <xm:f>'# Enums'!$W$2:$W$14</xm:f>
          </x14:formula1>
          <xm:sqref>AW9:AW1008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17000000}">
          <x14:formula1>
            <xm:f>'# Enums'!$X$2:$X$5</xm:f>
          </x14:formula1>
          <xm:sqref>AY9:AY1008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18000000}">
          <x14:formula1>
            <xm:f>'# Enums'!$Y$2:$Y$4</xm:f>
          </x14:formula1>
          <xm:sqref>AZ9:AZ1008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300-000019000000}">
          <x14:formula1>
            <xm:f>'# Enums'!$Z$2:$Z$14</xm:f>
          </x14:formula1>
          <xm:sqref>BA9:BA1008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300-00001A000000}">
          <x14:formula1>
            <xm:f>'# Enums'!$AA$2:$AA$7</xm:f>
          </x14:formula1>
          <xm:sqref>BC9:BC1008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1B000000}">
          <x14:formula1>
            <xm:f>'# Enums'!$AB$2:$AB$5</xm:f>
          </x14:formula1>
          <xm:sqref>BD9:BD1008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300-00001C000000}">
          <x14:formula1>
            <xm:f>'# Enums'!$AC$2:$AC$4</xm:f>
          </x14:formula1>
          <xm:sqref>BE9:BE1008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300-00001D000000}">
          <x14:formula1>
            <xm:f>'# Enums'!$AD$2:$AD$6</xm:f>
          </x14:formula1>
          <xm:sqref>BG9:BG1008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activeCell="D24" sqref="D24"/>
    </sheetView>
  </sheetViews>
  <sheetFormatPr defaultColWidth="8.88671875" defaultRowHeight="14.4" x14ac:dyDescent="0.3"/>
  <cols>
    <col min="1" max="1" width="11.6640625" style="3" customWidth="1"/>
    <col min="2" max="2" width="16.6640625" customWidth="1"/>
    <col min="3" max="3" width="17.6640625" customWidth="1"/>
    <col min="4" max="4" width="26.6640625" customWidth="1"/>
    <col min="5" max="5" width="27.6640625" customWidth="1"/>
    <col min="6" max="6" width="25.6640625" customWidth="1"/>
    <col min="7" max="7" width="19.6640625" customWidth="1"/>
  </cols>
  <sheetData>
    <row r="1" spans="1:7" s="4" customFormat="1" x14ac:dyDescent="0.3">
      <c r="A1" s="4" t="s">
        <v>2887</v>
      </c>
      <c r="B1" s="4" t="s">
        <v>2888</v>
      </c>
      <c r="C1" s="4" t="s">
        <v>3073</v>
      </c>
      <c r="D1" s="4" t="s">
        <v>3074</v>
      </c>
      <c r="E1" s="4" t="s">
        <v>3075</v>
      </c>
      <c r="F1" s="4" t="s">
        <v>3076</v>
      </c>
      <c r="G1" s="4" t="s">
        <v>32</v>
      </c>
    </row>
    <row r="2" spans="1:7" s="5" customFormat="1" x14ac:dyDescent="0.3">
      <c r="A2" s="5" t="s">
        <v>2919</v>
      </c>
      <c r="B2" s="5" t="s">
        <v>2920</v>
      </c>
      <c r="C2" s="5" t="s">
        <v>3077</v>
      </c>
      <c r="D2" s="5" t="s">
        <v>2924</v>
      </c>
      <c r="E2" s="5" t="s">
        <v>2925</v>
      </c>
      <c r="F2" s="5" t="s">
        <v>2926</v>
      </c>
      <c r="G2" s="5" t="s">
        <v>3078</v>
      </c>
    </row>
    <row r="3" spans="1:7" s="6" customFormat="1" ht="30" customHeight="1" x14ac:dyDescent="0.3">
      <c r="A3" s="6" t="s">
        <v>2965</v>
      </c>
      <c r="B3" s="6" t="s">
        <v>2966</v>
      </c>
      <c r="C3" s="6" t="s">
        <v>3079</v>
      </c>
      <c r="D3" s="6" t="s">
        <v>2970</v>
      </c>
      <c r="E3" s="6" t="s">
        <v>2971</v>
      </c>
      <c r="F3" s="6" t="s">
        <v>2972</v>
      </c>
      <c r="G3" s="6" t="s">
        <v>3080</v>
      </c>
    </row>
    <row r="4" spans="1:7" s="7" customFormat="1" ht="10.199999999999999" x14ac:dyDescent="0.2">
      <c r="A4" s="7" t="s">
        <v>3015</v>
      </c>
      <c r="B4" s="7" t="s">
        <v>3016</v>
      </c>
      <c r="C4" s="7" t="s">
        <v>3016</v>
      </c>
      <c r="D4" s="7" t="s">
        <v>3016</v>
      </c>
      <c r="G4" s="7" t="s">
        <v>3016</v>
      </c>
    </row>
    <row r="5" spans="1:7" s="7" customFormat="1" ht="10.199999999999999" x14ac:dyDescent="0.2">
      <c r="A5" s="7" t="s">
        <v>3017</v>
      </c>
      <c r="B5" s="7" t="s">
        <v>3018</v>
      </c>
      <c r="C5" s="7" t="s">
        <v>3018</v>
      </c>
      <c r="D5" s="7" t="s">
        <v>3018</v>
      </c>
      <c r="E5" s="7" t="s">
        <v>3018</v>
      </c>
      <c r="F5" s="7" t="s">
        <v>3018</v>
      </c>
      <c r="G5" s="7" t="s">
        <v>3018</v>
      </c>
    </row>
    <row r="6" spans="1:7" s="6" customFormat="1" ht="30" customHeight="1" x14ac:dyDescent="0.3">
      <c r="A6" s="6" t="s">
        <v>3021</v>
      </c>
      <c r="E6" s="6" t="s">
        <v>3023</v>
      </c>
      <c r="F6" s="6" t="s">
        <v>3024</v>
      </c>
    </row>
    <row r="7" spans="1:7" s="8" customFormat="1" ht="10.199999999999999" x14ac:dyDescent="0.2">
      <c r="A7" s="8" t="s">
        <v>3036</v>
      </c>
      <c r="G7" s="8" t="str">
        <f>HYPERLINK("https://docs.riskdatalibrary.org/en/latest/reference/codelists/#roles","roles")</f>
        <v>roles</v>
      </c>
    </row>
    <row r="8" spans="1:7" s="9" customFormat="1" ht="50.1" customHeight="1" x14ac:dyDescent="0.3">
      <c r="A8" s="9" t="s">
        <v>3037</v>
      </c>
    </row>
    <row r="9" spans="1:7" x14ac:dyDescent="0.3">
      <c r="B9" s="10" t="s">
        <v>3041</v>
      </c>
      <c r="C9" s="10" t="s">
        <v>3081</v>
      </c>
      <c r="D9" s="10" t="s">
        <v>3082</v>
      </c>
      <c r="E9" s="10"/>
      <c r="F9" s="13" t="s">
        <v>3083</v>
      </c>
      <c r="G9" s="10" t="s">
        <v>205</v>
      </c>
    </row>
    <row r="10" spans="1:7" x14ac:dyDescent="0.3">
      <c r="B10" s="10" t="s">
        <v>3056</v>
      </c>
      <c r="C10" s="10" t="s">
        <v>3084</v>
      </c>
      <c r="D10" s="10" t="s">
        <v>3082</v>
      </c>
      <c r="E10" s="10"/>
      <c r="F10" s="13" t="s">
        <v>3083</v>
      </c>
      <c r="G10" s="10" t="s">
        <v>205</v>
      </c>
    </row>
    <row r="11" spans="1:7" x14ac:dyDescent="0.3">
      <c r="B11" s="10" t="s">
        <v>3062</v>
      </c>
      <c r="C11" s="10" t="s">
        <v>3085</v>
      </c>
      <c r="D11" s="10" t="s">
        <v>3082</v>
      </c>
      <c r="E11" s="10"/>
      <c r="F11" s="13" t="s">
        <v>3083</v>
      </c>
      <c r="G11" s="10" t="s">
        <v>205</v>
      </c>
    </row>
    <row r="12" spans="1:7" x14ac:dyDescent="0.3">
      <c r="B12" s="10" t="s">
        <v>3071</v>
      </c>
      <c r="C12" s="10" t="s">
        <v>3086</v>
      </c>
      <c r="D12" s="10" t="s">
        <v>3082</v>
      </c>
      <c r="E12" s="10"/>
      <c r="F12" s="13" t="s">
        <v>3083</v>
      </c>
      <c r="G12" s="10" t="s">
        <v>205</v>
      </c>
    </row>
    <row r="13" spans="1:7" x14ac:dyDescent="0.3">
      <c r="B13" s="10"/>
      <c r="C13" s="10"/>
      <c r="D13" s="10"/>
      <c r="E13" s="10"/>
      <c r="F13" s="10"/>
      <c r="G13" s="10"/>
    </row>
    <row r="14" spans="1:7" x14ac:dyDescent="0.3">
      <c r="B14" s="10"/>
      <c r="C14" s="10"/>
      <c r="D14" s="10"/>
      <c r="E14" s="10"/>
      <c r="F14" s="10"/>
      <c r="G14" s="10"/>
    </row>
    <row r="15" spans="1:7" x14ac:dyDescent="0.3">
      <c r="B15" s="10"/>
      <c r="C15" s="10"/>
      <c r="D15" s="10"/>
      <c r="E15" s="10"/>
      <c r="F15" s="10"/>
      <c r="G15" s="10"/>
    </row>
    <row r="16" spans="1:7" x14ac:dyDescent="0.3">
      <c r="B16" s="10"/>
      <c r="C16" s="10"/>
      <c r="D16" s="10"/>
      <c r="E16" s="10"/>
      <c r="F16" s="10"/>
      <c r="G16" s="10"/>
    </row>
    <row r="17" spans="2:7" x14ac:dyDescent="0.3">
      <c r="B17" s="10"/>
      <c r="C17" s="10"/>
      <c r="D17" s="10"/>
      <c r="E17" s="10"/>
      <c r="F17" s="10"/>
      <c r="G17" s="10"/>
    </row>
    <row r="18" spans="2:7" x14ac:dyDescent="0.3">
      <c r="B18" s="10"/>
      <c r="C18" s="10"/>
      <c r="D18" s="10"/>
      <c r="E18" s="10"/>
      <c r="F18" s="10"/>
      <c r="G18" s="10"/>
    </row>
    <row r="19" spans="2:7" x14ac:dyDescent="0.3">
      <c r="B19" s="10"/>
      <c r="C19" s="10"/>
      <c r="D19" s="10"/>
      <c r="E19" s="10"/>
      <c r="F19" s="10"/>
      <c r="G19" s="10"/>
    </row>
    <row r="20" spans="2:7" x14ac:dyDescent="0.3">
      <c r="B20" s="10"/>
      <c r="C20" s="10"/>
      <c r="D20" s="10"/>
      <c r="E20" s="10"/>
      <c r="F20" s="10"/>
      <c r="G20" s="10"/>
    </row>
    <row r="21" spans="2:7" x14ac:dyDescent="0.3">
      <c r="B21" s="10"/>
      <c r="C21" s="10"/>
      <c r="D21" s="10"/>
      <c r="E21" s="10"/>
      <c r="F21" s="10"/>
      <c r="G21" s="10"/>
    </row>
    <row r="22" spans="2:7" x14ac:dyDescent="0.3">
      <c r="B22" s="10"/>
      <c r="C22" s="10"/>
      <c r="D22" s="10"/>
      <c r="E22" s="10"/>
      <c r="F22" s="10"/>
      <c r="G22" s="10"/>
    </row>
    <row r="23" spans="2:7" x14ac:dyDescent="0.3">
      <c r="B23" s="10"/>
      <c r="C23" s="10"/>
      <c r="D23" s="10"/>
      <c r="E23" s="10"/>
      <c r="F23" s="10"/>
      <c r="G23" s="10"/>
    </row>
    <row r="24" spans="2:7" x14ac:dyDescent="0.3">
      <c r="B24" s="10"/>
      <c r="C24" s="10"/>
      <c r="D24" s="10"/>
      <c r="E24" s="10"/>
      <c r="F24" s="10"/>
      <c r="G24" s="10"/>
    </row>
    <row r="25" spans="2:7" x14ac:dyDescent="0.3">
      <c r="B25" s="10"/>
      <c r="C25" s="10"/>
      <c r="D25" s="10"/>
      <c r="E25" s="10"/>
      <c r="F25" s="10"/>
      <c r="G25" s="10"/>
    </row>
    <row r="26" spans="2:7" x14ac:dyDescent="0.3">
      <c r="B26" s="10"/>
      <c r="C26" s="10"/>
      <c r="D26" s="10"/>
      <c r="E26" s="10"/>
      <c r="F26" s="10"/>
      <c r="G26" s="10"/>
    </row>
    <row r="27" spans="2:7" x14ac:dyDescent="0.3">
      <c r="B27" s="10"/>
      <c r="C27" s="10"/>
      <c r="D27" s="10"/>
      <c r="E27" s="10"/>
      <c r="F27" s="10"/>
      <c r="G27" s="10"/>
    </row>
    <row r="28" spans="2:7" x14ac:dyDescent="0.3">
      <c r="B28" s="10"/>
      <c r="C28" s="10"/>
      <c r="D28" s="10"/>
      <c r="E28" s="10"/>
      <c r="F28" s="10"/>
      <c r="G28" s="10"/>
    </row>
    <row r="29" spans="2:7" x14ac:dyDescent="0.3">
      <c r="B29" s="10"/>
      <c r="C29" s="10"/>
      <c r="D29" s="10"/>
      <c r="E29" s="10"/>
      <c r="F29" s="10"/>
      <c r="G29" s="10"/>
    </row>
    <row r="30" spans="2:7" x14ac:dyDescent="0.3">
      <c r="B30" s="10"/>
      <c r="C30" s="10"/>
      <c r="D30" s="10"/>
      <c r="E30" s="10"/>
      <c r="F30" s="10"/>
      <c r="G30" s="10"/>
    </row>
    <row r="31" spans="2:7" x14ac:dyDescent="0.3">
      <c r="B31" s="10"/>
      <c r="C31" s="10"/>
      <c r="D31" s="10"/>
      <c r="E31" s="10"/>
      <c r="F31" s="10"/>
      <c r="G31" s="10"/>
    </row>
    <row r="32" spans="2:7" x14ac:dyDescent="0.3">
      <c r="B32" s="10"/>
      <c r="C32" s="10"/>
      <c r="D32" s="10"/>
      <c r="E32" s="10"/>
      <c r="F32" s="10"/>
      <c r="G32" s="10"/>
    </row>
    <row r="33" spans="2:7" x14ac:dyDescent="0.3">
      <c r="B33" s="10"/>
      <c r="C33" s="10"/>
      <c r="D33" s="10"/>
      <c r="E33" s="10"/>
      <c r="F33" s="10"/>
      <c r="G33" s="10"/>
    </row>
    <row r="34" spans="2:7" x14ac:dyDescent="0.3">
      <c r="B34" s="10"/>
      <c r="C34" s="10"/>
      <c r="D34" s="10"/>
      <c r="E34" s="10"/>
      <c r="F34" s="10"/>
      <c r="G34" s="10"/>
    </row>
    <row r="35" spans="2:7" x14ac:dyDescent="0.3">
      <c r="B35" s="10"/>
      <c r="C35" s="10"/>
      <c r="D35" s="10"/>
      <c r="E35" s="10"/>
      <c r="F35" s="10"/>
      <c r="G35" s="10"/>
    </row>
    <row r="36" spans="2:7" x14ac:dyDescent="0.3">
      <c r="B36" s="10"/>
      <c r="C36" s="10"/>
      <c r="D36" s="10"/>
      <c r="E36" s="10"/>
      <c r="F36" s="10"/>
      <c r="G36" s="10"/>
    </row>
    <row r="37" spans="2:7" x14ac:dyDescent="0.3">
      <c r="B37" s="10"/>
      <c r="C37" s="10"/>
      <c r="D37" s="10"/>
      <c r="E37" s="10"/>
      <c r="F37" s="10"/>
      <c r="G37" s="10"/>
    </row>
    <row r="38" spans="2:7" x14ac:dyDescent="0.3">
      <c r="B38" s="10"/>
      <c r="C38" s="10"/>
      <c r="D38" s="10"/>
      <c r="E38" s="10"/>
      <c r="F38" s="10"/>
      <c r="G38" s="10"/>
    </row>
    <row r="39" spans="2:7" x14ac:dyDescent="0.3">
      <c r="B39" s="10"/>
      <c r="C39" s="10"/>
      <c r="D39" s="10"/>
      <c r="E39" s="10"/>
      <c r="F39" s="10"/>
      <c r="G39" s="10"/>
    </row>
    <row r="40" spans="2:7" x14ac:dyDescent="0.3">
      <c r="B40" s="10"/>
      <c r="C40" s="10"/>
      <c r="D40" s="10"/>
      <c r="E40" s="10"/>
      <c r="F40" s="10"/>
      <c r="G40" s="10"/>
    </row>
    <row r="41" spans="2:7" x14ac:dyDescent="0.3">
      <c r="B41" s="10"/>
      <c r="C41" s="10"/>
      <c r="D41" s="10"/>
      <c r="E41" s="10"/>
      <c r="F41" s="10"/>
      <c r="G41" s="10"/>
    </row>
    <row r="42" spans="2:7" x14ac:dyDescent="0.3">
      <c r="B42" s="10"/>
      <c r="C42" s="10"/>
      <c r="D42" s="10"/>
      <c r="E42" s="10"/>
      <c r="F42" s="10"/>
      <c r="G42" s="10"/>
    </row>
    <row r="43" spans="2:7" x14ac:dyDescent="0.3">
      <c r="B43" s="10"/>
      <c r="C43" s="10"/>
      <c r="D43" s="10"/>
      <c r="E43" s="10"/>
      <c r="F43" s="10"/>
      <c r="G43" s="10"/>
    </row>
    <row r="44" spans="2:7" x14ac:dyDescent="0.3">
      <c r="B44" s="10"/>
      <c r="C44" s="10"/>
      <c r="D44" s="10"/>
      <c r="E44" s="10"/>
      <c r="F44" s="10"/>
      <c r="G44" s="10"/>
    </row>
    <row r="45" spans="2:7" x14ac:dyDescent="0.3">
      <c r="B45" s="10"/>
      <c r="C45" s="10"/>
      <c r="D45" s="10"/>
      <c r="E45" s="10"/>
      <c r="F45" s="10"/>
      <c r="G45" s="10"/>
    </row>
    <row r="46" spans="2:7" x14ac:dyDescent="0.3">
      <c r="B46" s="10"/>
      <c r="C46" s="10"/>
      <c r="D46" s="10"/>
      <c r="E46" s="10"/>
      <c r="F46" s="10"/>
      <c r="G46" s="10"/>
    </row>
    <row r="47" spans="2:7" x14ac:dyDescent="0.3">
      <c r="B47" s="10"/>
      <c r="C47" s="10"/>
      <c r="D47" s="10"/>
      <c r="E47" s="10"/>
      <c r="F47" s="10"/>
      <c r="G47" s="10"/>
    </row>
    <row r="48" spans="2:7" x14ac:dyDescent="0.3">
      <c r="B48" s="10"/>
      <c r="C48" s="10"/>
      <c r="D48" s="10"/>
      <c r="E48" s="10"/>
      <c r="F48" s="10"/>
      <c r="G48" s="10"/>
    </row>
    <row r="49" spans="2:7" x14ac:dyDescent="0.3">
      <c r="B49" s="10"/>
      <c r="C49" s="10"/>
      <c r="D49" s="10"/>
      <c r="E49" s="10"/>
      <c r="F49" s="10"/>
      <c r="G49" s="10"/>
    </row>
    <row r="50" spans="2:7" x14ac:dyDescent="0.3">
      <c r="B50" s="10"/>
      <c r="C50" s="10"/>
      <c r="D50" s="10"/>
      <c r="E50" s="10"/>
      <c r="F50" s="10"/>
      <c r="G50" s="10"/>
    </row>
    <row r="51" spans="2:7" x14ac:dyDescent="0.3">
      <c r="B51" s="10"/>
      <c r="C51" s="10"/>
      <c r="D51" s="10"/>
      <c r="E51" s="10"/>
      <c r="F51" s="10"/>
      <c r="G51" s="10"/>
    </row>
    <row r="52" spans="2:7" x14ac:dyDescent="0.3">
      <c r="B52" s="10"/>
      <c r="C52" s="10"/>
      <c r="D52" s="10"/>
      <c r="E52" s="10"/>
      <c r="F52" s="10"/>
      <c r="G52" s="10"/>
    </row>
    <row r="53" spans="2:7" x14ac:dyDescent="0.3">
      <c r="B53" s="10"/>
      <c r="C53" s="10"/>
      <c r="D53" s="10"/>
      <c r="E53" s="10"/>
      <c r="F53" s="10"/>
      <c r="G53" s="10"/>
    </row>
    <row r="54" spans="2:7" x14ac:dyDescent="0.3">
      <c r="B54" s="10"/>
      <c r="C54" s="10"/>
      <c r="D54" s="10"/>
      <c r="E54" s="10"/>
      <c r="F54" s="10"/>
      <c r="G54" s="10"/>
    </row>
    <row r="55" spans="2:7" x14ac:dyDescent="0.3">
      <c r="B55" s="10"/>
      <c r="C55" s="10"/>
      <c r="D55" s="10"/>
      <c r="E55" s="10"/>
      <c r="F55" s="10"/>
      <c r="G55" s="10"/>
    </row>
    <row r="56" spans="2:7" x14ac:dyDescent="0.3">
      <c r="B56" s="10"/>
      <c r="C56" s="10"/>
      <c r="D56" s="10"/>
      <c r="E56" s="10"/>
      <c r="F56" s="10"/>
      <c r="G56" s="10"/>
    </row>
    <row r="57" spans="2:7" x14ac:dyDescent="0.3">
      <c r="B57" s="10"/>
      <c r="C57" s="10"/>
      <c r="D57" s="10"/>
      <c r="E57" s="10"/>
      <c r="F57" s="10"/>
      <c r="G57" s="10"/>
    </row>
    <row r="58" spans="2:7" x14ac:dyDescent="0.3">
      <c r="B58" s="10"/>
      <c r="C58" s="10"/>
      <c r="D58" s="10"/>
      <c r="E58" s="10"/>
      <c r="F58" s="10"/>
      <c r="G58" s="10"/>
    </row>
    <row r="59" spans="2:7" x14ac:dyDescent="0.3">
      <c r="B59" s="10"/>
      <c r="C59" s="10"/>
      <c r="D59" s="10"/>
      <c r="E59" s="10"/>
      <c r="F59" s="10"/>
      <c r="G59" s="10"/>
    </row>
    <row r="60" spans="2:7" x14ac:dyDescent="0.3">
      <c r="B60" s="10"/>
      <c r="C60" s="10"/>
      <c r="D60" s="10"/>
      <c r="E60" s="10"/>
      <c r="F60" s="10"/>
      <c r="G60" s="10"/>
    </row>
    <row r="61" spans="2:7" x14ac:dyDescent="0.3">
      <c r="B61" s="10"/>
      <c r="C61" s="10"/>
      <c r="D61" s="10"/>
      <c r="E61" s="10"/>
      <c r="F61" s="10"/>
      <c r="G61" s="10"/>
    </row>
    <row r="62" spans="2:7" x14ac:dyDescent="0.3">
      <c r="B62" s="10"/>
      <c r="C62" s="10"/>
      <c r="D62" s="10"/>
      <c r="E62" s="10"/>
      <c r="F62" s="10"/>
      <c r="G62" s="10"/>
    </row>
    <row r="63" spans="2:7" x14ac:dyDescent="0.3">
      <c r="B63" s="10"/>
      <c r="C63" s="10"/>
      <c r="D63" s="10"/>
      <c r="E63" s="10"/>
      <c r="F63" s="10"/>
      <c r="G63" s="10"/>
    </row>
    <row r="64" spans="2:7" x14ac:dyDescent="0.3">
      <c r="B64" s="10"/>
      <c r="C64" s="10"/>
      <c r="D64" s="10"/>
      <c r="E64" s="10"/>
      <c r="F64" s="10"/>
      <c r="G64" s="10"/>
    </row>
    <row r="65" spans="2:7" x14ac:dyDescent="0.3">
      <c r="B65" s="10"/>
      <c r="C65" s="10"/>
      <c r="D65" s="10"/>
      <c r="E65" s="10"/>
      <c r="F65" s="10"/>
      <c r="G65" s="10"/>
    </row>
    <row r="66" spans="2:7" x14ac:dyDescent="0.3">
      <c r="B66" s="10"/>
      <c r="C66" s="10"/>
      <c r="D66" s="10"/>
      <c r="E66" s="10"/>
      <c r="F66" s="10"/>
      <c r="G66" s="10"/>
    </row>
    <row r="67" spans="2:7" x14ac:dyDescent="0.3">
      <c r="B67" s="10"/>
      <c r="C67" s="10"/>
      <c r="D67" s="10"/>
      <c r="E67" s="10"/>
      <c r="F67" s="10"/>
      <c r="G67" s="10"/>
    </row>
    <row r="68" spans="2:7" x14ac:dyDescent="0.3">
      <c r="B68" s="10"/>
      <c r="C68" s="10"/>
      <c r="D68" s="10"/>
      <c r="E68" s="10"/>
      <c r="F68" s="10"/>
      <c r="G68" s="10"/>
    </row>
    <row r="69" spans="2:7" x14ac:dyDescent="0.3">
      <c r="B69" s="10"/>
      <c r="C69" s="10"/>
      <c r="D69" s="10"/>
      <c r="E69" s="10"/>
      <c r="F69" s="10"/>
      <c r="G69" s="10"/>
    </row>
    <row r="70" spans="2:7" x14ac:dyDescent="0.3">
      <c r="B70" s="10"/>
      <c r="C70" s="10"/>
      <c r="D70" s="10"/>
      <c r="E70" s="10"/>
      <c r="F70" s="10"/>
      <c r="G70" s="10"/>
    </row>
    <row r="71" spans="2:7" x14ac:dyDescent="0.3">
      <c r="B71" s="10"/>
      <c r="C71" s="10"/>
      <c r="D71" s="10"/>
      <c r="E71" s="10"/>
      <c r="F71" s="10"/>
      <c r="G71" s="10"/>
    </row>
    <row r="72" spans="2:7" x14ac:dyDescent="0.3">
      <c r="B72" s="10"/>
      <c r="C72" s="10"/>
      <c r="D72" s="10"/>
      <c r="E72" s="10"/>
      <c r="F72" s="10"/>
      <c r="G72" s="10"/>
    </row>
    <row r="73" spans="2:7" x14ac:dyDescent="0.3">
      <c r="B73" s="10"/>
      <c r="C73" s="10"/>
      <c r="D73" s="10"/>
      <c r="E73" s="10"/>
      <c r="F73" s="10"/>
      <c r="G73" s="10"/>
    </row>
    <row r="74" spans="2:7" x14ac:dyDescent="0.3">
      <c r="B74" s="10"/>
      <c r="C74" s="10"/>
      <c r="D74" s="10"/>
      <c r="E74" s="10"/>
      <c r="F74" s="10"/>
      <c r="G74" s="10"/>
    </row>
    <row r="75" spans="2:7" x14ac:dyDescent="0.3">
      <c r="B75" s="10"/>
      <c r="C75" s="10"/>
      <c r="D75" s="10"/>
      <c r="E75" s="10"/>
      <c r="F75" s="10"/>
      <c r="G75" s="10"/>
    </row>
    <row r="76" spans="2:7" x14ac:dyDescent="0.3">
      <c r="B76" s="10"/>
      <c r="C76" s="10"/>
      <c r="D76" s="10"/>
      <c r="E76" s="10"/>
      <c r="F76" s="10"/>
      <c r="G76" s="10"/>
    </row>
    <row r="77" spans="2:7" x14ac:dyDescent="0.3">
      <c r="B77" s="10"/>
      <c r="C77" s="10"/>
      <c r="D77" s="10"/>
      <c r="E77" s="10"/>
      <c r="F77" s="10"/>
      <c r="G77" s="10"/>
    </row>
    <row r="78" spans="2:7" x14ac:dyDescent="0.3">
      <c r="B78" s="10"/>
      <c r="C78" s="10"/>
      <c r="D78" s="10"/>
      <c r="E78" s="10"/>
      <c r="F78" s="10"/>
      <c r="G78" s="10"/>
    </row>
    <row r="79" spans="2:7" x14ac:dyDescent="0.3">
      <c r="B79" s="10"/>
      <c r="C79" s="10"/>
      <c r="D79" s="10"/>
      <c r="E79" s="10"/>
      <c r="F79" s="10"/>
      <c r="G79" s="10"/>
    </row>
    <row r="80" spans="2:7" x14ac:dyDescent="0.3">
      <c r="B80" s="10"/>
      <c r="C80" s="10"/>
      <c r="D80" s="10"/>
      <c r="E80" s="10"/>
      <c r="F80" s="10"/>
      <c r="G80" s="10"/>
    </row>
    <row r="81" spans="2:7" x14ac:dyDescent="0.3">
      <c r="B81" s="10"/>
      <c r="C81" s="10"/>
      <c r="D81" s="10"/>
      <c r="E81" s="10"/>
      <c r="F81" s="10"/>
      <c r="G81" s="10"/>
    </row>
    <row r="82" spans="2:7" x14ac:dyDescent="0.3">
      <c r="B82" s="10"/>
      <c r="C82" s="10"/>
      <c r="D82" s="10"/>
      <c r="E82" s="10"/>
      <c r="F82" s="10"/>
      <c r="G82" s="10"/>
    </row>
    <row r="83" spans="2:7" x14ac:dyDescent="0.3">
      <c r="B83" s="10"/>
      <c r="C83" s="10"/>
      <c r="D83" s="10"/>
      <c r="E83" s="10"/>
      <c r="F83" s="10"/>
      <c r="G83" s="10"/>
    </row>
    <row r="84" spans="2:7" x14ac:dyDescent="0.3">
      <c r="B84" s="10"/>
      <c r="C84" s="10"/>
      <c r="D84" s="10"/>
      <c r="E84" s="10"/>
      <c r="F84" s="10"/>
      <c r="G84" s="10"/>
    </row>
    <row r="85" spans="2:7" x14ac:dyDescent="0.3">
      <c r="B85" s="10"/>
      <c r="C85" s="10"/>
      <c r="D85" s="10"/>
      <c r="E85" s="10"/>
      <c r="F85" s="10"/>
      <c r="G85" s="10"/>
    </row>
    <row r="86" spans="2:7" x14ac:dyDescent="0.3">
      <c r="B86" s="10"/>
      <c r="C86" s="10"/>
      <c r="D86" s="10"/>
      <c r="E86" s="10"/>
      <c r="F86" s="10"/>
      <c r="G86" s="10"/>
    </row>
    <row r="87" spans="2:7" x14ac:dyDescent="0.3">
      <c r="B87" s="10"/>
      <c r="C87" s="10"/>
      <c r="D87" s="10"/>
      <c r="E87" s="10"/>
      <c r="F87" s="10"/>
      <c r="G87" s="10"/>
    </row>
    <row r="88" spans="2:7" x14ac:dyDescent="0.3">
      <c r="B88" s="10"/>
      <c r="C88" s="10"/>
      <c r="D88" s="10"/>
      <c r="E88" s="10"/>
      <c r="F88" s="10"/>
      <c r="G88" s="10"/>
    </row>
    <row r="89" spans="2:7" x14ac:dyDescent="0.3">
      <c r="B89" s="10"/>
      <c r="C89" s="10"/>
      <c r="D89" s="10"/>
      <c r="E89" s="10"/>
      <c r="F89" s="10"/>
      <c r="G89" s="10"/>
    </row>
    <row r="90" spans="2:7" x14ac:dyDescent="0.3">
      <c r="B90" s="10"/>
      <c r="C90" s="10"/>
      <c r="D90" s="10"/>
      <c r="E90" s="10"/>
      <c r="F90" s="10"/>
      <c r="G90" s="10"/>
    </row>
    <row r="91" spans="2:7" x14ac:dyDescent="0.3">
      <c r="B91" s="10"/>
      <c r="C91" s="10"/>
      <c r="D91" s="10"/>
      <c r="E91" s="10"/>
      <c r="F91" s="10"/>
      <c r="G91" s="10"/>
    </row>
    <row r="92" spans="2:7" x14ac:dyDescent="0.3">
      <c r="B92" s="10"/>
      <c r="C92" s="10"/>
      <c r="D92" s="10"/>
      <c r="E92" s="10"/>
      <c r="F92" s="10"/>
      <c r="G92" s="10"/>
    </row>
    <row r="93" spans="2:7" x14ac:dyDescent="0.3">
      <c r="B93" s="10"/>
      <c r="C93" s="10"/>
      <c r="D93" s="10"/>
      <c r="E93" s="10"/>
      <c r="F93" s="10"/>
      <c r="G93" s="10"/>
    </row>
    <row r="94" spans="2:7" x14ac:dyDescent="0.3">
      <c r="B94" s="10"/>
      <c r="C94" s="10"/>
      <c r="D94" s="10"/>
      <c r="E94" s="10"/>
      <c r="F94" s="10"/>
      <c r="G94" s="10"/>
    </row>
    <row r="95" spans="2:7" x14ac:dyDescent="0.3">
      <c r="B95" s="10"/>
      <c r="C95" s="10"/>
      <c r="D95" s="10"/>
      <c r="E95" s="10"/>
      <c r="F95" s="10"/>
      <c r="G95" s="10"/>
    </row>
    <row r="96" spans="2:7" x14ac:dyDescent="0.3">
      <c r="B96" s="10"/>
      <c r="C96" s="10"/>
      <c r="D96" s="10"/>
      <c r="E96" s="10"/>
      <c r="F96" s="10"/>
      <c r="G96" s="10"/>
    </row>
    <row r="97" spans="2:7" x14ac:dyDescent="0.3">
      <c r="B97" s="10"/>
      <c r="C97" s="10"/>
      <c r="D97" s="10"/>
      <c r="E97" s="10"/>
      <c r="F97" s="10"/>
      <c r="G97" s="10"/>
    </row>
    <row r="98" spans="2:7" x14ac:dyDescent="0.3">
      <c r="B98" s="10"/>
      <c r="C98" s="10"/>
      <c r="D98" s="10"/>
      <c r="E98" s="10"/>
      <c r="F98" s="10"/>
      <c r="G98" s="10"/>
    </row>
    <row r="99" spans="2:7" x14ac:dyDescent="0.3">
      <c r="B99" s="10"/>
      <c r="C99" s="10"/>
      <c r="D99" s="10"/>
      <c r="E99" s="10"/>
      <c r="F99" s="10"/>
      <c r="G99" s="10"/>
    </row>
    <row r="100" spans="2:7" x14ac:dyDescent="0.3">
      <c r="B100" s="10"/>
      <c r="C100" s="10"/>
      <c r="D100" s="10"/>
      <c r="E100" s="10"/>
      <c r="F100" s="10"/>
      <c r="G100" s="10"/>
    </row>
    <row r="101" spans="2:7" x14ac:dyDescent="0.3">
      <c r="B101" s="10"/>
      <c r="C101" s="10"/>
      <c r="D101" s="10"/>
      <c r="E101" s="10"/>
      <c r="F101" s="10"/>
      <c r="G101" s="10"/>
    </row>
    <row r="102" spans="2:7" x14ac:dyDescent="0.3">
      <c r="B102" s="10"/>
      <c r="C102" s="10"/>
      <c r="D102" s="10"/>
      <c r="E102" s="10"/>
      <c r="F102" s="10"/>
      <c r="G102" s="10"/>
    </row>
    <row r="103" spans="2:7" x14ac:dyDescent="0.3">
      <c r="B103" s="10"/>
      <c r="C103" s="10"/>
      <c r="D103" s="10"/>
      <c r="E103" s="10"/>
      <c r="F103" s="10"/>
      <c r="G103" s="10"/>
    </row>
    <row r="104" spans="2:7" x14ac:dyDescent="0.3">
      <c r="B104" s="10"/>
      <c r="C104" s="10"/>
      <c r="D104" s="10"/>
      <c r="E104" s="10"/>
      <c r="F104" s="10"/>
      <c r="G104" s="10"/>
    </row>
    <row r="105" spans="2:7" x14ac:dyDescent="0.3">
      <c r="B105" s="10"/>
      <c r="C105" s="10"/>
      <c r="D105" s="10"/>
      <c r="E105" s="10"/>
      <c r="F105" s="10"/>
      <c r="G105" s="10"/>
    </row>
    <row r="106" spans="2:7" x14ac:dyDescent="0.3">
      <c r="B106" s="10"/>
      <c r="C106" s="10"/>
      <c r="D106" s="10"/>
      <c r="E106" s="10"/>
      <c r="F106" s="10"/>
      <c r="G106" s="10"/>
    </row>
    <row r="107" spans="2:7" x14ac:dyDescent="0.3">
      <c r="B107" s="10"/>
      <c r="C107" s="10"/>
      <c r="D107" s="10"/>
      <c r="E107" s="10"/>
      <c r="F107" s="10"/>
      <c r="G107" s="10"/>
    </row>
    <row r="108" spans="2:7" x14ac:dyDescent="0.3">
      <c r="B108" s="10"/>
      <c r="C108" s="10"/>
      <c r="D108" s="10"/>
      <c r="E108" s="10"/>
      <c r="F108" s="10"/>
      <c r="G108" s="10"/>
    </row>
    <row r="109" spans="2:7" x14ac:dyDescent="0.3">
      <c r="B109" s="10"/>
      <c r="C109" s="10"/>
      <c r="D109" s="10"/>
      <c r="E109" s="10"/>
      <c r="F109" s="10"/>
      <c r="G109" s="10"/>
    </row>
    <row r="110" spans="2:7" x14ac:dyDescent="0.3">
      <c r="B110" s="10"/>
      <c r="C110" s="10"/>
      <c r="D110" s="10"/>
      <c r="E110" s="10"/>
      <c r="F110" s="10"/>
      <c r="G110" s="10"/>
    </row>
    <row r="111" spans="2:7" x14ac:dyDescent="0.3">
      <c r="B111" s="10"/>
      <c r="C111" s="10"/>
      <c r="D111" s="10"/>
      <c r="E111" s="10"/>
      <c r="F111" s="10"/>
      <c r="G111" s="10"/>
    </row>
    <row r="112" spans="2:7" x14ac:dyDescent="0.3">
      <c r="B112" s="10"/>
      <c r="C112" s="10"/>
      <c r="D112" s="10"/>
      <c r="E112" s="10"/>
      <c r="F112" s="10"/>
      <c r="G112" s="10"/>
    </row>
    <row r="113" spans="2:7" x14ac:dyDescent="0.3">
      <c r="B113" s="10"/>
      <c r="C113" s="10"/>
      <c r="D113" s="10"/>
      <c r="E113" s="10"/>
      <c r="F113" s="10"/>
      <c r="G113" s="10"/>
    </row>
    <row r="114" spans="2:7" x14ac:dyDescent="0.3">
      <c r="B114" s="10"/>
      <c r="C114" s="10"/>
      <c r="D114" s="10"/>
      <c r="E114" s="10"/>
      <c r="F114" s="10"/>
      <c r="G114" s="10"/>
    </row>
    <row r="115" spans="2:7" x14ac:dyDescent="0.3">
      <c r="B115" s="10"/>
      <c r="C115" s="10"/>
      <c r="D115" s="10"/>
      <c r="E115" s="10"/>
      <c r="F115" s="10"/>
      <c r="G115" s="10"/>
    </row>
    <row r="116" spans="2:7" x14ac:dyDescent="0.3">
      <c r="B116" s="10"/>
      <c r="C116" s="10"/>
      <c r="D116" s="10"/>
      <c r="E116" s="10"/>
      <c r="F116" s="10"/>
      <c r="G116" s="10"/>
    </row>
    <row r="117" spans="2:7" x14ac:dyDescent="0.3">
      <c r="B117" s="10"/>
      <c r="C117" s="10"/>
      <c r="D117" s="10"/>
      <c r="E117" s="10"/>
      <c r="F117" s="10"/>
      <c r="G117" s="10"/>
    </row>
    <row r="118" spans="2:7" x14ac:dyDescent="0.3">
      <c r="B118" s="10"/>
      <c r="C118" s="10"/>
      <c r="D118" s="10"/>
      <c r="E118" s="10"/>
      <c r="F118" s="10"/>
      <c r="G118" s="10"/>
    </row>
    <row r="119" spans="2:7" x14ac:dyDescent="0.3">
      <c r="B119" s="10"/>
      <c r="C119" s="10"/>
      <c r="D119" s="10"/>
      <c r="E119" s="10"/>
      <c r="F119" s="10"/>
      <c r="G119" s="10"/>
    </row>
    <row r="120" spans="2:7" x14ac:dyDescent="0.3">
      <c r="B120" s="10"/>
      <c r="C120" s="10"/>
      <c r="D120" s="10"/>
      <c r="E120" s="10"/>
      <c r="F120" s="10"/>
      <c r="G120" s="10"/>
    </row>
    <row r="121" spans="2:7" x14ac:dyDescent="0.3">
      <c r="B121" s="10"/>
      <c r="C121" s="10"/>
      <c r="D121" s="10"/>
      <c r="E121" s="10"/>
      <c r="F121" s="10"/>
      <c r="G121" s="10"/>
    </row>
    <row r="122" spans="2:7" x14ac:dyDescent="0.3">
      <c r="B122" s="10"/>
      <c r="C122" s="10"/>
      <c r="D122" s="10"/>
      <c r="E122" s="10"/>
      <c r="F122" s="10"/>
      <c r="G122" s="10"/>
    </row>
    <row r="123" spans="2:7" x14ac:dyDescent="0.3">
      <c r="B123" s="10"/>
      <c r="C123" s="10"/>
      <c r="D123" s="10"/>
      <c r="E123" s="10"/>
      <c r="F123" s="10"/>
      <c r="G123" s="10"/>
    </row>
    <row r="124" spans="2:7" x14ac:dyDescent="0.3">
      <c r="B124" s="10"/>
      <c r="C124" s="10"/>
      <c r="D124" s="10"/>
      <c r="E124" s="10"/>
      <c r="F124" s="10"/>
      <c r="G124" s="10"/>
    </row>
    <row r="125" spans="2:7" x14ac:dyDescent="0.3">
      <c r="B125" s="10"/>
      <c r="C125" s="10"/>
      <c r="D125" s="10"/>
      <c r="E125" s="10"/>
      <c r="F125" s="10"/>
      <c r="G125" s="10"/>
    </row>
    <row r="126" spans="2:7" x14ac:dyDescent="0.3">
      <c r="B126" s="10"/>
      <c r="C126" s="10"/>
      <c r="D126" s="10"/>
      <c r="E126" s="10"/>
      <c r="F126" s="10"/>
      <c r="G126" s="10"/>
    </row>
    <row r="127" spans="2:7" x14ac:dyDescent="0.3">
      <c r="B127" s="10"/>
      <c r="C127" s="10"/>
      <c r="D127" s="10"/>
      <c r="E127" s="10"/>
      <c r="F127" s="10"/>
      <c r="G127" s="10"/>
    </row>
    <row r="128" spans="2:7" x14ac:dyDescent="0.3">
      <c r="B128" s="10"/>
      <c r="C128" s="10"/>
      <c r="D128" s="10"/>
      <c r="E128" s="10"/>
      <c r="F128" s="10"/>
      <c r="G128" s="10"/>
    </row>
    <row r="129" spans="2:7" x14ac:dyDescent="0.3">
      <c r="B129" s="10"/>
      <c r="C129" s="10"/>
      <c r="D129" s="10"/>
      <c r="E129" s="10"/>
      <c r="F129" s="10"/>
      <c r="G129" s="10"/>
    </row>
    <row r="130" spans="2:7" x14ac:dyDescent="0.3">
      <c r="B130" s="10"/>
      <c r="C130" s="10"/>
      <c r="D130" s="10"/>
      <c r="E130" s="10"/>
      <c r="F130" s="10"/>
      <c r="G130" s="10"/>
    </row>
    <row r="131" spans="2:7" x14ac:dyDescent="0.3">
      <c r="B131" s="10"/>
      <c r="C131" s="10"/>
      <c r="D131" s="10"/>
      <c r="E131" s="10"/>
      <c r="F131" s="10"/>
      <c r="G131" s="10"/>
    </row>
    <row r="132" spans="2:7" x14ac:dyDescent="0.3">
      <c r="B132" s="10"/>
      <c r="C132" s="10"/>
      <c r="D132" s="10"/>
      <c r="E132" s="10"/>
      <c r="F132" s="10"/>
      <c r="G132" s="10"/>
    </row>
    <row r="133" spans="2:7" x14ac:dyDescent="0.3">
      <c r="B133" s="10"/>
      <c r="C133" s="10"/>
      <c r="D133" s="10"/>
      <c r="E133" s="10"/>
      <c r="F133" s="10"/>
      <c r="G133" s="10"/>
    </row>
    <row r="134" spans="2:7" x14ac:dyDescent="0.3">
      <c r="B134" s="10"/>
      <c r="C134" s="10"/>
      <c r="D134" s="10"/>
      <c r="E134" s="10"/>
      <c r="F134" s="10"/>
      <c r="G134" s="10"/>
    </row>
    <row r="135" spans="2:7" x14ac:dyDescent="0.3">
      <c r="B135" s="10"/>
      <c r="C135" s="10"/>
      <c r="D135" s="10"/>
      <c r="E135" s="10"/>
      <c r="F135" s="10"/>
      <c r="G135" s="10"/>
    </row>
    <row r="136" spans="2:7" x14ac:dyDescent="0.3">
      <c r="B136" s="10"/>
      <c r="C136" s="10"/>
      <c r="D136" s="10"/>
      <c r="E136" s="10"/>
      <c r="F136" s="10"/>
      <c r="G136" s="10"/>
    </row>
    <row r="137" spans="2:7" x14ac:dyDescent="0.3">
      <c r="B137" s="10"/>
      <c r="C137" s="10"/>
      <c r="D137" s="10"/>
      <c r="E137" s="10"/>
      <c r="F137" s="10"/>
      <c r="G137" s="10"/>
    </row>
    <row r="138" spans="2:7" x14ac:dyDescent="0.3">
      <c r="B138" s="10"/>
      <c r="C138" s="10"/>
      <c r="D138" s="10"/>
      <c r="E138" s="10"/>
      <c r="F138" s="10"/>
      <c r="G138" s="10"/>
    </row>
    <row r="139" spans="2:7" x14ac:dyDescent="0.3">
      <c r="B139" s="10"/>
      <c r="C139" s="10"/>
      <c r="D139" s="10"/>
      <c r="E139" s="10"/>
      <c r="F139" s="10"/>
      <c r="G139" s="10"/>
    </row>
    <row r="140" spans="2:7" x14ac:dyDescent="0.3">
      <c r="B140" s="10"/>
      <c r="C140" s="10"/>
      <c r="D140" s="10"/>
      <c r="E140" s="10"/>
      <c r="F140" s="10"/>
      <c r="G140" s="10"/>
    </row>
    <row r="141" spans="2:7" x14ac:dyDescent="0.3">
      <c r="B141" s="10"/>
      <c r="C141" s="10"/>
      <c r="D141" s="10"/>
      <c r="E141" s="10"/>
      <c r="F141" s="10"/>
      <c r="G141" s="10"/>
    </row>
    <row r="142" spans="2:7" x14ac:dyDescent="0.3">
      <c r="B142" s="10"/>
      <c r="C142" s="10"/>
      <c r="D142" s="10"/>
      <c r="E142" s="10"/>
      <c r="F142" s="10"/>
      <c r="G142" s="10"/>
    </row>
    <row r="143" spans="2:7" x14ac:dyDescent="0.3">
      <c r="B143" s="10"/>
      <c r="C143" s="10"/>
      <c r="D143" s="10"/>
      <c r="E143" s="10"/>
      <c r="F143" s="10"/>
      <c r="G143" s="10"/>
    </row>
    <row r="144" spans="2:7" x14ac:dyDescent="0.3">
      <c r="B144" s="10"/>
      <c r="C144" s="10"/>
      <c r="D144" s="10"/>
      <c r="E144" s="10"/>
      <c r="F144" s="10"/>
      <c r="G144" s="10"/>
    </row>
    <row r="145" spans="2:7" x14ac:dyDescent="0.3">
      <c r="B145" s="10"/>
      <c r="C145" s="10"/>
      <c r="D145" s="10"/>
      <c r="E145" s="10"/>
      <c r="F145" s="10"/>
      <c r="G145" s="10"/>
    </row>
    <row r="146" spans="2:7" x14ac:dyDescent="0.3">
      <c r="B146" s="10"/>
      <c r="C146" s="10"/>
      <c r="D146" s="10"/>
      <c r="E146" s="10"/>
      <c r="F146" s="10"/>
      <c r="G146" s="10"/>
    </row>
    <row r="147" spans="2:7" x14ac:dyDescent="0.3">
      <c r="B147" s="10"/>
      <c r="C147" s="10"/>
      <c r="D147" s="10"/>
      <c r="E147" s="10"/>
      <c r="F147" s="10"/>
      <c r="G147" s="10"/>
    </row>
    <row r="148" spans="2:7" x14ac:dyDescent="0.3">
      <c r="B148" s="10"/>
      <c r="C148" s="10"/>
      <c r="D148" s="10"/>
      <c r="E148" s="10"/>
      <c r="F148" s="10"/>
      <c r="G148" s="10"/>
    </row>
    <row r="149" spans="2:7" x14ac:dyDescent="0.3">
      <c r="B149" s="10"/>
      <c r="C149" s="10"/>
      <c r="D149" s="10"/>
      <c r="E149" s="10"/>
      <c r="F149" s="10"/>
      <c r="G149" s="10"/>
    </row>
    <row r="150" spans="2:7" x14ac:dyDescent="0.3">
      <c r="B150" s="10"/>
      <c r="C150" s="10"/>
      <c r="D150" s="10"/>
      <c r="E150" s="10"/>
      <c r="F150" s="10"/>
      <c r="G150" s="10"/>
    </row>
    <row r="151" spans="2:7" x14ac:dyDescent="0.3">
      <c r="B151" s="10"/>
      <c r="C151" s="10"/>
      <c r="D151" s="10"/>
      <c r="E151" s="10"/>
      <c r="F151" s="10"/>
      <c r="G151" s="10"/>
    </row>
    <row r="152" spans="2:7" x14ac:dyDescent="0.3">
      <c r="B152" s="10"/>
      <c r="C152" s="10"/>
      <c r="D152" s="10"/>
      <c r="E152" s="10"/>
      <c r="F152" s="10"/>
      <c r="G152" s="10"/>
    </row>
    <row r="153" spans="2:7" x14ac:dyDescent="0.3">
      <c r="B153" s="10"/>
      <c r="C153" s="10"/>
      <c r="D153" s="10"/>
      <c r="E153" s="10"/>
      <c r="F153" s="10"/>
      <c r="G153" s="10"/>
    </row>
    <row r="154" spans="2:7" x14ac:dyDescent="0.3">
      <c r="B154" s="10"/>
      <c r="C154" s="10"/>
      <c r="D154" s="10"/>
      <c r="E154" s="10"/>
      <c r="F154" s="10"/>
      <c r="G154" s="10"/>
    </row>
    <row r="155" spans="2:7" x14ac:dyDescent="0.3">
      <c r="B155" s="10"/>
      <c r="C155" s="10"/>
      <c r="D155" s="10"/>
      <c r="E155" s="10"/>
      <c r="F155" s="10"/>
      <c r="G155" s="10"/>
    </row>
    <row r="156" spans="2:7" x14ac:dyDescent="0.3">
      <c r="B156" s="10"/>
      <c r="C156" s="10"/>
      <c r="D156" s="10"/>
      <c r="E156" s="10"/>
      <c r="F156" s="10"/>
      <c r="G156" s="10"/>
    </row>
    <row r="157" spans="2:7" x14ac:dyDescent="0.3">
      <c r="B157" s="10"/>
      <c r="C157" s="10"/>
      <c r="D157" s="10"/>
      <c r="E157" s="10"/>
      <c r="F157" s="10"/>
      <c r="G157" s="10"/>
    </row>
    <row r="158" spans="2:7" x14ac:dyDescent="0.3">
      <c r="B158" s="10"/>
      <c r="C158" s="10"/>
      <c r="D158" s="10"/>
      <c r="E158" s="10"/>
      <c r="F158" s="10"/>
      <c r="G158" s="10"/>
    </row>
    <row r="159" spans="2:7" x14ac:dyDescent="0.3">
      <c r="B159" s="10"/>
      <c r="C159" s="10"/>
      <c r="D159" s="10"/>
      <c r="E159" s="10"/>
      <c r="F159" s="10"/>
      <c r="G159" s="10"/>
    </row>
    <row r="160" spans="2:7" x14ac:dyDescent="0.3">
      <c r="B160" s="10"/>
      <c r="C160" s="10"/>
      <c r="D160" s="10"/>
      <c r="E160" s="10"/>
      <c r="F160" s="10"/>
      <c r="G160" s="10"/>
    </row>
    <row r="161" spans="2:7" x14ac:dyDescent="0.3">
      <c r="B161" s="10"/>
      <c r="C161" s="10"/>
      <c r="D161" s="10"/>
      <c r="E161" s="10"/>
      <c r="F161" s="10"/>
      <c r="G161" s="10"/>
    </row>
    <row r="162" spans="2:7" x14ac:dyDescent="0.3">
      <c r="B162" s="10"/>
      <c r="C162" s="10"/>
      <c r="D162" s="10"/>
      <c r="E162" s="10"/>
      <c r="F162" s="10"/>
      <c r="G162" s="10"/>
    </row>
    <row r="163" spans="2:7" x14ac:dyDescent="0.3">
      <c r="B163" s="10"/>
      <c r="C163" s="10"/>
      <c r="D163" s="10"/>
      <c r="E163" s="10"/>
      <c r="F163" s="10"/>
      <c r="G163" s="10"/>
    </row>
    <row r="164" spans="2:7" x14ac:dyDescent="0.3">
      <c r="B164" s="10"/>
      <c r="C164" s="10"/>
      <c r="D164" s="10"/>
      <c r="E164" s="10"/>
      <c r="F164" s="10"/>
      <c r="G164" s="10"/>
    </row>
    <row r="165" spans="2:7" x14ac:dyDescent="0.3">
      <c r="B165" s="10"/>
      <c r="C165" s="10"/>
      <c r="D165" s="10"/>
      <c r="E165" s="10"/>
      <c r="F165" s="10"/>
      <c r="G165" s="10"/>
    </row>
    <row r="166" spans="2:7" x14ac:dyDescent="0.3">
      <c r="B166" s="10"/>
      <c r="C166" s="10"/>
      <c r="D166" s="10"/>
      <c r="E166" s="10"/>
      <c r="F166" s="10"/>
      <c r="G166" s="10"/>
    </row>
    <row r="167" spans="2:7" x14ac:dyDescent="0.3">
      <c r="B167" s="10"/>
      <c r="C167" s="10"/>
      <c r="D167" s="10"/>
      <c r="E167" s="10"/>
      <c r="F167" s="10"/>
      <c r="G167" s="10"/>
    </row>
    <row r="168" spans="2:7" x14ac:dyDescent="0.3">
      <c r="B168" s="10"/>
      <c r="C168" s="10"/>
      <c r="D168" s="10"/>
      <c r="E168" s="10"/>
      <c r="F168" s="10"/>
      <c r="G168" s="10"/>
    </row>
    <row r="169" spans="2:7" x14ac:dyDescent="0.3">
      <c r="B169" s="10"/>
      <c r="C169" s="10"/>
      <c r="D169" s="10"/>
      <c r="E169" s="10"/>
      <c r="F169" s="10"/>
      <c r="G169" s="10"/>
    </row>
    <row r="170" spans="2:7" x14ac:dyDescent="0.3">
      <c r="B170" s="10"/>
      <c r="C170" s="10"/>
      <c r="D170" s="10"/>
      <c r="E170" s="10"/>
      <c r="F170" s="10"/>
      <c r="G170" s="10"/>
    </row>
    <row r="171" spans="2:7" x14ac:dyDescent="0.3">
      <c r="B171" s="10"/>
      <c r="C171" s="10"/>
      <c r="D171" s="10"/>
      <c r="E171" s="10"/>
      <c r="F171" s="10"/>
      <c r="G171" s="10"/>
    </row>
    <row r="172" spans="2:7" x14ac:dyDescent="0.3">
      <c r="B172" s="10"/>
      <c r="C172" s="10"/>
      <c r="D172" s="10"/>
      <c r="E172" s="10"/>
      <c r="F172" s="10"/>
      <c r="G172" s="10"/>
    </row>
    <row r="173" spans="2:7" x14ac:dyDescent="0.3">
      <c r="B173" s="10"/>
      <c r="C173" s="10"/>
      <c r="D173" s="10"/>
      <c r="E173" s="10"/>
      <c r="F173" s="10"/>
      <c r="G173" s="10"/>
    </row>
    <row r="174" spans="2:7" x14ac:dyDescent="0.3">
      <c r="B174" s="10"/>
      <c r="C174" s="10"/>
      <c r="D174" s="10"/>
      <c r="E174" s="10"/>
      <c r="F174" s="10"/>
      <c r="G174" s="10"/>
    </row>
    <row r="175" spans="2:7" x14ac:dyDescent="0.3">
      <c r="B175" s="10"/>
      <c r="C175" s="10"/>
      <c r="D175" s="10"/>
      <c r="E175" s="10"/>
      <c r="F175" s="10"/>
      <c r="G175" s="10"/>
    </row>
    <row r="176" spans="2:7" x14ac:dyDescent="0.3">
      <c r="B176" s="10"/>
      <c r="C176" s="10"/>
      <c r="D176" s="10"/>
      <c r="E176" s="10"/>
      <c r="F176" s="10"/>
      <c r="G176" s="10"/>
    </row>
    <row r="177" spans="2:7" x14ac:dyDescent="0.3">
      <c r="B177" s="10"/>
      <c r="C177" s="10"/>
      <c r="D177" s="10"/>
      <c r="E177" s="10"/>
      <c r="F177" s="10"/>
      <c r="G177" s="10"/>
    </row>
    <row r="178" spans="2:7" x14ac:dyDescent="0.3">
      <c r="B178" s="10"/>
      <c r="C178" s="10"/>
      <c r="D178" s="10"/>
      <c r="E178" s="10"/>
      <c r="F178" s="10"/>
      <c r="G178" s="10"/>
    </row>
    <row r="179" spans="2:7" x14ac:dyDescent="0.3">
      <c r="B179" s="10"/>
      <c r="C179" s="10"/>
      <c r="D179" s="10"/>
      <c r="E179" s="10"/>
      <c r="F179" s="10"/>
      <c r="G179" s="10"/>
    </row>
    <row r="180" spans="2:7" x14ac:dyDescent="0.3">
      <c r="B180" s="10"/>
      <c r="C180" s="10"/>
      <c r="D180" s="10"/>
      <c r="E180" s="10"/>
      <c r="F180" s="10"/>
      <c r="G180" s="10"/>
    </row>
    <row r="181" spans="2:7" x14ac:dyDescent="0.3">
      <c r="B181" s="10"/>
      <c r="C181" s="10"/>
      <c r="D181" s="10"/>
      <c r="E181" s="10"/>
      <c r="F181" s="10"/>
      <c r="G181" s="10"/>
    </row>
    <row r="182" spans="2:7" x14ac:dyDescent="0.3">
      <c r="B182" s="10"/>
      <c r="C182" s="10"/>
      <c r="D182" s="10"/>
      <c r="E182" s="10"/>
      <c r="F182" s="10"/>
      <c r="G182" s="10"/>
    </row>
    <row r="183" spans="2:7" x14ac:dyDescent="0.3">
      <c r="B183" s="10"/>
      <c r="C183" s="10"/>
      <c r="D183" s="10"/>
      <c r="E183" s="10"/>
      <c r="F183" s="10"/>
      <c r="G183" s="10"/>
    </row>
    <row r="184" spans="2:7" x14ac:dyDescent="0.3">
      <c r="B184" s="10"/>
      <c r="C184" s="10"/>
      <c r="D184" s="10"/>
      <c r="E184" s="10"/>
      <c r="F184" s="10"/>
      <c r="G184" s="10"/>
    </row>
    <row r="185" spans="2:7" x14ac:dyDescent="0.3">
      <c r="B185" s="10"/>
      <c r="C185" s="10"/>
      <c r="D185" s="10"/>
      <c r="E185" s="10"/>
      <c r="F185" s="10"/>
      <c r="G185" s="10"/>
    </row>
    <row r="186" spans="2:7" x14ac:dyDescent="0.3">
      <c r="B186" s="10"/>
      <c r="C186" s="10"/>
      <c r="D186" s="10"/>
      <c r="E186" s="10"/>
      <c r="F186" s="10"/>
      <c r="G186" s="10"/>
    </row>
    <row r="187" spans="2:7" x14ac:dyDescent="0.3">
      <c r="B187" s="10"/>
      <c r="C187" s="10"/>
      <c r="D187" s="10"/>
      <c r="E187" s="10"/>
      <c r="F187" s="10"/>
      <c r="G187" s="10"/>
    </row>
    <row r="188" spans="2:7" x14ac:dyDescent="0.3">
      <c r="B188" s="10"/>
      <c r="C188" s="10"/>
      <c r="D188" s="10"/>
      <c r="E188" s="10"/>
      <c r="F188" s="10"/>
      <c r="G188" s="10"/>
    </row>
    <row r="189" spans="2:7" x14ac:dyDescent="0.3">
      <c r="B189" s="10"/>
      <c r="C189" s="10"/>
      <c r="D189" s="10"/>
      <c r="E189" s="10"/>
      <c r="F189" s="10"/>
      <c r="G189" s="10"/>
    </row>
    <row r="190" spans="2:7" x14ac:dyDescent="0.3">
      <c r="B190" s="10"/>
      <c r="C190" s="10"/>
      <c r="D190" s="10"/>
      <c r="E190" s="10"/>
      <c r="F190" s="10"/>
      <c r="G190" s="10"/>
    </row>
    <row r="191" spans="2:7" x14ac:dyDescent="0.3">
      <c r="B191" s="10"/>
      <c r="C191" s="10"/>
      <c r="D191" s="10"/>
      <c r="E191" s="10"/>
      <c r="F191" s="10"/>
      <c r="G191" s="10"/>
    </row>
    <row r="192" spans="2:7" x14ac:dyDescent="0.3">
      <c r="B192" s="10"/>
      <c r="C192" s="10"/>
      <c r="D192" s="10"/>
      <c r="E192" s="10"/>
      <c r="F192" s="10"/>
      <c r="G192" s="10"/>
    </row>
    <row r="193" spans="2:7" x14ac:dyDescent="0.3">
      <c r="B193" s="10"/>
      <c r="C193" s="10"/>
      <c r="D193" s="10"/>
      <c r="E193" s="10"/>
      <c r="F193" s="10"/>
      <c r="G193" s="10"/>
    </row>
    <row r="194" spans="2:7" x14ac:dyDescent="0.3">
      <c r="B194" s="10"/>
      <c r="C194" s="10"/>
      <c r="D194" s="10"/>
      <c r="E194" s="10"/>
      <c r="F194" s="10"/>
      <c r="G194" s="10"/>
    </row>
    <row r="195" spans="2:7" x14ac:dyDescent="0.3">
      <c r="B195" s="10"/>
      <c r="C195" s="10"/>
      <c r="D195" s="10"/>
      <c r="E195" s="10"/>
      <c r="F195" s="10"/>
      <c r="G195" s="10"/>
    </row>
    <row r="196" spans="2:7" x14ac:dyDescent="0.3">
      <c r="B196" s="10"/>
      <c r="C196" s="10"/>
      <c r="D196" s="10"/>
      <c r="E196" s="10"/>
      <c r="F196" s="10"/>
      <c r="G196" s="10"/>
    </row>
    <row r="197" spans="2:7" x14ac:dyDescent="0.3">
      <c r="B197" s="10"/>
      <c r="C197" s="10"/>
      <c r="D197" s="10"/>
      <c r="E197" s="10"/>
      <c r="F197" s="10"/>
      <c r="G197" s="10"/>
    </row>
    <row r="198" spans="2:7" x14ac:dyDescent="0.3">
      <c r="B198" s="10"/>
      <c r="C198" s="10"/>
      <c r="D198" s="10"/>
      <c r="E198" s="10"/>
      <c r="F198" s="10"/>
      <c r="G198" s="10"/>
    </row>
    <row r="199" spans="2:7" x14ac:dyDescent="0.3">
      <c r="B199" s="10"/>
      <c r="C199" s="10"/>
      <c r="D199" s="10"/>
      <c r="E199" s="10"/>
      <c r="F199" s="10"/>
      <c r="G199" s="10"/>
    </row>
    <row r="200" spans="2:7" x14ac:dyDescent="0.3">
      <c r="B200" s="10"/>
      <c r="C200" s="10"/>
      <c r="D200" s="10"/>
      <c r="E200" s="10"/>
      <c r="F200" s="10"/>
      <c r="G200" s="10"/>
    </row>
    <row r="201" spans="2:7" x14ac:dyDescent="0.3">
      <c r="B201" s="10"/>
      <c r="C201" s="10"/>
      <c r="D201" s="10"/>
      <c r="E201" s="10"/>
      <c r="F201" s="10"/>
      <c r="G201" s="10"/>
    </row>
    <row r="202" spans="2:7" x14ac:dyDescent="0.3">
      <c r="B202" s="10"/>
      <c r="C202" s="10"/>
      <c r="D202" s="10"/>
      <c r="E202" s="10"/>
      <c r="F202" s="10"/>
      <c r="G202" s="10"/>
    </row>
    <row r="203" spans="2:7" x14ac:dyDescent="0.3">
      <c r="B203" s="10"/>
      <c r="C203" s="10"/>
      <c r="D203" s="10"/>
      <c r="E203" s="10"/>
      <c r="F203" s="10"/>
      <c r="G203" s="10"/>
    </row>
    <row r="204" spans="2:7" x14ac:dyDescent="0.3">
      <c r="B204" s="10"/>
      <c r="C204" s="10"/>
      <c r="D204" s="10"/>
      <c r="E204" s="10"/>
      <c r="F204" s="10"/>
      <c r="G204" s="10"/>
    </row>
    <row r="205" spans="2:7" x14ac:dyDescent="0.3">
      <c r="B205" s="10"/>
      <c r="C205" s="10"/>
      <c r="D205" s="10"/>
      <c r="E205" s="10"/>
      <c r="F205" s="10"/>
      <c r="G205" s="10"/>
    </row>
    <row r="206" spans="2:7" x14ac:dyDescent="0.3">
      <c r="B206" s="10"/>
      <c r="C206" s="10"/>
      <c r="D206" s="10"/>
      <c r="E206" s="10"/>
      <c r="F206" s="10"/>
      <c r="G206" s="10"/>
    </row>
    <row r="207" spans="2:7" x14ac:dyDescent="0.3">
      <c r="B207" s="10"/>
      <c r="C207" s="10"/>
      <c r="D207" s="10"/>
      <c r="E207" s="10"/>
      <c r="F207" s="10"/>
      <c r="G207" s="10"/>
    </row>
    <row r="208" spans="2:7" x14ac:dyDescent="0.3">
      <c r="B208" s="10"/>
      <c r="C208" s="10"/>
      <c r="D208" s="10"/>
      <c r="E208" s="10"/>
      <c r="F208" s="10"/>
      <c r="G208" s="10"/>
    </row>
    <row r="209" spans="2:7" x14ac:dyDescent="0.3">
      <c r="B209" s="10"/>
      <c r="C209" s="10"/>
      <c r="D209" s="10"/>
      <c r="E209" s="10"/>
      <c r="F209" s="10"/>
      <c r="G209" s="10"/>
    </row>
    <row r="210" spans="2:7" x14ac:dyDescent="0.3">
      <c r="B210" s="10"/>
      <c r="C210" s="10"/>
      <c r="D210" s="10"/>
      <c r="E210" s="10"/>
      <c r="F210" s="10"/>
      <c r="G210" s="10"/>
    </row>
    <row r="211" spans="2:7" x14ac:dyDescent="0.3">
      <c r="B211" s="10"/>
      <c r="C211" s="10"/>
      <c r="D211" s="10"/>
      <c r="E211" s="10"/>
      <c r="F211" s="10"/>
      <c r="G211" s="10"/>
    </row>
    <row r="212" spans="2:7" x14ac:dyDescent="0.3">
      <c r="B212" s="10"/>
      <c r="C212" s="10"/>
      <c r="D212" s="10"/>
      <c r="E212" s="10"/>
      <c r="F212" s="10"/>
      <c r="G212" s="10"/>
    </row>
    <row r="213" spans="2:7" x14ac:dyDescent="0.3">
      <c r="B213" s="10"/>
      <c r="C213" s="10"/>
      <c r="D213" s="10"/>
      <c r="E213" s="10"/>
      <c r="F213" s="10"/>
      <c r="G213" s="10"/>
    </row>
    <row r="214" spans="2:7" x14ac:dyDescent="0.3">
      <c r="B214" s="10"/>
      <c r="C214" s="10"/>
      <c r="D214" s="10"/>
      <c r="E214" s="10"/>
      <c r="F214" s="10"/>
      <c r="G214" s="10"/>
    </row>
    <row r="215" spans="2:7" x14ac:dyDescent="0.3">
      <c r="B215" s="10"/>
      <c r="C215" s="10"/>
      <c r="D215" s="10"/>
      <c r="E215" s="10"/>
      <c r="F215" s="10"/>
      <c r="G215" s="10"/>
    </row>
    <row r="216" spans="2:7" x14ac:dyDescent="0.3">
      <c r="B216" s="10"/>
      <c r="C216" s="10"/>
      <c r="D216" s="10"/>
      <c r="E216" s="10"/>
      <c r="F216" s="10"/>
      <c r="G216" s="10"/>
    </row>
    <row r="217" spans="2:7" x14ac:dyDescent="0.3">
      <c r="B217" s="10"/>
      <c r="C217" s="10"/>
      <c r="D217" s="10"/>
      <c r="E217" s="10"/>
      <c r="F217" s="10"/>
      <c r="G217" s="10"/>
    </row>
    <row r="218" spans="2:7" x14ac:dyDescent="0.3">
      <c r="B218" s="10"/>
      <c r="C218" s="10"/>
      <c r="D218" s="10"/>
      <c r="E218" s="10"/>
      <c r="F218" s="10"/>
      <c r="G218" s="10"/>
    </row>
    <row r="219" spans="2:7" x14ac:dyDescent="0.3">
      <c r="B219" s="10"/>
      <c r="C219" s="10"/>
      <c r="D219" s="10"/>
      <c r="E219" s="10"/>
      <c r="F219" s="10"/>
      <c r="G219" s="10"/>
    </row>
    <row r="220" spans="2:7" x14ac:dyDescent="0.3">
      <c r="B220" s="10"/>
      <c r="C220" s="10"/>
      <c r="D220" s="10"/>
      <c r="E220" s="10"/>
      <c r="F220" s="10"/>
      <c r="G220" s="10"/>
    </row>
    <row r="221" spans="2:7" x14ac:dyDescent="0.3">
      <c r="B221" s="10"/>
      <c r="C221" s="10"/>
      <c r="D221" s="10"/>
      <c r="E221" s="10"/>
      <c r="F221" s="10"/>
      <c r="G221" s="10"/>
    </row>
    <row r="222" spans="2:7" x14ac:dyDescent="0.3">
      <c r="B222" s="10"/>
      <c r="C222" s="10"/>
      <c r="D222" s="10"/>
      <c r="E222" s="10"/>
      <c r="F222" s="10"/>
      <c r="G222" s="10"/>
    </row>
    <row r="223" spans="2:7" x14ac:dyDescent="0.3">
      <c r="B223" s="10"/>
      <c r="C223" s="10"/>
      <c r="D223" s="10"/>
      <c r="E223" s="10"/>
      <c r="F223" s="10"/>
      <c r="G223" s="10"/>
    </row>
    <row r="224" spans="2:7" x14ac:dyDescent="0.3">
      <c r="B224" s="10"/>
      <c r="C224" s="10"/>
      <c r="D224" s="10"/>
      <c r="E224" s="10"/>
      <c r="F224" s="10"/>
      <c r="G224" s="10"/>
    </row>
    <row r="225" spans="2:7" x14ac:dyDescent="0.3">
      <c r="B225" s="10"/>
      <c r="C225" s="10"/>
      <c r="D225" s="10"/>
      <c r="E225" s="10"/>
      <c r="F225" s="10"/>
      <c r="G225" s="10"/>
    </row>
    <row r="226" spans="2:7" x14ac:dyDescent="0.3">
      <c r="B226" s="10"/>
      <c r="C226" s="10"/>
      <c r="D226" s="10"/>
      <c r="E226" s="10"/>
      <c r="F226" s="10"/>
      <c r="G226" s="10"/>
    </row>
    <row r="227" spans="2:7" x14ac:dyDescent="0.3">
      <c r="B227" s="10"/>
      <c r="C227" s="10"/>
      <c r="D227" s="10"/>
      <c r="E227" s="10"/>
      <c r="F227" s="10"/>
      <c r="G227" s="10"/>
    </row>
    <row r="228" spans="2:7" x14ac:dyDescent="0.3">
      <c r="B228" s="10"/>
      <c r="C228" s="10"/>
      <c r="D228" s="10"/>
      <c r="E228" s="10"/>
      <c r="F228" s="10"/>
      <c r="G228" s="10"/>
    </row>
    <row r="229" spans="2:7" x14ac:dyDescent="0.3">
      <c r="B229" s="10"/>
      <c r="C229" s="10"/>
      <c r="D229" s="10"/>
      <c r="E229" s="10"/>
      <c r="F229" s="10"/>
      <c r="G229" s="10"/>
    </row>
    <row r="230" spans="2:7" x14ac:dyDescent="0.3">
      <c r="B230" s="10"/>
      <c r="C230" s="10"/>
      <c r="D230" s="10"/>
      <c r="E230" s="10"/>
      <c r="F230" s="10"/>
      <c r="G230" s="10"/>
    </row>
    <row r="231" spans="2:7" x14ac:dyDescent="0.3">
      <c r="B231" s="10"/>
      <c r="C231" s="10"/>
      <c r="D231" s="10"/>
      <c r="E231" s="10"/>
      <c r="F231" s="10"/>
      <c r="G231" s="10"/>
    </row>
    <row r="232" spans="2:7" x14ac:dyDescent="0.3">
      <c r="B232" s="10"/>
      <c r="C232" s="10"/>
      <c r="D232" s="10"/>
      <c r="E232" s="10"/>
      <c r="F232" s="10"/>
      <c r="G232" s="10"/>
    </row>
    <row r="233" spans="2:7" x14ac:dyDescent="0.3">
      <c r="B233" s="10"/>
      <c r="C233" s="10"/>
      <c r="D233" s="10"/>
      <c r="E233" s="10"/>
      <c r="F233" s="10"/>
      <c r="G233" s="10"/>
    </row>
    <row r="234" spans="2:7" x14ac:dyDescent="0.3">
      <c r="B234" s="10"/>
      <c r="C234" s="10"/>
      <c r="D234" s="10"/>
      <c r="E234" s="10"/>
      <c r="F234" s="10"/>
      <c r="G234" s="10"/>
    </row>
    <row r="235" spans="2:7" x14ac:dyDescent="0.3">
      <c r="B235" s="10"/>
      <c r="C235" s="10"/>
      <c r="D235" s="10"/>
      <c r="E235" s="10"/>
      <c r="F235" s="10"/>
      <c r="G235" s="10"/>
    </row>
    <row r="236" spans="2:7" x14ac:dyDescent="0.3">
      <c r="B236" s="10"/>
      <c r="C236" s="10"/>
      <c r="D236" s="10"/>
      <c r="E236" s="10"/>
      <c r="F236" s="10"/>
      <c r="G236" s="10"/>
    </row>
    <row r="237" spans="2:7" x14ac:dyDescent="0.3">
      <c r="B237" s="10"/>
      <c r="C237" s="10"/>
      <c r="D237" s="10"/>
      <c r="E237" s="10"/>
      <c r="F237" s="10"/>
      <c r="G237" s="10"/>
    </row>
    <row r="238" spans="2:7" x14ac:dyDescent="0.3">
      <c r="B238" s="10"/>
      <c r="C238" s="10"/>
      <c r="D238" s="10"/>
      <c r="E238" s="10"/>
      <c r="F238" s="10"/>
      <c r="G238" s="10"/>
    </row>
    <row r="239" spans="2:7" x14ac:dyDescent="0.3">
      <c r="B239" s="10"/>
      <c r="C239" s="10"/>
      <c r="D239" s="10"/>
      <c r="E239" s="10"/>
      <c r="F239" s="10"/>
      <c r="G239" s="10"/>
    </row>
    <row r="240" spans="2:7" x14ac:dyDescent="0.3">
      <c r="B240" s="10"/>
      <c r="C240" s="10"/>
      <c r="D240" s="10"/>
      <c r="E240" s="10"/>
      <c r="F240" s="10"/>
      <c r="G240" s="10"/>
    </row>
    <row r="241" spans="2:7" x14ac:dyDescent="0.3">
      <c r="B241" s="10"/>
      <c r="C241" s="10"/>
      <c r="D241" s="10"/>
      <c r="E241" s="10"/>
      <c r="F241" s="10"/>
      <c r="G241" s="10"/>
    </row>
    <row r="242" spans="2:7" x14ac:dyDescent="0.3">
      <c r="B242" s="10"/>
      <c r="C242" s="10"/>
      <c r="D242" s="10"/>
      <c r="E242" s="10"/>
      <c r="F242" s="10"/>
      <c r="G242" s="10"/>
    </row>
    <row r="243" spans="2:7" x14ac:dyDescent="0.3">
      <c r="B243" s="10"/>
      <c r="C243" s="10"/>
      <c r="D243" s="10"/>
      <c r="E243" s="10"/>
      <c r="F243" s="10"/>
      <c r="G243" s="10"/>
    </row>
    <row r="244" spans="2:7" x14ac:dyDescent="0.3">
      <c r="B244" s="10"/>
      <c r="C244" s="10"/>
      <c r="D244" s="10"/>
      <c r="E244" s="10"/>
      <c r="F244" s="10"/>
      <c r="G244" s="10"/>
    </row>
    <row r="245" spans="2:7" x14ac:dyDescent="0.3">
      <c r="B245" s="10"/>
      <c r="C245" s="10"/>
      <c r="D245" s="10"/>
      <c r="E245" s="10"/>
      <c r="F245" s="10"/>
      <c r="G245" s="10"/>
    </row>
    <row r="246" spans="2:7" x14ac:dyDescent="0.3">
      <c r="B246" s="10"/>
      <c r="C246" s="10"/>
      <c r="D246" s="10"/>
      <c r="E246" s="10"/>
      <c r="F246" s="10"/>
      <c r="G246" s="10"/>
    </row>
    <row r="247" spans="2:7" x14ac:dyDescent="0.3">
      <c r="B247" s="10"/>
      <c r="C247" s="10"/>
      <c r="D247" s="10"/>
      <c r="E247" s="10"/>
      <c r="F247" s="10"/>
      <c r="G247" s="10"/>
    </row>
    <row r="248" spans="2:7" x14ac:dyDescent="0.3">
      <c r="B248" s="10"/>
      <c r="C248" s="10"/>
      <c r="D248" s="10"/>
      <c r="E248" s="10"/>
      <c r="F248" s="10"/>
      <c r="G248" s="10"/>
    </row>
    <row r="249" spans="2:7" x14ac:dyDescent="0.3">
      <c r="B249" s="10"/>
      <c r="C249" s="10"/>
      <c r="D249" s="10"/>
      <c r="E249" s="10"/>
      <c r="F249" s="10"/>
      <c r="G249" s="10"/>
    </row>
    <row r="250" spans="2:7" x14ac:dyDescent="0.3">
      <c r="B250" s="10"/>
      <c r="C250" s="10"/>
      <c r="D250" s="10"/>
      <c r="E250" s="10"/>
      <c r="F250" s="10"/>
      <c r="G250" s="10"/>
    </row>
    <row r="251" spans="2:7" x14ac:dyDescent="0.3">
      <c r="B251" s="10"/>
      <c r="C251" s="10"/>
      <c r="D251" s="10"/>
      <c r="E251" s="10"/>
      <c r="F251" s="10"/>
      <c r="G251" s="10"/>
    </row>
    <row r="252" spans="2:7" x14ac:dyDescent="0.3">
      <c r="B252" s="10"/>
      <c r="C252" s="10"/>
      <c r="D252" s="10"/>
      <c r="E252" s="10"/>
      <c r="F252" s="10"/>
      <c r="G252" s="10"/>
    </row>
    <row r="253" spans="2:7" x14ac:dyDescent="0.3">
      <c r="B253" s="10"/>
      <c r="C253" s="10"/>
      <c r="D253" s="10"/>
      <c r="E253" s="10"/>
      <c r="F253" s="10"/>
      <c r="G253" s="10"/>
    </row>
    <row r="254" spans="2:7" x14ac:dyDescent="0.3">
      <c r="B254" s="10"/>
      <c r="C254" s="10"/>
      <c r="D254" s="10"/>
      <c r="E254" s="10"/>
      <c r="F254" s="10"/>
      <c r="G254" s="10"/>
    </row>
    <row r="255" spans="2:7" x14ac:dyDescent="0.3">
      <c r="B255" s="10"/>
      <c r="C255" s="10"/>
      <c r="D255" s="10"/>
      <c r="E255" s="10"/>
      <c r="F255" s="10"/>
      <c r="G255" s="10"/>
    </row>
    <row r="256" spans="2:7" x14ac:dyDescent="0.3">
      <c r="B256" s="10"/>
      <c r="C256" s="10"/>
      <c r="D256" s="10"/>
      <c r="E256" s="10"/>
      <c r="F256" s="10"/>
      <c r="G256" s="10"/>
    </row>
    <row r="257" spans="2:7" x14ac:dyDescent="0.3">
      <c r="B257" s="10"/>
      <c r="C257" s="10"/>
      <c r="D257" s="10"/>
      <c r="E257" s="10"/>
      <c r="F257" s="10"/>
      <c r="G257" s="10"/>
    </row>
    <row r="258" spans="2:7" x14ac:dyDescent="0.3">
      <c r="B258" s="10"/>
      <c r="C258" s="10"/>
      <c r="D258" s="10"/>
      <c r="E258" s="10"/>
      <c r="F258" s="10"/>
      <c r="G258" s="10"/>
    </row>
    <row r="259" spans="2:7" x14ac:dyDescent="0.3">
      <c r="B259" s="10"/>
      <c r="C259" s="10"/>
      <c r="D259" s="10"/>
      <c r="E259" s="10"/>
      <c r="F259" s="10"/>
      <c r="G259" s="10"/>
    </row>
    <row r="260" spans="2:7" x14ac:dyDescent="0.3">
      <c r="B260" s="10"/>
      <c r="C260" s="10"/>
      <c r="D260" s="10"/>
      <c r="E260" s="10"/>
      <c r="F260" s="10"/>
      <c r="G260" s="10"/>
    </row>
    <row r="261" spans="2:7" x14ac:dyDescent="0.3">
      <c r="B261" s="10"/>
      <c r="C261" s="10"/>
      <c r="D261" s="10"/>
      <c r="E261" s="10"/>
      <c r="F261" s="10"/>
      <c r="G261" s="10"/>
    </row>
    <row r="262" spans="2:7" x14ac:dyDescent="0.3">
      <c r="B262" s="10"/>
      <c r="C262" s="10"/>
      <c r="D262" s="10"/>
      <c r="E262" s="10"/>
      <c r="F262" s="10"/>
      <c r="G262" s="10"/>
    </row>
    <row r="263" spans="2:7" x14ac:dyDescent="0.3">
      <c r="B263" s="10"/>
      <c r="C263" s="10"/>
      <c r="D263" s="10"/>
      <c r="E263" s="10"/>
      <c r="F263" s="10"/>
      <c r="G263" s="10"/>
    </row>
    <row r="264" spans="2:7" x14ac:dyDescent="0.3">
      <c r="B264" s="10"/>
      <c r="C264" s="10"/>
      <c r="D264" s="10"/>
      <c r="E264" s="10"/>
      <c r="F264" s="10"/>
      <c r="G264" s="10"/>
    </row>
    <row r="265" spans="2:7" x14ac:dyDescent="0.3">
      <c r="B265" s="10"/>
      <c r="C265" s="10"/>
      <c r="D265" s="10"/>
      <c r="E265" s="10"/>
      <c r="F265" s="10"/>
      <c r="G265" s="10"/>
    </row>
    <row r="266" spans="2:7" x14ac:dyDescent="0.3">
      <c r="B266" s="10"/>
      <c r="C266" s="10"/>
      <c r="D266" s="10"/>
      <c r="E266" s="10"/>
      <c r="F266" s="10"/>
      <c r="G266" s="10"/>
    </row>
    <row r="267" spans="2:7" x14ac:dyDescent="0.3">
      <c r="B267" s="10"/>
      <c r="C267" s="10"/>
      <c r="D267" s="10"/>
      <c r="E267" s="10"/>
      <c r="F267" s="10"/>
      <c r="G267" s="10"/>
    </row>
    <row r="268" spans="2:7" x14ac:dyDescent="0.3">
      <c r="B268" s="10"/>
      <c r="C268" s="10"/>
      <c r="D268" s="10"/>
      <c r="E268" s="10"/>
      <c r="F268" s="10"/>
      <c r="G268" s="10"/>
    </row>
    <row r="269" spans="2:7" x14ac:dyDescent="0.3">
      <c r="B269" s="10"/>
      <c r="C269" s="10"/>
      <c r="D269" s="10"/>
      <c r="E269" s="10"/>
      <c r="F269" s="10"/>
      <c r="G269" s="10"/>
    </row>
    <row r="270" spans="2:7" x14ac:dyDescent="0.3">
      <c r="B270" s="10"/>
      <c r="C270" s="10"/>
      <c r="D270" s="10"/>
      <c r="E270" s="10"/>
      <c r="F270" s="10"/>
      <c r="G270" s="10"/>
    </row>
    <row r="271" spans="2:7" x14ac:dyDescent="0.3">
      <c r="B271" s="10"/>
      <c r="C271" s="10"/>
      <c r="D271" s="10"/>
      <c r="E271" s="10"/>
      <c r="F271" s="10"/>
      <c r="G271" s="10"/>
    </row>
    <row r="272" spans="2:7" x14ac:dyDescent="0.3">
      <c r="B272" s="10"/>
      <c r="C272" s="10"/>
      <c r="D272" s="10"/>
      <c r="E272" s="10"/>
      <c r="F272" s="10"/>
      <c r="G272" s="10"/>
    </row>
    <row r="273" spans="2:7" x14ac:dyDescent="0.3">
      <c r="B273" s="10"/>
      <c r="C273" s="10"/>
      <c r="D273" s="10"/>
      <c r="E273" s="10"/>
      <c r="F273" s="10"/>
      <c r="G273" s="10"/>
    </row>
    <row r="274" spans="2:7" x14ac:dyDescent="0.3">
      <c r="B274" s="10"/>
      <c r="C274" s="10"/>
      <c r="D274" s="10"/>
      <c r="E274" s="10"/>
      <c r="F274" s="10"/>
      <c r="G274" s="10"/>
    </row>
    <row r="275" spans="2:7" x14ac:dyDescent="0.3">
      <c r="B275" s="10"/>
      <c r="C275" s="10"/>
      <c r="D275" s="10"/>
      <c r="E275" s="10"/>
      <c r="F275" s="10"/>
      <c r="G275" s="10"/>
    </row>
    <row r="276" spans="2:7" x14ac:dyDescent="0.3">
      <c r="B276" s="10"/>
      <c r="C276" s="10"/>
      <c r="D276" s="10"/>
      <c r="E276" s="10"/>
      <c r="F276" s="10"/>
      <c r="G276" s="10"/>
    </row>
    <row r="277" spans="2:7" x14ac:dyDescent="0.3">
      <c r="B277" s="10"/>
      <c r="C277" s="10"/>
      <c r="D277" s="10"/>
      <c r="E277" s="10"/>
      <c r="F277" s="10"/>
      <c r="G277" s="10"/>
    </row>
    <row r="278" spans="2:7" x14ac:dyDescent="0.3">
      <c r="B278" s="10"/>
      <c r="C278" s="10"/>
      <c r="D278" s="10"/>
      <c r="E278" s="10"/>
      <c r="F278" s="10"/>
      <c r="G278" s="10"/>
    </row>
    <row r="279" spans="2:7" x14ac:dyDescent="0.3">
      <c r="B279" s="10"/>
      <c r="C279" s="10"/>
      <c r="D279" s="10"/>
      <c r="E279" s="10"/>
      <c r="F279" s="10"/>
      <c r="G279" s="10"/>
    </row>
    <row r="280" spans="2:7" x14ac:dyDescent="0.3">
      <c r="B280" s="10"/>
      <c r="C280" s="10"/>
      <c r="D280" s="10"/>
      <c r="E280" s="10"/>
      <c r="F280" s="10"/>
      <c r="G280" s="10"/>
    </row>
    <row r="281" spans="2:7" x14ac:dyDescent="0.3">
      <c r="B281" s="10"/>
      <c r="C281" s="10"/>
      <c r="D281" s="10"/>
      <c r="E281" s="10"/>
      <c r="F281" s="10"/>
      <c r="G281" s="10"/>
    </row>
    <row r="282" spans="2:7" x14ac:dyDescent="0.3">
      <c r="B282" s="10"/>
      <c r="C282" s="10"/>
      <c r="D282" s="10"/>
      <c r="E282" s="10"/>
      <c r="F282" s="10"/>
      <c r="G282" s="10"/>
    </row>
    <row r="283" spans="2:7" x14ac:dyDescent="0.3">
      <c r="B283" s="10"/>
      <c r="C283" s="10"/>
      <c r="D283" s="10"/>
      <c r="E283" s="10"/>
      <c r="F283" s="10"/>
      <c r="G283" s="10"/>
    </row>
    <row r="284" spans="2:7" x14ac:dyDescent="0.3">
      <c r="B284" s="10"/>
      <c r="C284" s="10"/>
      <c r="D284" s="10"/>
      <c r="E284" s="10"/>
      <c r="F284" s="10"/>
      <c r="G284" s="10"/>
    </row>
    <row r="285" spans="2:7" x14ac:dyDescent="0.3">
      <c r="B285" s="10"/>
      <c r="C285" s="10"/>
      <c r="D285" s="10"/>
      <c r="E285" s="10"/>
      <c r="F285" s="10"/>
      <c r="G285" s="10"/>
    </row>
    <row r="286" spans="2:7" x14ac:dyDescent="0.3">
      <c r="B286" s="10"/>
      <c r="C286" s="10"/>
      <c r="D286" s="10"/>
      <c r="E286" s="10"/>
      <c r="F286" s="10"/>
      <c r="G286" s="10"/>
    </row>
    <row r="287" spans="2:7" x14ac:dyDescent="0.3">
      <c r="B287" s="10"/>
      <c r="C287" s="10"/>
      <c r="D287" s="10"/>
      <c r="E287" s="10"/>
      <c r="F287" s="10"/>
      <c r="G287" s="10"/>
    </row>
    <row r="288" spans="2:7" x14ac:dyDescent="0.3">
      <c r="B288" s="10"/>
      <c r="C288" s="10"/>
      <c r="D288" s="10"/>
      <c r="E288" s="10"/>
      <c r="F288" s="10"/>
      <c r="G288" s="10"/>
    </row>
    <row r="289" spans="2:7" x14ac:dyDescent="0.3">
      <c r="B289" s="10"/>
      <c r="C289" s="10"/>
      <c r="D289" s="10"/>
      <c r="E289" s="10"/>
      <c r="F289" s="10"/>
      <c r="G289" s="10"/>
    </row>
    <row r="290" spans="2:7" x14ac:dyDescent="0.3">
      <c r="B290" s="10"/>
      <c r="C290" s="10"/>
      <c r="D290" s="10"/>
      <c r="E290" s="10"/>
      <c r="F290" s="10"/>
      <c r="G290" s="10"/>
    </row>
    <row r="291" spans="2:7" x14ac:dyDescent="0.3">
      <c r="B291" s="10"/>
      <c r="C291" s="10"/>
      <c r="D291" s="10"/>
      <c r="E291" s="10"/>
      <c r="F291" s="10"/>
      <c r="G291" s="10"/>
    </row>
    <row r="292" spans="2:7" x14ac:dyDescent="0.3">
      <c r="B292" s="10"/>
      <c r="C292" s="10"/>
      <c r="D292" s="10"/>
      <c r="E292" s="10"/>
      <c r="F292" s="10"/>
      <c r="G292" s="10"/>
    </row>
    <row r="293" spans="2:7" x14ac:dyDescent="0.3">
      <c r="B293" s="10"/>
      <c r="C293" s="10"/>
      <c r="D293" s="10"/>
      <c r="E293" s="10"/>
      <c r="F293" s="10"/>
      <c r="G293" s="10"/>
    </row>
    <row r="294" spans="2:7" x14ac:dyDescent="0.3">
      <c r="B294" s="10"/>
      <c r="C294" s="10"/>
      <c r="D294" s="10"/>
      <c r="E294" s="10"/>
      <c r="F294" s="10"/>
      <c r="G294" s="10"/>
    </row>
    <row r="295" spans="2:7" x14ac:dyDescent="0.3">
      <c r="B295" s="10"/>
      <c r="C295" s="10"/>
      <c r="D295" s="10"/>
      <c r="E295" s="10"/>
      <c r="F295" s="10"/>
      <c r="G295" s="10"/>
    </row>
    <row r="296" spans="2:7" x14ac:dyDescent="0.3">
      <c r="B296" s="10"/>
      <c r="C296" s="10"/>
      <c r="D296" s="10"/>
      <c r="E296" s="10"/>
      <c r="F296" s="10"/>
      <c r="G296" s="10"/>
    </row>
    <row r="297" spans="2:7" x14ac:dyDescent="0.3">
      <c r="B297" s="10"/>
      <c r="C297" s="10"/>
      <c r="D297" s="10"/>
      <c r="E297" s="10"/>
      <c r="F297" s="10"/>
      <c r="G297" s="10"/>
    </row>
    <row r="298" spans="2:7" x14ac:dyDescent="0.3">
      <c r="B298" s="10"/>
      <c r="C298" s="10"/>
      <c r="D298" s="10"/>
      <c r="E298" s="10"/>
      <c r="F298" s="10"/>
      <c r="G298" s="10"/>
    </row>
    <row r="299" spans="2:7" x14ac:dyDescent="0.3">
      <c r="B299" s="10"/>
      <c r="C299" s="10"/>
      <c r="D299" s="10"/>
      <c r="E299" s="10"/>
      <c r="F299" s="10"/>
      <c r="G299" s="10"/>
    </row>
    <row r="300" spans="2:7" x14ac:dyDescent="0.3">
      <c r="B300" s="10"/>
      <c r="C300" s="10"/>
      <c r="D300" s="10"/>
      <c r="E300" s="10"/>
      <c r="F300" s="10"/>
      <c r="G300" s="10"/>
    </row>
    <row r="301" spans="2:7" x14ac:dyDescent="0.3">
      <c r="B301" s="10"/>
      <c r="C301" s="10"/>
      <c r="D301" s="10"/>
      <c r="E301" s="10"/>
      <c r="F301" s="10"/>
      <c r="G301" s="10"/>
    </row>
    <row r="302" spans="2:7" x14ac:dyDescent="0.3">
      <c r="B302" s="10"/>
      <c r="C302" s="10"/>
      <c r="D302" s="10"/>
      <c r="E302" s="10"/>
      <c r="F302" s="10"/>
      <c r="G302" s="10"/>
    </row>
    <row r="303" spans="2:7" x14ac:dyDescent="0.3">
      <c r="B303" s="10"/>
      <c r="C303" s="10"/>
      <c r="D303" s="10"/>
      <c r="E303" s="10"/>
      <c r="F303" s="10"/>
      <c r="G303" s="10"/>
    </row>
    <row r="304" spans="2:7" x14ac:dyDescent="0.3">
      <c r="B304" s="10"/>
      <c r="C304" s="10"/>
      <c r="D304" s="10"/>
      <c r="E304" s="10"/>
      <c r="F304" s="10"/>
      <c r="G304" s="10"/>
    </row>
    <row r="305" spans="2:7" x14ac:dyDescent="0.3">
      <c r="B305" s="10"/>
      <c r="C305" s="10"/>
      <c r="D305" s="10"/>
      <c r="E305" s="10"/>
      <c r="F305" s="10"/>
      <c r="G305" s="10"/>
    </row>
    <row r="306" spans="2:7" x14ac:dyDescent="0.3">
      <c r="B306" s="10"/>
      <c r="C306" s="10"/>
      <c r="D306" s="10"/>
      <c r="E306" s="10"/>
      <c r="F306" s="10"/>
      <c r="G306" s="10"/>
    </row>
    <row r="307" spans="2:7" x14ac:dyDescent="0.3">
      <c r="B307" s="10"/>
      <c r="C307" s="10"/>
      <c r="D307" s="10"/>
      <c r="E307" s="10"/>
      <c r="F307" s="10"/>
      <c r="G307" s="10"/>
    </row>
    <row r="308" spans="2:7" x14ac:dyDescent="0.3">
      <c r="B308" s="10"/>
      <c r="C308" s="10"/>
      <c r="D308" s="10"/>
      <c r="E308" s="10"/>
      <c r="F308" s="10"/>
      <c r="G308" s="10"/>
    </row>
    <row r="309" spans="2:7" x14ac:dyDescent="0.3">
      <c r="B309" s="10"/>
      <c r="C309" s="10"/>
      <c r="D309" s="10"/>
      <c r="E309" s="10"/>
      <c r="F309" s="10"/>
      <c r="G309" s="10"/>
    </row>
    <row r="310" spans="2:7" x14ac:dyDescent="0.3">
      <c r="B310" s="10"/>
      <c r="C310" s="10"/>
      <c r="D310" s="10"/>
      <c r="E310" s="10"/>
      <c r="F310" s="10"/>
      <c r="G310" s="10"/>
    </row>
    <row r="311" spans="2:7" x14ac:dyDescent="0.3">
      <c r="B311" s="10"/>
      <c r="C311" s="10"/>
      <c r="D311" s="10"/>
      <c r="E311" s="10"/>
      <c r="F311" s="10"/>
      <c r="G311" s="10"/>
    </row>
    <row r="312" spans="2:7" x14ac:dyDescent="0.3">
      <c r="B312" s="10"/>
      <c r="C312" s="10"/>
      <c r="D312" s="10"/>
      <c r="E312" s="10"/>
      <c r="F312" s="10"/>
      <c r="G312" s="10"/>
    </row>
    <row r="313" spans="2:7" x14ac:dyDescent="0.3">
      <c r="B313" s="10"/>
      <c r="C313" s="10"/>
      <c r="D313" s="10"/>
      <c r="E313" s="10"/>
      <c r="F313" s="10"/>
      <c r="G313" s="10"/>
    </row>
    <row r="314" spans="2:7" x14ac:dyDescent="0.3">
      <c r="B314" s="10"/>
      <c r="C314" s="10"/>
      <c r="D314" s="10"/>
      <c r="E314" s="10"/>
      <c r="F314" s="10"/>
      <c r="G314" s="10"/>
    </row>
    <row r="315" spans="2:7" x14ac:dyDescent="0.3">
      <c r="B315" s="10"/>
      <c r="C315" s="10"/>
      <c r="D315" s="10"/>
      <c r="E315" s="10"/>
      <c r="F315" s="10"/>
      <c r="G315" s="10"/>
    </row>
    <row r="316" spans="2:7" x14ac:dyDescent="0.3">
      <c r="B316" s="10"/>
      <c r="C316" s="10"/>
      <c r="D316" s="10"/>
      <c r="E316" s="10"/>
      <c r="F316" s="10"/>
      <c r="G316" s="10"/>
    </row>
    <row r="317" spans="2:7" x14ac:dyDescent="0.3">
      <c r="B317" s="10"/>
      <c r="C317" s="10"/>
      <c r="D317" s="10"/>
      <c r="E317" s="10"/>
      <c r="F317" s="10"/>
      <c r="G317" s="10"/>
    </row>
    <row r="318" spans="2:7" x14ac:dyDescent="0.3">
      <c r="B318" s="10"/>
      <c r="C318" s="10"/>
      <c r="D318" s="10"/>
      <c r="E318" s="10"/>
      <c r="F318" s="10"/>
      <c r="G318" s="10"/>
    </row>
    <row r="319" spans="2:7" x14ac:dyDescent="0.3">
      <c r="B319" s="10"/>
      <c r="C319" s="10"/>
      <c r="D319" s="10"/>
      <c r="E319" s="10"/>
      <c r="F319" s="10"/>
      <c r="G319" s="10"/>
    </row>
    <row r="320" spans="2:7" x14ac:dyDescent="0.3">
      <c r="B320" s="10"/>
      <c r="C320" s="10"/>
      <c r="D320" s="10"/>
      <c r="E320" s="10"/>
      <c r="F320" s="10"/>
      <c r="G320" s="10"/>
    </row>
    <row r="321" spans="2:7" x14ac:dyDescent="0.3">
      <c r="B321" s="10"/>
      <c r="C321" s="10"/>
      <c r="D321" s="10"/>
      <c r="E321" s="10"/>
      <c r="F321" s="10"/>
      <c r="G321" s="10"/>
    </row>
    <row r="322" spans="2:7" x14ac:dyDescent="0.3">
      <c r="B322" s="10"/>
      <c r="C322" s="10"/>
      <c r="D322" s="10"/>
      <c r="E322" s="10"/>
      <c r="F322" s="10"/>
      <c r="G322" s="10"/>
    </row>
    <row r="323" spans="2:7" x14ac:dyDescent="0.3">
      <c r="B323" s="10"/>
      <c r="C323" s="10"/>
      <c r="D323" s="10"/>
      <c r="E323" s="10"/>
      <c r="F323" s="10"/>
      <c r="G323" s="10"/>
    </row>
    <row r="324" spans="2:7" x14ac:dyDescent="0.3">
      <c r="B324" s="10"/>
      <c r="C324" s="10"/>
      <c r="D324" s="10"/>
      <c r="E324" s="10"/>
      <c r="F324" s="10"/>
      <c r="G324" s="10"/>
    </row>
    <row r="325" spans="2:7" x14ac:dyDescent="0.3">
      <c r="B325" s="10"/>
      <c r="C325" s="10"/>
      <c r="D325" s="10"/>
      <c r="E325" s="10"/>
      <c r="F325" s="10"/>
      <c r="G325" s="10"/>
    </row>
    <row r="326" spans="2:7" x14ac:dyDescent="0.3">
      <c r="B326" s="10"/>
      <c r="C326" s="10"/>
      <c r="D326" s="10"/>
      <c r="E326" s="10"/>
      <c r="F326" s="10"/>
      <c r="G326" s="10"/>
    </row>
    <row r="327" spans="2:7" x14ac:dyDescent="0.3">
      <c r="B327" s="10"/>
      <c r="C327" s="10"/>
      <c r="D327" s="10"/>
      <c r="E327" s="10"/>
      <c r="F327" s="10"/>
      <c r="G327" s="10"/>
    </row>
    <row r="328" spans="2:7" x14ac:dyDescent="0.3">
      <c r="B328" s="10"/>
      <c r="C328" s="10"/>
      <c r="D328" s="10"/>
      <c r="E328" s="10"/>
      <c r="F328" s="10"/>
      <c r="G328" s="10"/>
    </row>
    <row r="329" spans="2:7" x14ac:dyDescent="0.3">
      <c r="B329" s="10"/>
      <c r="C329" s="10"/>
      <c r="D329" s="10"/>
      <c r="E329" s="10"/>
      <c r="F329" s="10"/>
      <c r="G329" s="10"/>
    </row>
    <row r="330" spans="2:7" x14ac:dyDescent="0.3">
      <c r="B330" s="10"/>
      <c r="C330" s="10"/>
      <c r="D330" s="10"/>
      <c r="E330" s="10"/>
      <c r="F330" s="10"/>
      <c r="G330" s="10"/>
    </row>
    <row r="331" spans="2:7" x14ac:dyDescent="0.3">
      <c r="B331" s="10"/>
      <c r="C331" s="10"/>
      <c r="D331" s="10"/>
      <c r="E331" s="10"/>
      <c r="F331" s="10"/>
      <c r="G331" s="10"/>
    </row>
    <row r="332" spans="2:7" x14ac:dyDescent="0.3">
      <c r="B332" s="10"/>
      <c r="C332" s="10"/>
      <c r="D332" s="10"/>
      <c r="E332" s="10"/>
      <c r="F332" s="10"/>
      <c r="G332" s="10"/>
    </row>
    <row r="333" spans="2:7" x14ac:dyDescent="0.3">
      <c r="B333" s="10"/>
      <c r="C333" s="10"/>
      <c r="D333" s="10"/>
      <c r="E333" s="10"/>
      <c r="F333" s="10"/>
      <c r="G333" s="10"/>
    </row>
    <row r="334" spans="2:7" x14ac:dyDescent="0.3">
      <c r="B334" s="10"/>
      <c r="C334" s="10"/>
      <c r="D334" s="10"/>
      <c r="E334" s="10"/>
      <c r="F334" s="10"/>
      <c r="G334" s="10"/>
    </row>
    <row r="335" spans="2:7" x14ac:dyDescent="0.3">
      <c r="B335" s="10"/>
      <c r="C335" s="10"/>
      <c r="D335" s="10"/>
      <c r="E335" s="10"/>
      <c r="F335" s="10"/>
      <c r="G335" s="10"/>
    </row>
    <row r="336" spans="2:7" x14ac:dyDescent="0.3">
      <c r="B336" s="10"/>
      <c r="C336" s="10"/>
      <c r="D336" s="10"/>
      <c r="E336" s="10"/>
      <c r="F336" s="10"/>
      <c r="G336" s="10"/>
    </row>
    <row r="337" spans="2:7" x14ac:dyDescent="0.3">
      <c r="B337" s="10"/>
      <c r="C337" s="10"/>
      <c r="D337" s="10"/>
      <c r="E337" s="10"/>
      <c r="F337" s="10"/>
      <c r="G337" s="10"/>
    </row>
    <row r="338" spans="2:7" x14ac:dyDescent="0.3">
      <c r="B338" s="10"/>
      <c r="C338" s="10"/>
      <c r="D338" s="10"/>
      <c r="E338" s="10"/>
      <c r="F338" s="10"/>
      <c r="G338" s="10"/>
    </row>
    <row r="339" spans="2:7" x14ac:dyDescent="0.3">
      <c r="B339" s="10"/>
      <c r="C339" s="10"/>
      <c r="D339" s="10"/>
      <c r="E339" s="10"/>
      <c r="F339" s="10"/>
      <c r="G339" s="10"/>
    </row>
    <row r="340" spans="2:7" x14ac:dyDescent="0.3">
      <c r="B340" s="10"/>
      <c r="C340" s="10"/>
      <c r="D340" s="10"/>
      <c r="E340" s="10"/>
      <c r="F340" s="10"/>
      <c r="G340" s="10"/>
    </row>
    <row r="341" spans="2:7" x14ac:dyDescent="0.3">
      <c r="B341" s="10"/>
      <c r="C341" s="10"/>
      <c r="D341" s="10"/>
      <c r="E341" s="10"/>
      <c r="F341" s="10"/>
      <c r="G341" s="10"/>
    </row>
    <row r="342" spans="2:7" x14ac:dyDescent="0.3">
      <c r="B342" s="10"/>
      <c r="C342" s="10"/>
      <c r="D342" s="10"/>
      <c r="E342" s="10"/>
      <c r="F342" s="10"/>
      <c r="G342" s="10"/>
    </row>
    <row r="343" spans="2:7" x14ac:dyDescent="0.3">
      <c r="B343" s="10"/>
      <c r="C343" s="10"/>
      <c r="D343" s="10"/>
      <c r="E343" s="10"/>
      <c r="F343" s="10"/>
      <c r="G343" s="10"/>
    </row>
    <row r="344" spans="2:7" x14ac:dyDescent="0.3">
      <c r="B344" s="10"/>
      <c r="C344" s="10"/>
      <c r="D344" s="10"/>
      <c r="E344" s="10"/>
      <c r="F344" s="10"/>
      <c r="G344" s="10"/>
    </row>
    <row r="345" spans="2:7" x14ac:dyDescent="0.3">
      <c r="B345" s="10"/>
      <c r="C345" s="10"/>
      <c r="D345" s="10"/>
      <c r="E345" s="10"/>
      <c r="F345" s="10"/>
      <c r="G345" s="10"/>
    </row>
    <row r="346" spans="2:7" x14ac:dyDescent="0.3">
      <c r="B346" s="10"/>
      <c r="C346" s="10"/>
      <c r="D346" s="10"/>
      <c r="E346" s="10"/>
      <c r="F346" s="10"/>
      <c r="G346" s="10"/>
    </row>
    <row r="347" spans="2:7" x14ac:dyDescent="0.3">
      <c r="B347" s="10"/>
      <c r="C347" s="10"/>
      <c r="D347" s="10"/>
      <c r="E347" s="10"/>
      <c r="F347" s="10"/>
      <c r="G347" s="10"/>
    </row>
    <row r="348" spans="2:7" x14ac:dyDescent="0.3">
      <c r="B348" s="10"/>
      <c r="C348" s="10"/>
      <c r="D348" s="10"/>
      <c r="E348" s="10"/>
      <c r="F348" s="10"/>
      <c r="G348" s="10"/>
    </row>
    <row r="349" spans="2:7" x14ac:dyDescent="0.3">
      <c r="B349" s="10"/>
      <c r="C349" s="10"/>
      <c r="D349" s="10"/>
      <c r="E349" s="10"/>
      <c r="F349" s="10"/>
      <c r="G349" s="10"/>
    </row>
    <row r="350" spans="2:7" x14ac:dyDescent="0.3">
      <c r="B350" s="10"/>
      <c r="C350" s="10"/>
      <c r="D350" s="10"/>
      <c r="E350" s="10"/>
      <c r="F350" s="10"/>
      <c r="G350" s="10"/>
    </row>
    <row r="351" spans="2:7" x14ac:dyDescent="0.3">
      <c r="B351" s="10"/>
      <c r="C351" s="10"/>
      <c r="D351" s="10"/>
      <c r="E351" s="10"/>
      <c r="F351" s="10"/>
      <c r="G351" s="10"/>
    </row>
    <row r="352" spans="2:7" x14ac:dyDescent="0.3">
      <c r="B352" s="10"/>
      <c r="C352" s="10"/>
      <c r="D352" s="10"/>
      <c r="E352" s="10"/>
      <c r="F352" s="10"/>
      <c r="G352" s="10"/>
    </row>
    <row r="353" spans="2:7" x14ac:dyDescent="0.3">
      <c r="B353" s="10"/>
      <c r="C353" s="10"/>
      <c r="D353" s="10"/>
      <c r="E353" s="10"/>
      <c r="F353" s="10"/>
      <c r="G353" s="10"/>
    </row>
    <row r="354" spans="2:7" x14ac:dyDescent="0.3">
      <c r="B354" s="10"/>
      <c r="C354" s="10"/>
      <c r="D354" s="10"/>
      <c r="E354" s="10"/>
      <c r="F354" s="10"/>
      <c r="G354" s="10"/>
    </row>
    <row r="355" spans="2:7" x14ac:dyDescent="0.3">
      <c r="B355" s="10"/>
      <c r="C355" s="10"/>
      <c r="D355" s="10"/>
      <c r="E355" s="10"/>
      <c r="F355" s="10"/>
      <c r="G355" s="10"/>
    </row>
    <row r="356" spans="2:7" x14ac:dyDescent="0.3">
      <c r="B356" s="10"/>
      <c r="C356" s="10"/>
      <c r="D356" s="10"/>
      <c r="E356" s="10"/>
      <c r="F356" s="10"/>
      <c r="G356" s="10"/>
    </row>
    <row r="357" spans="2:7" x14ac:dyDescent="0.3">
      <c r="B357" s="10"/>
      <c r="C357" s="10"/>
      <c r="D357" s="10"/>
      <c r="E357" s="10"/>
      <c r="F357" s="10"/>
      <c r="G357" s="10"/>
    </row>
    <row r="358" spans="2:7" x14ac:dyDescent="0.3">
      <c r="B358" s="10"/>
      <c r="C358" s="10"/>
      <c r="D358" s="10"/>
      <c r="E358" s="10"/>
      <c r="F358" s="10"/>
      <c r="G358" s="10"/>
    </row>
    <row r="359" spans="2:7" x14ac:dyDescent="0.3">
      <c r="B359" s="10"/>
      <c r="C359" s="10"/>
      <c r="D359" s="10"/>
      <c r="E359" s="10"/>
      <c r="F359" s="10"/>
      <c r="G359" s="10"/>
    </row>
    <row r="360" spans="2:7" x14ac:dyDescent="0.3">
      <c r="B360" s="10"/>
      <c r="C360" s="10"/>
      <c r="D360" s="10"/>
      <c r="E360" s="10"/>
      <c r="F360" s="10"/>
      <c r="G360" s="10"/>
    </row>
    <row r="361" spans="2:7" x14ac:dyDescent="0.3">
      <c r="B361" s="10"/>
      <c r="C361" s="10"/>
      <c r="D361" s="10"/>
      <c r="E361" s="10"/>
      <c r="F361" s="10"/>
      <c r="G361" s="10"/>
    </row>
    <row r="362" spans="2:7" x14ac:dyDescent="0.3">
      <c r="B362" s="10"/>
      <c r="C362" s="10"/>
      <c r="D362" s="10"/>
      <c r="E362" s="10"/>
      <c r="F362" s="10"/>
      <c r="G362" s="10"/>
    </row>
    <row r="363" spans="2:7" x14ac:dyDescent="0.3">
      <c r="B363" s="10"/>
      <c r="C363" s="10"/>
      <c r="D363" s="10"/>
      <c r="E363" s="10"/>
      <c r="F363" s="10"/>
      <c r="G363" s="10"/>
    </row>
    <row r="364" spans="2:7" x14ac:dyDescent="0.3">
      <c r="B364" s="10"/>
      <c r="C364" s="10"/>
      <c r="D364" s="10"/>
      <c r="E364" s="10"/>
      <c r="F364" s="10"/>
      <c r="G364" s="10"/>
    </row>
    <row r="365" spans="2:7" x14ac:dyDescent="0.3">
      <c r="B365" s="10"/>
      <c r="C365" s="10"/>
      <c r="D365" s="10"/>
      <c r="E365" s="10"/>
      <c r="F365" s="10"/>
      <c r="G365" s="10"/>
    </row>
    <row r="366" spans="2:7" x14ac:dyDescent="0.3">
      <c r="B366" s="10"/>
      <c r="C366" s="10"/>
      <c r="D366" s="10"/>
      <c r="E366" s="10"/>
      <c r="F366" s="10"/>
      <c r="G366" s="10"/>
    </row>
    <row r="367" spans="2:7" x14ac:dyDescent="0.3">
      <c r="B367" s="10"/>
      <c r="C367" s="10"/>
      <c r="D367" s="10"/>
      <c r="E367" s="10"/>
      <c r="F367" s="10"/>
      <c r="G367" s="10"/>
    </row>
    <row r="368" spans="2:7" x14ac:dyDescent="0.3">
      <c r="B368" s="10"/>
      <c r="C368" s="10"/>
      <c r="D368" s="10"/>
      <c r="E368" s="10"/>
      <c r="F368" s="10"/>
      <c r="G368" s="10"/>
    </row>
    <row r="369" spans="2:7" x14ac:dyDescent="0.3">
      <c r="B369" s="10"/>
      <c r="C369" s="10"/>
      <c r="D369" s="10"/>
      <c r="E369" s="10"/>
      <c r="F369" s="10"/>
      <c r="G369" s="10"/>
    </row>
    <row r="370" spans="2:7" x14ac:dyDescent="0.3">
      <c r="B370" s="10"/>
      <c r="C370" s="10"/>
      <c r="D370" s="10"/>
      <c r="E370" s="10"/>
      <c r="F370" s="10"/>
      <c r="G370" s="10"/>
    </row>
    <row r="371" spans="2:7" x14ac:dyDescent="0.3">
      <c r="B371" s="10"/>
      <c r="C371" s="10"/>
      <c r="D371" s="10"/>
      <c r="E371" s="10"/>
      <c r="F371" s="10"/>
      <c r="G371" s="10"/>
    </row>
    <row r="372" spans="2:7" x14ac:dyDescent="0.3">
      <c r="B372" s="10"/>
      <c r="C372" s="10"/>
      <c r="D372" s="10"/>
      <c r="E372" s="10"/>
      <c r="F372" s="10"/>
      <c r="G372" s="10"/>
    </row>
    <row r="373" spans="2:7" x14ac:dyDescent="0.3">
      <c r="B373" s="10"/>
      <c r="C373" s="10"/>
      <c r="D373" s="10"/>
      <c r="E373" s="10"/>
      <c r="F373" s="10"/>
      <c r="G373" s="10"/>
    </row>
    <row r="374" spans="2:7" x14ac:dyDescent="0.3">
      <c r="B374" s="10"/>
      <c r="C374" s="10"/>
      <c r="D374" s="10"/>
      <c r="E374" s="10"/>
      <c r="F374" s="10"/>
      <c r="G374" s="10"/>
    </row>
    <row r="375" spans="2:7" x14ac:dyDescent="0.3">
      <c r="B375" s="10"/>
      <c r="C375" s="10"/>
      <c r="D375" s="10"/>
      <c r="E375" s="10"/>
      <c r="F375" s="10"/>
      <c r="G375" s="10"/>
    </row>
    <row r="376" spans="2:7" x14ac:dyDescent="0.3">
      <c r="B376" s="10"/>
      <c r="C376" s="10"/>
      <c r="D376" s="10"/>
      <c r="E376" s="10"/>
      <c r="F376" s="10"/>
      <c r="G376" s="10"/>
    </row>
    <row r="377" spans="2:7" x14ac:dyDescent="0.3">
      <c r="B377" s="10"/>
      <c r="C377" s="10"/>
      <c r="D377" s="10"/>
      <c r="E377" s="10"/>
      <c r="F377" s="10"/>
      <c r="G377" s="10"/>
    </row>
    <row r="378" spans="2:7" x14ac:dyDescent="0.3">
      <c r="B378" s="10"/>
      <c r="C378" s="10"/>
      <c r="D378" s="10"/>
      <c r="E378" s="10"/>
      <c r="F378" s="10"/>
      <c r="G378" s="10"/>
    </row>
    <row r="379" spans="2:7" x14ac:dyDescent="0.3">
      <c r="B379" s="10"/>
      <c r="C379" s="10"/>
      <c r="D379" s="10"/>
      <c r="E379" s="10"/>
      <c r="F379" s="10"/>
      <c r="G379" s="10"/>
    </row>
    <row r="380" spans="2:7" x14ac:dyDescent="0.3">
      <c r="B380" s="10"/>
      <c r="C380" s="10"/>
      <c r="D380" s="10"/>
      <c r="E380" s="10"/>
      <c r="F380" s="10"/>
      <c r="G380" s="10"/>
    </row>
    <row r="381" spans="2:7" x14ac:dyDescent="0.3">
      <c r="B381" s="10"/>
      <c r="C381" s="10"/>
      <c r="D381" s="10"/>
      <c r="E381" s="10"/>
      <c r="F381" s="10"/>
      <c r="G381" s="10"/>
    </row>
    <row r="382" spans="2:7" x14ac:dyDescent="0.3">
      <c r="B382" s="10"/>
      <c r="C382" s="10"/>
      <c r="D382" s="10"/>
      <c r="E382" s="10"/>
      <c r="F382" s="10"/>
      <c r="G382" s="10"/>
    </row>
    <row r="383" spans="2:7" x14ac:dyDescent="0.3">
      <c r="B383" s="10"/>
      <c r="C383" s="10"/>
      <c r="D383" s="10"/>
      <c r="E383" s="10"/>
      <c r="F383" s="10"/>
      <c r="G383" s="10"/>
    </row>
    <row r="384" spans="2:7" x14ac:dyDescent="0.3">
      <c r="B384" s="10"/>
      <c r="C384" s="10"/>
      <c r="D384" s="10"/>
      <c r="E384" s="10"/>
      <c r="F384" s="10"/>
      <c r="G384" s="10"/>
    </row>
    <row r="385" spans="2:7" x14ac:dyDescent="0.3">
      <c r="B385" s="10"/>
      <c r="C385" s="10"/>
      <c r="D385" s="10"/>
      <c r="E385" s="10"/>
      <c r="F385" s="10"/>
      <c r="G385" s="10"/>
    </row>
    <row r="386" spans="2:7" x14ac:dyDescent="0.3">
      <c r="B386" s="10"/>
      <c r="C386" s="10"/>
      <c r="D386" s="10"/>
      <c r="E386" s="10"/>
      <c r="F386" s="10"/>
      <c r="G386" s="10"/>
    </row>
    <row r="387" spans="2:7" x14ac:dyDescent="0.3">
      <c r="B387" s="10"/>
      <c r="C387" s="10"/>
      <c r="D387" s="10"/>
      <c r="E387" s="10"/>
      <c r="F387" s="10"/>
      <c r="G387" s="10"/>
    </row>
    <row r="388" spans="2:7" x14ac:dyDescent="0.3">
      <c r="B388" s="10"/>
      <c r="C388" s="10"/>
      <c r="D388" s="10"/>
      <c r="E388" s="10"/>
      <c r="F388" s="10"/>
      <c r="G388" s="10"/>
    </row>
    <row r="389" spans="2:7" x14ac:dyDescent="0.3">
      <c r="B389" s="10"/>
      <c r="C389" s="10"/>
      <c r="D389" s="10"/>
      <c r="E389" s="10"/>
      <c r="F389" s="10"/>
      <c r="G389" s="10"/>
    </row>
    <row r="390" spans="2:7" x14ac:dyDescent="0.3">
      <c r="B390" s="10"/>
      <c r="C390" s="10"/>
      <c r="D390" s="10"/>
      <c r="E390" s="10"/>
      <c r="F390" s="10"/>
      <c r="G390" s="10"/>
    </row>
    <row r="391" spans="2:7" x14ac:dyDescent="0.3">
      <c r="B391" s="10"/>
      <c r="C391" s="10"/>
      <c r="D391" s="10"/>
      <c r="E391" s="10"/>
      <c r="F391" s="10"/>
      <c r="G391" s="10"/>
    </row>
    <row r="392" spans="2:7" x14ac:dyDescent="0.3">
      <c r="B392" s="10"/>
      <c r="C392" s="10"/>
      <c r="D392" s="10"/>
      <c r="E392" s="10"/>
      <c r="F392" s="10"/>
      <c r="G392" s="10"/>
    </row>
    <row r="393" spans="2:7" x14ac:dyDescent="0.3">
      <c r="B393" s="10"/>
      <c r="C393" s="10"/>
      <c r="D393" s="10"/>
      <c r="E393" s="10"/>
      <c r="F393" s="10"/>
      <c r="G393" s="10"/>
    </row>
    <row r="394" spans="2:7" x14ac:dyDescent="0.3">
      <c r="B394" s="10"/>
      <c r="C394" s="10"/>
      <c r="D394" s="10"/>
      <c r="E394" s="10"/>
      <c r="F394" s="10"/>
      <c r="G394" s="10"/>
    </row>
    <row r="395" spans="2:7" x14ac:dyDescent="0.3">
      <c r="B395" s="10"/>
      <c r="C395" s="10"/>
      <c r="D395" s="10"/>
      <c r="E395" s="10"/>
      <c r="F395" s="10"/>
      <c r="G395" s="10"/>
    </row>
    <row r="396" spans="2:7" x14ac:dyDescent="0.3">
      <c r="B396" s="10"/>
      <c r="C396" s="10"/>
      <c r="D396" s="10"/>
      <c r="E396" s="10"/>
      <c r="F396" s="10"/>
      <c r="G396" s="10"/>
    </row>
    <row r="397" spans="2:7" x14ac:dyDescent="0.3">
      <c r="B397" s="10"/>
      <c r="C397" s="10"/>
      <c r="D397" s="10"/>
      <c r="E397" s="10"/>
      <c r="F397" s="10"/>
      <c r="G397" s="10"/>
    </row>
    <row r="398" spans="2:7" x14ac:dyDescent="0.3">
      <c r="B398" s="10"/>
      <c r="C398" s="10"/>
      <c r="D398" s="10"/>
      <c r="E398" s="10"/>
      <c r="F398" s="10"/>
      <c r="G398" s="10"/>
    </row>
    <row r="399" spans="2:7" x14ac:dyDescent="0.3">
      <c r="B399" s="10"/>
      <c r="C399" s="10"/>
      <c r="D399" s="10"/>
      <c r="E399" s="10"/>
      <c r="F399" s="10"/>
      <c r="G399" s="10"/>
    </row>
    <row r="400" spans="2:7" x14ac:dyDescent="0.3">
      <c r="B400" s="10"/>
      <c r="C400" s="10"/>
      <c r="D400" s="10"/>
      <c r="E400" s="10"/>
      <c r="F400" s="10"/>
      <c r="G400" s="10"/>
    </row>
    <row r="401" spans="2:7" x14ac:dyDescent="0.3">
      <c r="B401" s="10"/>
      <c r="C401" s="10"/>
      <c r="D401" s="10"/>
      <c r="E401" s="10"/>
      <c r="F401" s="10"/>
      <c r="G401" s="10"/>
    </row>
    <row r="402" spans="2:7" x14ac:dyDescent="0.3">
      <c r="B402" s="10"/>
      <c r="C402" s="10"/>
      <c r="D402" s="10"/>
      <c r="E402" s="10"/>
      <c r="F402" s="10"/>
      <c r="G402" s="10"/>
    </row>
    <row r="403" spans="2:7" x14ac:dyDescent="0.3">
      <c r="B403" s="10"/>
      <c r="C403" s="10"/>
      <c r="D403" s="10"/>
      <c r="E403" s="10"/>
      <c r="F403" s="10"/>
      <c r="G403" s="10"/>
    </row>
    <row r="404" spans="2:7" x14ac:dyDescent="0.3">
      <c r="B404" s="10"/>
      <c r="C404" s="10"/>
      <c r="D404" s="10"/>
      <c r="E404" s="10"/>
      <c r="F404" s="10"/>
      <c r="G404" s="10"/>
    </row>
    <row r="405" spans="2:7" x14ac:dyDescent="0.3">
      <c r="B405" s="10"/>
      <c r="C405" s="10"/>
      <c r="D405" s="10"/>
      <c r="E405" s="10"/>
      <c r="F405" s="10"/>
      <c r="G405" s="10"/>
    </row>
    <row r="406" spans="2:7" x14ac:dyDescent="0.3">
      <c r="B406" s="10"/>
      <c r="C406" s="10"/>
      <c r="D406" s="10"/>
      <c r="E406" s="10"/>
      <c r="F406" s="10"/>
      <c r="G406" s="10"/>
    </row>
    <row r="407" spans="2:7" x14ac:dyDescent="0.3">
      <c r="B407" s="10"/>
      <c r="C407" s="10"/>
      <c r="D407" s="10"/>
      <c r="E407" s="10"/>
      <c r="F407" s="10"/>
      <c r="G407" s="10"/>
    </row>
    <row r="408" spans="2:7" x14ac:dyDescent="0.3">
      <c r="B408" s="10"/>
      <c r="C408" s="10"/>
      <c r="D408" s="10"/>
      <c r="E408" s="10"/>
      <c r="F408" s="10"/>
      <c r="G408" s="10"/>
    </row>
    <row r="409" spans="2:7" x14ac:dyDescent="0.3">
      <c r="B409" s="10"/>
      <c r="C409" s="10"/>
      <c r="D409" s="10"/>
      <c r="E409" s="10"/>
      <c r="F409" s="10"/>
      <c r="G409" s="10"/>
    </row>
    <row r="410" spans="2:7" x14ac:dyDescent="0.3">
      <c r="B410" s="10"/>
      <c r="C410" s="10"/>
      <c r="D410" s="10"/>
      <c r="E410" s="10"/>
      <c r="F410" s="10"/>
      <c r="G410" s="10"/>
    </row>
    <row r="411" spans="2:7" x14ac:dyDescent="0.3">
      <c r="B411" s="10"/>
      <c r="C411" s="10"/>
      <c r="D411" s="10"/>
      <c r="E411" s="10"/>
      <c r="F411" s="10"/>
      <c r="G411" s="10"/>
    </row>
    <row r="412" spans="2:7" x14ac:dyDescent="0.3">
      <c r="B412" s="10"/>
      <c r="C412" s="10"/>
      <c r="D412" s="10"/>
      <c r="E412" s="10"/>
      <c r="F412" s="10"/>
      <c r="G412" s="10"/>
    </row>
    <row r="413" spans="2:7" x14ac:dyDescent="0.3">
      <c r="B413" s="10"/>
      <c r="C413" s="10"/>
      <c r="D413" s="10"/>
      <c r="E413" s="10"/>
      <c r="F413" s="10"/>
      <c r="G413" s="10"/>
    </row>
    <row r="414" spans="2:7" x14ac:dyDescent="0.3">
      <c r="B414" s="10"/>
      <c r="C414" s="10"/>
      <c r="D414" s="10"/>
      <c r="E414" s="10"/>
      <c r="F414" s="10"/>
      <c r="G414" s="10"/>
    </row>
    <row r="415" spans="2:7" x14ac:dyDescent="0.3">
      <c r="B415" s="10"/>
      <c r="C415" s="10"/>
      <c r="D415" s="10"/>
      <c r="E415" s="10"/>
      <c r="F415" s="10"/>
      <c r="G415" s="10"/>
    </row>
    <row r="416" spans="2:7" x14ac:dyDescent="0.3">
      <c r="B416" s="10"/>
      <c r="C416" s="10"/>
      <c r="D416" s="10"/>
      <c r="E416" s="10"/>
      <c r="F416" s="10"/>
      <c r="G416" s="10"/>
    </row>
    <row r="417" spans="2:7" x14ac:dyDescent="0.3">
      <c r="B417" s="10"/>
      <c r="C417" s="10"/>
      <c r="D417" s="10"/>
      <c r="E417" s="10"/>
      <c r="F417" s="10"/>
      <c r="G417" s="10"/>
    </row>
    <row r="418" spans="2:7" x14ac:dyDescent="0.3">
      <c r="B418" s="10"/>
      <c r="C418" s="10"/>
      <c r="D418" s="10"/>
      <c r="E418" s="10"/>
      <c r="F418" s="10"/>
      <c r="G418" s="10"/>
    </row>
    <row r="419" spans="2:7" x14ac:dyDescent="0.3">
      <c r="B419" s="10"/>
      <c r="C419" s="10"/>
      <c r="D419" s="10"/>
      <c r="E419" s="10"/>
      <c r="F419" s="10"/>
      <c r="G419" s="10"/>
    </row>
    <row r="420" spans="2:7" x14ac:dyDescent="0.3">
      <c r="B420" s="10"/>
      <c r="C420" s="10"/>
      <c r="D420" s="10"/>
      <c r="E420" s="10"/>
      <c r="F420" s="10"/>
      <c r="G420" s="10"/>
    </row>
    <row r="421" spans="2:7" x14ac:dyDescent="0.3">
      <c r="B421" s="10"/>
      <c r="C421" s="10"/>
      <c r="D421" s="10"/>
      <c r="E421" s="10"/>
      <c r="F421" s="10"/>
      <c r="G421" s="10"/>
    </row>
    <row r="422" spans="2:7" x14ac:dyDescent="0.3">
      <c r="B422" s="10"/>
      <c r="C422" s="10"/>
      <c r="D422" s="10"/>
      <c r="E422" s="10"/>
      <c r="F422" s="10"/>
      <c r="G422" s="10"/>
    </row>
    <row r="423" spans="2:7" x14ac:dyDescent="0.3">
      <c r="B423" s="10"/>
      <c r="C423" s="10"/>
      <c r="D423" s="10"/>
      <c r="E423" s="10"/>
      <c r="F423" s="10"/>
      <c r="G423" s="10"/>
    </row>
    <row r="424" spans="2:7" x14ac:dyDescent="0.3">
      <c r="B424" s="10"/>
      <c r="C424" s="10"/>
      <c r="D424" s="10"/>
      <c r="E424" s="10"/>
      <c r="F424" s="10"/>
      <c r="G424" s="10"/>
    </row>
    <row r="425" spans="2:7" x14ac:dyDescent="0.3">
      <c r="B425" s="10"/>
      <c r="C425" s="10"/>
      <c r="D425" s="10"/>
      <c r="E425" s="10"/>
      <c r="F425" s="10"/>
      <c r="G425" s="10"/>
    </row>
    <row r="426" spans="2:7" x14ac:dyDescent="0.3">
      <c r="B426" s="10"/>
      <c r="C426" s="10"/>
      <c r="D426" s="10"/>
      <c r="E426" s="10"/>
      <c r="F426" s="10"/>
      <c r="G426" s="10"/>
    </row>
    <row r="427" spans="2:7" x14ac:dyDescent="0.3">
      <c r="B427" s="10"/>
      <c r="C427" s="10"/>
      <c r="D427" s="10"/>
      <c r="E427" s="10"/>
      <c r="F427" s="10"/>
      <c r="G427" s="10"/>
    </row>
    <row r="428" spans="2:7" x14ac:dyDescent="0.3">
      <c r="B428" s="10"/>
      <c r="C428" s="10"/>
      <c r="D428" s="10"/>
      <c r="E428" s="10"/>
      <c r="F428" s="10"/>
      <c r="G428" s="10"/>
    </row>
    <row r="429" spans="2:7" x14ac:dyDescent="0.3">
      <c r="B429" s="10"/>
      <c r="C429" s="10"/>
      <c r="D429" s="10"/>
      <c r="E429" s="10"/>
      <c r="F429" s="10"/>
      <c r="G429" s="10"/>
    </row>
    <row r="430" spans="2:7" x14ac:dyDescent="0.3">
      <c r="B430" s="10"/>
      <c r="C430" s="10"/>
      <c r="D430" s="10"/>
      <c r="E430" s="10"/>
      <c r="F430" s="10"/>
      <c r="G430" s="10"/>
    </row>
    <row r="431" spans="2:7" x14ac:dyDescent="0.3">
      <c r="B431" s="10"/>
      <c r="C431" s="10"/>
      <c r="D431" s="10"/>
      <c r="E431" s="10"/>
      <c r="F431" s="10"/>
      <c r="G431" s="10"/>
    </row>
    <row r="432" spans="2:7" x14ac:dyDescent="0.3">
      <c r="B432" s="10"/>
      <c r="C432" s="10"/>
      <c r="D432" s="10"/>
      <c r="E432" s="10"/>
      <c r="F432" s="10"/>
      <c r="G432" s="10"/>
    </row>
    <row r="433" spans="2:7" x14ac:dyDescent="0.3">
      <c r="B433" s="10"/>
      <c r="C433" s="10"/>
      <c r="D433" s="10"/>
      <c r="E433" s="10"/>
      <c r="F433" s="10"/>
      <c r="G433" s="10"/>
    </row>
    <row r="434" spans="2:7" x14ac:dyDescent="0.3">
      <c r="B434" s="10"/>
      <c r="C434" s="10"/>
      <c r="D434" s="10"/>
      <c r="E434" s="10"/>
      <c r="F434" s="10"/>
      <c r="G434" s="10"/>
    </row>
    <row r="435" spans="2:7" x14ac:dyDescent="0.3">
      <c r="B435" s="10"/>
      <c r="C435" s="10"/>
      <c r="D435" s="10"/>
      <c r="E435" s="10"/>
      <c r="F435" s="10"/>
      <c r="G435" s="10"/>
    </row>
    <row r="436" spans="2:7" x14ac:dyDescent="0.3">
      <c r="B436" s="10"/>
      <c r="C436" s="10"/>
      <c r="D436" s="10"/>
      <c r="E436" s="10"/>
      <c r="F436" s="10"/>
      <c r="G436" s="10"/>
    </row>
    <row r="437" spans="2:7" x14ac:dyDescent="0.3">
      <c r="B437" s="10"/>
      <c r="C437" s="10"/>
      <c r="D437" s="10"/>
      <c r="E437" s="10"/>
      <c r="F437" s="10"/>
      <c r="G437" s="10"/>
    </row>
    <row r="438" spans="2:7" x14ac:dyDescent="0.3">
      <c r="B438" s="10"/>
      <c r="C438" s="10"/>
      <c r="D438" s="10"/>
      <c r="E438" s="10"/>
      <c r="F438" s="10"/>
      <c r="G438" s="10"/>
    </row>
    <row r="439" spans="2:7" x14ac:dyDescent="0.3">
      <c r="B439" s="10"/>
      <c r="C439" s="10"/>
      <c r="D439" s="10"/>
      <c r="E439" s="10"/>
      <c r="F439" s="10"/>
      <c r="G439" s="10"/>
    </row>
    <row r="440" spans="2:7" x14ac:dyDescent="0.3">
      <c r="B440" s="10"/>
      <c r="C440" s="10"/>
      <c r="D440" s="10"/>
      <c r="E440" s="10"/>
      <c r="F440" s="10"/>
      <c r="G440" s="10"/>
    </row>
    <row r="441" spans="2:7" x14ac:dyDescent="0.3">
      <c r="B441" s="10"/>
      <c r="C441" s="10"/>
      <c r="D441" s="10"/>
      <c r="E441" s="10"/>
      <c r="F441" s="10"/>
      <c r="G441" s="10"/>
    </row>
    <row r="442" spans="2:7" x14ac:dyDescent="0.3">
      <c r="B442" s="10"/>
      <c r="C442" s="10"/>
      <c r="D442" s="10"/>
      <c r="E442" s="10"/>
      <c r="F442" s="10"/>
      <c r="G442" s="10"/>
    </row>
    <row r="443" spans="2:7" x14ac:dyDescent="0.3">
      <c r="B443" s="10"/>
      <c r="C443" s="10"/>
      <c r="D443" s="10"/>
      <c r="E443" s="10"/>
      <c r="F443" s="10"/>
      <c r="G443" s="10"/>
    </row>
    <row r="444" spans="2:7" x14ac:dyDescent="0.3">
      <c r="B444" s="10"/>
      <c r="C444" s="10"/>
      <c r="D444" s="10"/>
      <c r="E444" s="10"/>
      <c r="F444" s="10"/>
      <c r="G444" s="10"/>
    </row>
    <row r="445" spans="2:7" x14ac:dyDescent="0.3">
      <c r="B445" s="10"/>
      <c r="C445" s="10"/>
      <c r="D445" s="10"/>
      <c r="E445" s="10"/>
      <c r="F445" s="10"/>
      <c r="G445" s="10"/>
    </row>
    <row r="446" spans="2:7" x14ac:dyDescent="0.3">
      <c r="B446" s="10"/>
      <c r="C446" s="10"/>
      <c r="D446" s="10"/>
      <c r="E446" s="10"/>
      <c r="F446" s="10"/>
      <c r="G446" s="10"/>
    </row>
    <row r="447" spans="2:7" x14ac:dyDescent="0.3">
      <c r="B447" s="10"/>
      <c r="C447" s="10"/>
      <c r="D447" s="10"/>
      <c r="E447" s="10"/>
      <c r="F447" s="10"/>
      <c r="G447" s="10"/>
    </row>
    <row r="448" spans="2:7" x14ac:dyDescent="0.3">
      <c r="B448" s="10"/>
      <c r="C448" s="10"/>
      <c r="D448" s="10"/>
      <c r="E448" s="10"/>
      <c r="F448" s="10"/>
      <c r="G448" s="10"/>
    </row>
    <row r="449" spans="2:7" x14ac:dyDescent="0.3">
      <c r="B449" s="10"/>
      <c r="C449" s="10"/>
      <c r="D449" s="10"/>
      <c r="E449" s="10"/>
      <c r="F449" s="10"/>
      <c r="G449" s="10"/>
    </row>
    <row r="450" spans="2:7" x14ac:dyDescent="0.3">
      <c r="B450" s="10"/>
      <c r="C450" s="10"/>
      <c r="D450" s="10"/>
      <c r="E450" s="10"/>
      <c r="F450" s="10"/>
      <c r="G450" s="10"/>
    </row>
    <row r="451" spans="2:7" x14ac:dyDescent="0.3">
      <c r="B451" s="10"/>
      <c r="C451" s="10"/>
      <c r="D451" s="10"/>
      <c r="E451" s="10"/>
      <c r="F451" s="10"/>
      <c r="G451" s="10"/>
    </row>
    <row r="452" spans="2:7" x14ac:dyDescent="0.3">
      <c r="B452" s="10"/>
      <c r="C452" s="10"/>
      <c r="D452" s="10"/>
      <c r="E452" s="10"/>
      <c r="F452" s="10"/>
      <c r="G452" s="10"/>
    </row>
    <row r="453" spans="2:7" x14ac:dyDescent="0.3">
      <c r="B453" s="10"/>
      <c r="C453" s="10"/>
      <c r="D453" s="10"/>
      <c r="E453" s="10"/>
      <c r="F453" s="10"/>
      <c r="G453" s="10"/>
    </row>
    <row r="454" spans="2:7" x14ac:dyDescent="0.3">
      <c r="B454" s="10"/>
      <c r="C454" s="10"/>
      <c r="D454" s="10"/>
      <c r="E454" s="10"/>
      <c r="F454" s="10"/>
      <c r="G454" s="10"/>
    </row>
    <row r="455" spans="2:7" x14ac:dyDescent="0.3">
      <c r="B455" s="10"/>
      <c r="C455" s="10"/>
      <c r="D455" s="10"/>
      <c r="E455" s="10"/>
      <c r="F455" s="10"/>
      <c r="G455" s="10"/>
    </row>
    <row r="456" spans="2:7" x14ac:dyDescent="0.3">
      <c r="B456" s="10"/>
      <c r="C456" s="10"/>
      <c r="D456" s="10"/>
      <c r="E456" s="10"/>
      <c r="F456" s="10"/>
      <c r="G456" s="10"/>
    </row>
    <row r="457" spans="2:7" x14ac:dyDescent="0.3">
      <c r="B457" s="10"/>
      <c r="C457" s="10"/>
      <c r="D457" s="10"/>
      <c r="E457" s="10"/>
      <c r="F457" s="10"/>
      <c r="G457" s="10"/>
    </row>
    <row r="458" spans="2:7" x14ac:dyDescent="0.3">
      <c r="B458" s="10"/>
      <c r="C458" s="10"/>
      <c r="D458" s="10"/>
      <c r="E458" s="10"/>
      <c r="F458" s="10"/>
      <c r="G458" s="10"/>
    </row>
    <row r="459" spans="2:7" x14ac:dyDescent="0.3">
      <c r="B459" s="10"/>
      <c r="C459" s="10"/>
      <c r="D459" s="10"/>
      <c r="E459" s="10"/>
      <c r="F459" s="10"/>
      <c r="G459" s="10"/>
    </row>
    <row r="460" spans="2:7" x14ac:dyDescent="0.3">
      <c r="B460" s="10"/>
      <c r="C460" s="10"/>
      <c r="D460" s="10"/>
      <c r="E460" s="10"/>
      <c r="F460" s="10"/>
      <c r="G460" s="10"/>
    </row>
    <row r="461" spans="2:7" x14ac:dyDescent="0.3">
      <c r="B461" s="10"/>
      <c r="C461" s="10"/>
      <c r="D461" s="10"/>
      <c r="E461" s="10"/>
      <c r="F461" s="10"/>
      <c r="G461" s="10"/>
    </row>
    <row r="462" spans="2:7" x14ac:dyDescent="0.3">
      <c r="B462" s="10"/>
      <c r="C462" s="10"/>
      <c r="D462" s="10"/>
      <c r="E462" s="10"/>
      <c r="F462" s="10"/>
      <c r="G462" s="10"/>
    </row>
    <row r="463" spans="2:7" x14ac:dyDescent="0.3">
      <c r="B463" s="10"/>
      <c r="C463" s="10"/>
      <c r="D463" s="10"/>
      <c r="E463" s="10"/>
      <c r="F463" s="10"/>
      <c r="G463" s="10"/>
    </row>
    <row r="464" spans="2:7" x14ac:dyDescent="0.3">
      <c r="B464" s="10"/>
      <c r="C464" s="10"/>
      <c r="D464" s="10"/>
      <c r="E464" s="10"/>
      <c r="F464" s="10"/>
      <c r="G464" s="10"/>
    </row>
    <row r="465" spans="2:7" x14ac:dyDescent="0.3">
      <c r="B465" s="10"/>
      <c r="C465" s="10"/>
      <c r="D465" s="10"/>
      <c r="E465" s="10"/>
      <c r="F465" s="10"/>
      <c r="G465" s="10"/>
    </row>
    <row r="466" spans="2:7" x14ac:dyDescent="0.3">
      <c r="B466" s="10"/>
      <c r="C466" s="10"/>
      <c r="D466" s="10"/>
      <c r="E466" s="10"/>
      <c r="F466" s="10"/>
      <c r="G466" s="10"/>
    </row>
    <row r="467" spans="2:7" x14ac:dyDescent="0.3">
      <c r="B467" s="10"/>
      <c r="C467" s="10"/>
      <c r="D467" s="10"/>
      <c r="E467" s="10"/>
      <c r="F467" s="10"/>
      <c r="G467" s="10"/>
    </row>
    <row r="468" spans="2:7" x14ac:dyDescent="0.3">
      <c r="B468" s="10"/>
      <c r="C468" s="10"/>
      <c r="D468" s="10"/>
      <c r="E468" s="10"/>
      <c r="F468" s="10"/>
      <c r="G468" s="10"/>
    </row>
    <row r="469" spans="2:7" x14ac:dyDescent="0.3">
      <c r="B469" s="10"/>
      <c r="C469" s="10"/>
      <c r="D469" s="10"/>
      <c r="E469" s="10"/>
      <c r="F469" s="10"/>
      <c r="G469" s="10"/>
    </row>
    <row r="470" spans="2:7" x14ac:dyDescent="0.3">
      <c r="B470" s="10"/>
      <c r="C470" s="10"/>
      <c r="D470" s="10"/>
      <c r="E470" s="10"/>
      <c r="F470" s="10"/>
      <c r="G470" s="10"/>
    </row>
    <row r="471" spans="2:7" x14ac:dyDescent="0.3">
      <c r="B471" s="10"/>
      <c r="C471" s="10"/>
      <c r="D471" s="10"/>
      <c r="E471" s="10"/>
      <c r="F471" s="10"/>
      <c r="G471" s="10"/>
    </row>
    <row r="472" spans="2:7" x14ac:dyDescent="0.3">
      <c r="B472" s="10"/>
      <c r="C472" s="10"/>
      <c r="D472" s="10"/>
      <c r="E472" s="10"/>
      <c r="F472" s="10"/>
      <c r="G472" s="10"/>
    </row>
    <row r="473" spans="2:7" x14ac:dyDescent="0.3">
      <c r="B473" s="10"/>
      <c r="C473" s="10"/>
      <c r="D473" s="10"/>
      <c r="E473" s="10"/>
      <c r="F473" s="10"/>
      <c r="G473" s="10"/>
    </row>
    <row r="474" spans="2:7" x14ac:dyDescent="0.3">
      <c r="B474" s="10"/>
      <c r="C474" s="10"/>
      <c r="D474" s="10"/>
      <c r="E474" s="10"/>
      <c r="F474" s="10"/>
      <c r="G474" s="10"/>
    </row>
    <row r="475" spans="2:7" x14ac:dyDescent="0.3">
      <c r="B475" s="10"/>
      <c r="C475" s="10"/>
      <c r="D475" s="10"/>
      <c r="E475" s="10"/>
      <c r="F475" s="10"/>
      <c r="G475" s="10"/>
    </row>
    <row r="476" spans="2:7" x14ac:dyDescent="0.3">
      <c r="B476" s="10"/>
      <c r="C476" s="10"/>
      <c r="D476" s="10"/>
      <c r="E476" s="10"/>
      <c r="F476" s="10"/>
      <c r="G476" s="10"/>
    </row>
    <row r="477" spans="2:7" x14ac:dyDescent="0.3">
      <c r="B477" s="10"/>
      <c r="C477" s="10"/>
      <c r="D477" s="10"/>
      <c r="E477" s="10"/>
      <c r="F477" s="10"/>
      <c r="G477" s="10"/>
    </row>
    <row r="478" spans="2:7" x14ac:dyDescent="0.3">
      <c r="B478" s="10"/>
      <c r="C478" s="10"/>
      <c r="D478" s="10"/>
      <c r="E478" s="10"/>
      <c r="F478" s="10"/>
      <c r="G478" s="10"/>
    </row>
    <row r="479" spans="2:7" x14ac:dyDescent="0.3">
      <c r="B479" s="10"/>
      <c r="C479" s="10"/>
      <c r="D479" s="10"/>
      <c r="E479" s="10"/>
      <c r="F479" s="10"/>
      <c r="G479" s="10"/>
    </row>
    <row r="480" spans="2:7" x14ac:dyDescent="0.3">
      <c r="B480" s="10"/>
      <c r="C480" s="10"/>
      <c r="D480" s="10"/>
      <c r="E480" s="10"/>
      <c r="F480" s="10"/>
      <c r="G480" s="10"/>
    </row>
    <row r="481" spans="2:7" x14ac:dyDescent="0.3">
      <c r="B481" s="10"/>
      <c r="C481" s="10"/>
      <c r="D481" s="10"/>
      <c r="E481" s="10"/>
      <c r="F481" s="10"/>
      <c r="G481" s="10"/>
    </row>
    <row r="482" spans="2:7" x14ac:dyDescent="0.3">
      <c r="B482" s="10"/>
      <c r="C482" s="10"/>
      <c r="D482" s="10"/>
      <c r="E482" s="10"/>
      <c r="F482" s="10"/>
      <c r="G482" s="10"/>
    </row>
    <row r="483" spans="2:7" x14ac:dyDescent="0.3">
      <c r="B483" s="10"/>
      <c r="C483" s="10"/>
      <c r="D483" s="10"/>
      <c r="E483" s="10"/>
      <c r="F483" s="10"/>
      <c r="G483" s="10"/>
    </row>
    <row r="484" spans="2:7" x14ac:dyDescent="0.3">
      <c r="B484" s="10"/>
      <c r="C484" s="10"/>
      <c r="D484" s="10"/>
      <c r="E484" s="10"/>
      <c r="F484" s="10"/>
      <c r="G484" s="10"/>
    </row>
    <row r="485" spans="2:7" x14ac:dyDescent="0.3">
      <c r="B485" s="10"/>
      <c r="C485" s="10"/>
      <c r="D485" s="10"/>
      <c r="E485" s="10"/>
      <c r="F485" s="10"/>
      <c r="G485" s="10"/>
    </row>
    <row r="486" spans="2:7" x14ac:dyDescent="0.3">
      <c r="B486" s="10"/>
      <c r="C486" s="10"/>
      <c r="D486" s="10"/>
      <c r="E486" s="10"/>
      <c r="F486" s="10"/>
      <c r="G486" s="10"/>
    </row>
    <row r="487" spans="2:7" x14ac:dyDescent="0.3">
      <c r="B487" s="10"/>
      <c r="C487" s="10"/>
      <c r="D487" s="10"/>
      <c r="E487" s="10"/>
      <c r="F487" s="10"/>
      <c r="G487" s="10"/>
    </row>
    <row r="488" spans="2:7" x14ac:dyDescent="0.3">
      <c r="B488" s="10"/>
      <c r="C488" s="10"/>
      <c r="D488" s="10"/>
      <c r="E488" s="10"/>
      <c r="F488" s="10"/>
      <c r="G488" s="10"/>
    </row>
    <row r="489" spans="2:7" x14ac:dyDescent="0.3">
      <c r="B489" s="10"/>
      <c r="C489" s="10"/>
      <c r="D489" s="10"/>
      <c r="E489" s="10"/>
      <c r="F489" s="10"/>
      <c r="G489" s="10"/>
    </row>
    <row r="490" spans="2:7" x14ac:dyDescent="0.3">
      <c r="B490" s="10"/>
      <c r="C490" s="10"/>
      <c r="D490" s="10"/>
      <c r="E490" s="10"/>
      <c r="F490" s="10"/>
      <c r="G490" s="10"/>
    </row>
    <row r="491" spans="2:7" x14ac:dyDescent="0.3">
      <c r="B491" s="10"/>
      <c r="C491" s="10"/>
      <c r="D491" s="10"/>
      <c r="E491" s="10"/>
      <c r="F491" s="10"/>
      <c r="G491" s="10"/>
    </row>
    <row r="492" spans="2:7" x14ac:dyDescent="0.3">
      <c r="B492" s="10"/>
      <c r="C492" s="10"/>
      <c r="D492" s="10"/>
      <c r="E492" s="10"/>
      <c r="F492" s="10"/>
      <c r="G492" s="10"/>
    </row>
    <row r="493" spans="2:7" x14ac:dyDescent="0.3">
      <c r="B493" s="10"/>
      <c r="C493" s="10"/>
      <c r="D493" s="10"/>
      <c r="E493" s="10"/>
      <c r="F493" s="10"/>
      <c r="G493" s="10"/>
    </row>
    <row r="494" spans="2:7" x14ac:dyDescent="0.3">
      <c r="B494" s="10"/>
      <c r="C494" s="10"/>
      <c r="D494" s="10"/>
      <c r="E494" s="10"/>
      <c r="F494" s="10"/>
      <c r="G494" s="10"/>
    </row>
    <row r="495" spans="2:7" x14ac:dyDescent="0.3">
      <c r="B495" s="10"/>
      <c r="C495" s="10"/>
      <c r="D495" s="10"/>
      <c r="E495" s="10"/>
      <c r="F495" s="10"/>
      <c r="G495" s="10"/>
    </row>
    <row r="496" spans="2:7" x14ac:dyDescent="0.3">
      <c r="B496" s="10"/>
      <c r="C496" s="10"/>
      <c r="D496" s="10"/>
      <c r="E496" s="10"/>
      <c r="F496" s="10"/>
      <c r="G496" s="10"/>
    </row>
    <row r="497" spans="2:7" x14ac:dyDescent="0.3">
      <c r="B497" s="10"/>
      <c r="C497" s="10"/>
      <c r="D497" s="10"/>
      <c r="E497" s="10"/>
      <c r="F497" s="10"/>
      <c r="G497" s="10"/>
    </row>
    <row r="498" spans="2:7" x14ac:dyDescent="0.3">
      <c r="B498" s="10"/>
      <c r="C498" s="10"/>
      <c r="D498" s="10"/>
      <c r="E498" s="10"/>
      <c r="F498" s="10"/>
      <c r="G498" s="10"/>
    </row>
    <row r="499" spans="2:7" x14ac:dyDescent="0.3">
      <c r="B499" s="10"/>
      <c r="C499" s="10"/>
      <c r="D499" s="10"/>
      <c r="E499" s="10"/>
      <c r="F499" s="10"/>
      <c r="G499" s="10"/>
    </row>
    <row r="500" spans="2:7" x14ac:dyDescent="0.3">
      <c r="B500" s="10"/>
      <c r="C500" s="10"/>
      <c r="D500" s="10"/>
      <c r="E500" s="10"/>
      <c r="F500" s="10"/>
      <c r="G500" s="10"/>
    </row>
    <row r="501" spans="2:7" x14ac:dyDescent="0.3">
      <c r="B501" s="10"/>
      <c r="C501" s="10"/>
      <c r="D501" s="10"/>
      <c r="E501" s="10"/>
      <c r="F501" s="10"/>
      <c r="G501" s="10"/>
    </row>
    <row r="502" spans="2:7" x14ac:dyDescent="0.3">
      <c r="B502" s="10"/>
      <c r="C502" s="10"/>
      <c r="D502" s="10"/>
      <c r="E502" s="10"/>
      <c r="F502" s="10"/>
      <c r="G502" s="10"/>
    </row>
    <row r="503" spans="2:7" x14ac:dyDescent="0.3">
      <c r="B503" s="10"/>
      <c r="C503" s="10"/>
      <c r="D503" s="10"/>
      <c r="E503" s="10"/>
      <c r="F503" s="10"/>
      <c r="G503" s="10"/>
    </row>
    <row r="504" spans="2:7" x14ac:dyDescent="0.3">
      <c r="B504" s="10"/>
      <c r="C504" s="10"/>
      <c r="D504" s="10"/>
      <c r="E504" s="10"/>
      <c r="F504" s="10"/>
      <c r="G504" s="10"/>
    </row>
    <row r="505" spans="2:7" x14ac:dyDescent="0.3">
      <c r="B505" s="10"/>
      <c r="C505" s="10"/>
      <c r="D505" s="10"/>
      <c r="E505" s="10"/>
      <c r="F505" s="10"/>
      <c r="G505" s="10"/>
    </row>
    <row r="506" spans="2:7" x14ac:dyDescent="0.3">
      <c r="B506" s="10"/>
      <c r="C506" s="10"/>
      <c r="D506" s="10"/>
      <c r="E506" s="10"/>
      <c r="F506" s="10"/>
      <c r="G506" s="10"/>
    </row>
    <row r="507" spans="2:7" x14ac:dyDescent="0.3">
      <c r="B507" s="10"/>
      <c r="C507" s="10"/>
      <c r="D507" s="10"/>
      <c r="E507" s="10"/>
      <c r="F507" s="10"/>
      <c r="G507" s="10"/>
    </row>
    <row r="508" spans="2:7" x14ac:dyDescent="0.3">
      <c r="B508" s="10"/>
      <c r="C508" s="10"/>
      <c r="D508" s="10"/>
      <c r="E508" s="10"/>
      <c r="F508" s="10"/>
      <c r="G508" s="10"/>
    </row>
    <row r="509" spans="2:7" x14ac:dyDescent="0.3">
      <c r="B509" s="10"/>
      <c r="C509" s="10"/>
      <c r="D509" s="10"/>
      <c r="E509" s="10"/>
      <c r="F509" s="10"/>
      <c r="G509" s="10"/>
    </row>
    <row r="510" spans="2:7" x14ac:dyDescent="0.3">
      <c r="B510" s="10"/>
      <c r="C510" s="10"/>
      <c r="D510" s="10"/>
      <c r="E510" s="10"/>
      <c r="F510" s="10"/>
      <c r="G510" s="10"/>
    </row>
    <row r="511" spans="2:7" x14ac:dyDescent="0.3">
      <c r="B511" s="10"/>
      <c r="C511" s="10"/>
      <c r="D511" s="10"/>
      <c r="E511" s="10"/>
      <c r="F511" s="10"/>
      <c r="G511" s="10"/>
    </row>
    <row r="512" spans="2:7" x14ac:dyDescent="0.3">
      <c r="B512" s="10"/>
      <c r="C512" s="10"/>
      <c r="D512" s="10"/>
      <c r="E512" s="10"/>
      <c r="F512" s="10"/>
      <c r="G512" s="10"/>
    </row>
    <row r="513" spans="2:7" x14ac:dyDescent="0.3">
      <c r="B513" s="10"/>
      <c r="C513" s="10"/>
      <c r="D513" s="10"/>
      <c r="E513" s="10"/>
      <c r="F513" s="10"/>
      <c r="G513" s="10"/>
    </row>
    <row r="514" spans="2:7" x14ac:dyDescent="0.3">
      <c r="B514" s="10"/>
      <c r="C514" s="10"/>
      <c r="D514" s="10"/>
      <c r="E514" s="10"/>
      <c r="F514" s="10"/>
      <c r="G514" s="10"/>
    </row>
    <row r="515" spans="2:7" x14ac:dyDescent="0.3">
      <c r="B515" s="10"/>
      <c r="C515" s="10"/>
      <c r="D515" s="10"/>
      <c r="E515" s="10"/>
      <c r="F515" s="10"/>
      <c r="G515" s="10"/>
    </row>
    <row r="516" spans="2:7" x14ac:dyDescent="0.3">
      <c r="B516" s="10"/>
      <c r="C516" s="10"/>
      <c r="D516" s="10"/>
      <c r="E516" s="10"/>
      <c r="F516" s="10"/>
      <c r="G516" s="10"/>
    </row>
    <row r="517" spans="2:7" x14ac:dyDescent="0.3">
      <c r="B517" s="10"/>
      <c r="C517" s="10"/>
      <c r="D517" s="10"/>
      <c r="E517" s="10"/>
      <c r="F517" s="10"/>
      <c r="G517" s="10"/>
    </row>
    <row r="518" spans="2:7" x14ac:dyDescent="0.3">
      <c r="B518" s="10"/>
      <c r="C518" s="10"/>
      <c r="D518" s="10"/>
      <c r="E518" s="10"/>
      <c r="F518" s="10"/>
      <c r="G518" s="10"/>
    </row>
    <row r="519" spans="2:7" x14ac:dyDescent="0.3">
      <c r="B519" s="10"/>
      <c r="C519" s="10"/>
      <c r="D519" s="10"/>
      <c r="E519" s="10"/>
      <c r="F519" s="10"/>
      <c r="G519" s="10"/>
    </row>
    <row r="520" spans="2:7" x14ac:dyDescent="0.3">
      <c r="B520" s="10"/>
      <c r="C520" s="10"/>
      <c r="D520" s="10"/>
      <c r="E520" s="10"/>
      <c r="F520" s="10"/>
      <c r="G520" s="10"/>
    </row>
    <row r="521" spans="2:7" x14ac:dyDescent="0.3">
      <c r="B521" s="10"/>
      <c r="C521" s="10"/>
      <c r="D521" s="10"/>
      <c r="E521" s="10"/>
      <c r="F521" s="10"/>
      <c r="G521" s="10"/>
    </row>
    <row r="522" spans="2:7" x14ac:dyDescent="0.3">
      <c r="B522" s="10"/>
      <c r="C522" s="10"/>
      <c r="D522" s="10"/>
      <c r="E522" s="10"/>
      <c r="F522" s="10"/>
      <c r="G522" s="10"/>
    </row>
    <row r="523" spans="2:7" x14ac:dyDescent="0.3">
      <c r="B523" s="10"/>
      <c r="C523" s="10"/>
      <c r="D523" s="10"/>
      <c r="E523" s="10"/>
      <c r="F523" s="10"/>
      <c r="G523" s="10"/>
    </row>
    <row r="524" spans="2:7" x14ac:dyDescent="0.3">
      <c r="B524" s="10"/>
      <c r="C524" s="10"/>
      <c r="D524" s="10"/>
      <c r="E524" s="10"/>
      <c r="F524" s="10"/>
      <c r="G524" s="10"/>
    </row>
    <row r="525" spans="2:7" x14ac:dyDescent="0.3">
      <c r="B525" s="10"/>
      <c r="C525" s="10"/>
      <c r="D525" s="10"/>
      <c r="E525" s="10"/>
      <c r="F525" s="10"/>
      <c r="G525" s="10"/>
    </row>
    <row r="526" spans="2:7" x14ac:dyDescent="0.3">
      <c r="B526" s="10"/>
      <c r="C526" s="10"/>
      <c r="D526" s="10"/>
      <c r="E526" s="10"/>
      <c r="F526" s="10"/>
      <c r="G526" s="10"/>
    </row>
    <row r="527" spans="2:7" x14ac:dyDescent="0.3">
      <c r="B527" s="10"/>
      <c r="C527" s="10"/>
      <c r="D527" s="10"/>
      <c r="E527" s="10"/>
      <c r="F527" s="10"/>
      <c r="G527" s="10"/>
    </row>
    <row r="528" spans="2:7" x14ac:dyDescent="0.3">
      <c r="B528" s="10"/>
      <c r="C528" s="10"/>
      <c r="D528" s="10"/>
      <c r="E528" s="10"/>
      <c r="F528" s="10"/>
      <c r="G528" s="10"/>
    </row>
    <row r="529" spans="2:7" x14ac:dyDescent="0.3">
      <c r="B529" s="10"/>
      <c r="C529" s="10"/>
      <c r="D529" s="10"/>
      <c r="E529" s="10"/>
      <c r="F529" s="10"/>
      <c r="G529" s="10"/>
    </row>
    <row r="530" spans="2:7" x14ac:dyDescent="0.3">
      <c r="B530" s="10"/>
      <c r="C530" s="10"/>
      <c r="D530" s="10"/>
      <c r="E530" s="10"/>
      <c r="F530" s="10"/>
      <c r="G530" s="10"/>
    </row>
    <row r="531" spans="2:7" x14ac:dyDescent="0.3">
      <c r="B531" s="10"/>
      <c r="C531" s="10"/>
      <c r="D531" s="10"/>
      <c r="E531" s="10"/>
      <c r="F531" s="10"/>
      <c r="G531" s="10"/>
    </row>
    <row r="532" spans="2:7" x14ac:dyDescent="0.3">
      <c r="B532" s="10"/>
      <c r="C532" s="10"/>
      <c r="D532" s="10"/>
      <c r="E532" s="10"/>
      <c r="F532" s="10"/>
      <c r="G532" s="10"/>
    </row>
    <row r="533" spans="2:7" x14ac:dyDescent="0.3">
      <c r="B533" s="10"/>
      <c r="C533" s="10"/>
      <c r="D533" s="10"/>
      <c r="E533" s="10"/>
      <c r="F533" s="10"/>
      <c r="G533" s="10"/>
    </row>
    <row r="534" spans="2:7" x14ac:dyDescent="0.3">
      <c r="B534" s="10"/>
      <c r="C534" s="10"/>
      <c r="D534" s="10"/>
      <c r="E534" s="10"/>
      <c r="F534" s="10"/>
      <c r="G534" s="10"/>
    </row>
    <row r="535" spans="2:7" x14ac:dyDescent="0.3">
      <c r="B535" s="10"/>
      <c r="C535" s="10"/>
      <c r="D535" s="10"/>
      <c r="E535" s="10"/>
      <c r="F535" s="10"/>
      <c r="G535" s="10"/>
    </row>
    <row r="536" spans="2:7" x14ac:dyDescent="0.3">
      <c r="B536" s="10"/>
      <c r="C536" s="10"/>
      <c r="D536" s="10"/>
      <c r="E536" s="10"/>
      <c r="F536" s="10"/>
      <c r="G536" s="10"/>
    </row>
    <row r="537" spans="2:7" x14ac:dyDescent="0.3">
      <c r="B537" s="10"/>
      <c r="C537" s="10"/>
      <c r="D537" s="10"/>
      <c r="E537" s="10"/>
      <c r="F537" s="10"/>
      <c r="G537" s="10"/>
    </row>
    <row r="538" spans="2:7" x14ac:dyDescent="0.3">
      <c r="B538" s="10"/>
      <c r="C538" s="10"/>
      <c r="D538" s="10"/>
      <c r="E538" s="10"/>
      <c r="F538" s="10"/>
      <c r="G538" s="10"/>
    </row>
    <row r="539" spans="2:7" x14ac:dyDescent="0.3">
      <c r="B539" s="10"/>
      <c r="C539" s="10"/>
      <c r="D539" s="10"/>
      <c r="E539" s="10"/>
      <c r="F539" s="10"/>
      <c r="G539" s="10"/>
    </row>
    <row r="540" spans="2:7" x14ac:dyDescent="0.3">
      <c r="B540" s="10"/>
      <c r="C540" s="10"/>
      <c r="D540" s="10"/>
      <c r="E540" s="10"/>
      <c r="F540" s="10"/>
      <c r="G540" s="10"/>
    </row>
    <row r="541" spans="2:7" x14ac:dyDescent="0.3">
      <c r="B541" s="10"/>
      <c r="C541" s="10"/>
      <c r="D541" s="10"/>
      <c r="E541" s="10"/>
      <c r="F541" s="10"/>
      <c r="G541" s="10"/>
    </row>
    <row r="542" spans="2:7" x14ac:dyDescent="0.3">
      <c r="B542" s="10"/>
      <c r="C542" s="10"/>
      <c r="D542" s="10"/>
      <c r="E542" s="10"/>
      <c r="F542" s="10"/>
      <c r="G542" s="10"/>
    </row>
    <row r="543" spans="2:7" x14ac:dyDescent="0.3">
      <c r="B543" s="10"/>
      <c r="C543" s="10"/>
      <c r="D543" s="10"/>
      <c r="E543" s="10"/>
      <c r="F543" s="10"/>
      <c r="G543" s="10"/>
    </row>
    <row r="544" spans="2:7" x14ac:dyDescent="0.3">
      <c r="B544" s="10"/>
      <c r="C544" s="10"/>
      <c r="D544" s="10"/>
      <c r="E544" s="10"/>
      <c r="F544" s="10"/>
      <c r="G544" s="10"/>
    </row>
    <row r="545" spans="2:7" x14ac:dyDescent="0.3">
      <c r="B545" s="10"/>
      <c r="C545" s="10"/>
      <c r="D545" s="10"/>
      <c r="E545" s="10"/>
      <c r="F545" s="10"/>
      <c r="G545" s="10"/>
    </row>
    <row r="546" spans="2:7" x14ac:dyDescent="0.3">
      <c r="B546" s="10"/>
      <c r="C546" s="10"/>
      <c r="D546" s="10"/>
      <c r="E546" s="10"/>
      <c r="F546" s="10"/>
      <c r="G546" s="10"/>
    </row>
    <row r="547" spans="2:7" x14ac:dyDescent="0.3">
      <c r="B547" s="10"/>
      <c r="C547" s="10"/>
      <c r="D547" s="10"/>
      <c r="E547" s="10"/>
      <c r="F547" s="10"/>
      <c r="G547" s="10"/>
    </row>
    <row r="548" spans="2:7" x14ac:dyDescent="0.3">
      <c r="B548" s="10"/>
      <c r="C548" s="10"/>
      <c r="D548" s="10"/>
      <c r="E548" s="10"/>
      <c r="F548" s="10"/>
      <c r="G548" s="10"/>
    </row>
    <row r="549" spans="2:7" x14ac:dyDescent="0.3">
      <c r="B549" s="10"/>
      <c r="C549" s="10"/>
      <c r="D549" s="10"/>
      <c r="E549" s="10"/>
      <c r="F549" s="10"/>
      <c r="G549" s="10"/>
    </row>
    <row r="550" spans="2:7" x14ac:dyDescent="0.3">
      <c r="B550" s="10"/>
      <c r="C550" s="10"/>
      <c r="D550" s="10"/>
      <c r="E550" s="10"/>
      <c r="F550" s="10"/>
      <c r="G550" s="10"/>
    </row>
    <row r="551" spans="2:7" x14ac:dyDescent="0.3">
      <c r="B551" s="10"/>
      <c r="C551" s="10"/>
      <c r="D551" s="10"/>
      <c r="E551" s="10"/>
      <c r="F551" s="10"/>
      <c r="G551" s="10"/>
    </row>
    <row r="552" spans="2:7" x14ac:dyDescent="0.3">
      <c r="B552" s="10"/>
      <c r="C552" s="10"/>
      <c r="D552" s="10"/>
      <c r="E552" s="10"/>
      <c r="F552" s="10"/>
      <c r="G552" s="10"/>
    </row>
    <row r="553" spans="2:7" x14ac:dyDescent="0.3">
      <c r="B553" s="10"/>
      <c r="C553" s="10"/>
      <c r="D553" s="10"/>
      <c r="E553" s="10"/>
      <c r="F553" s="10"/>
      <c r="G553" s="10"/>
    </row>
    <row r="554" spans="2:7" x14ac:dyDescent="0.3">
      <c r="B554" s="10"/>
      <c r="C554" s="10"/>
      <c r="D554" s="10"/>
      <c r="E554" s="10"/>
      <c r="F554" s="10"/>
      <c r="G554" s="10"/>
    </row>
    <row r="555" spans="2:7" x14ac:dyDescent="0.3">
      <c r="B555" s="10"/>
      <c r="C555" s="10"/>
      <c r="D555" s="10"/>
      <c r="E555" s="10"/>
      <c r="F555" s="10"/>
      <c r="G555" s="10"/>
    </row>
    <row r="556" spans="2:7" x14ac:dyDescent="0.3">
      <c r="B556" s="10"/>
      <c r="C556" s="10"/>
      <c r="D556" s="10"/>
      <c r="E556" s="10"/>
      <c r="F556" s="10"/>
      <c r="G556" s="10"/>
    </row>
    <row r="557" spans="2:7" x14ac:dyDescent="0.3">
      <c r="B557" s="10"/>
      <c r="C557" s="10"/>
      <c r="D557" s="10"/>
      <c r="E557" s="10"/>
      <c r="F557" s="10"/>
      <c r="G557" s="10"/>
    </row>
    <row r="558" spans="2:7" x14ac:dyDescent="0.3">
      <c r="B558" s="10"/>
      <c r="C558" s="10"/>
      <c r="D558" s="10"/>
      <c r="E558" s="10"/>
      <c r="F558" s="10"/>
      <c r="G558" s="10"/>
    </row>
    <row r="559" spans="2:7" x14ac:dyDescent="0.3">
      <c r="B559" s="10"/>
      <c r="C559" s="10"/>
      <c r="D559" s="10"/>
      <c r="E559" s="10"/>
      <c r="F559" s="10"/>
      <c r="G559" s="10"/>
    </row>
    <row r="560" spans="2:7" x14ac:dyDescent="0.3">
      <c r="B560" s="10"/>
      <c r="C560" s="10"/>
      <c r="D560" s="10"/>
      <c r="E560" s="10"/>
      <c r="F560" s="10"/>
      <c r="G560" s="10"/>
    </row>
    <row r="561" spans="2:7" x14ac:dyDescent="0.3">
      <c r="B561" s="10"/>
      <c r="C561" s="10"/>
      <c r="D561" s="10"/>
      <c r="E561" s="10"/>
      <c r="F561" s="10"/>
      <c r="G561" s="10"/>
    </row>
    <row r="562" spans="2:7" x14ac:dyDescent="0.3">
      <c r="B562" s="10"/>
      <c r="C562" s="10"/>
      <c r="D562" s="10"/>
      <c r="E562" s="10"/>
      <c r="F562" s="10"/>
      <c r="G562" s="10"/>
    </row>
    <row r="563" spans="2:7" x14ac:dyDescent="0.3">
      <c r="B563" s="10"/>
      <c r="C563" s="10"/>
      <c r="D563" s="10"/>
      <c r="E563" s="10"/>
      <c r="F563" s="10"/>
      <c r="G563" s="10"/>
    </row>
    <row r="564" spans="2:7" x14ac:dyDescent="0.3">
      <c r="B564" s="10"/>
      <c r="C564" s="10"/>
      <c r="D564" s="10"/>
      <c r="E564" s="10"/>
      <c r="F564" s="10"/>
      <c r="G564" s="10"/>
    </row>
    <row r="565" spans="2:7" x14ac:dyDescent="0.3">
      <c r="B565" s="10"/>
      <c r="C565" s="10"/>
      <c r="D565" s="10"/>
      <c r="E565" s="10"/>
      <c r="F565" s="10"/>
      <c r="G565" s="10"/>
    </row>
    <row r="566" spans="2:7" x14ac:dyDescent="0.3">
      <c r="B566" s="10"/>
      <c r="C566" s="10"/>
      <c r="D566" s="10"/>
      <c r="E566" s="10"/>
      <c r="F566" s="10"/>
      <c r="G566" s="10"/>
    </row>
    <row r="567" spans="2:7" x14ac:dyDescent="0.3">
      <c r="B567" s="10"/>
      <c r="C567" s="10"/>
      <c r="D567" s="10"/>
      <c r="E567" s="10"/>
      <c r="F567" s="10"/>
      <c r="G567" s="10"/>
    </row>
    <row r="568" spans="2:7" x14ac:dyDescent="0.3">
      <c r="B568" s="10"/>
      <c r="C568" s="10"/>
      <c r="D568" s="10"/>
      <c r="E568" s="10"/>
      <c r="F568" s="10"/>
      <c r="G568" s="10"/>
    </row>
    <row r="569" spans="2:7" x14ac:dyDescent="0.3">
      <c r="B569" s="10"/>
      <c r="C569" s="10"/>
      <c r="D569" s="10"/>
      <c r="E569" s="10"/>
      <c r="F569" s="10"/>
      <c r="G569" s="10"/>
    </row>
    <row r="570" spans="2:7" x14ac:dyDescent="0.3">
      <c r="B570" s="10"/>
      <c r="C570" s="10"/>
      <c r="D570" s="10"/>
      <c r="E570" s="10"/>
      <c r="F570" s="10"/>
      <c r="G570" s="10"/>
    </row>
    <row r="571" spans="2:7" x14ac:dyDescent="0.3">
      <c r="B571" s="10"/>
      <c r="C571" s="10"/>
      <c r="D571" s="10"/>
      <c r="E571" s="10"/>
      <c r="F571" s="10"/>
      <c r="G571" s="10"/>
    </row>
    <row r="572" spans="2:7" x14ac:dyDescent="0.3">
      <c r="B572" s="10"/>
      <c r="C572" s="10"/>
      <c r="D572" s="10"/>
      <c r="E572" s="10"/>
      <c r="F572" s="10"/>
      <c r="G572" s="10"/>
    </row>
    <row r="573" spans="2:7" x14ac:dyDescent="0.3">
      <c r="B573" s="10"/>
      <c r="C573" s="10"/>
      <c r="D573" s="10"/>
      <c r="E573" s="10"/>
      <c r="F573" s="10"/>
      <c r="G573" s="10"/>
    </row>
    <row r="574" spans="2:7" x14ac:dyDescent="0.3">
      <c r="B574" s="10"/>
      <c r="C574" s="10"/>
      <c r="D574" s="10"/>
      <c r="E574" s="10"/>
      <c r="F574" s="10"/>
      <c r="G574" s="10"/>
    </row>
    <row r="575" spans="2:7" x14ac:dyDescent="0.3">
      <c r="B575" s="10"/>
      <c r="C575" s="10"/>
      <c r="D575" s="10"/>
      <c r="E575" s="10"/>
      <c r="F575" s="10"/>
      <c r="G575" s="10"/>
    </row>
    <row r="576" spans="2:7" x14ac:dyDescent="0.3">
      <c r="B576" s="10"/>
      <c r="C576" s="10"/>
      <c r="D576" s="10"/>
      <c r="E576" s="10"/>
      <c r="F576" s="10"/>
      <c r="G576" s="10"/>
    </row>
    <row r="577" spans="2:7" x14ac:dyDescent="0.3">
      <c r="B577" s="10"/>
      <c r="C577" s="10"/>
      <c r="D577" s="10"/>
      <c r="E577" s="10"/>
      <c r="F577" s="10"/>
      <c r="G577" s="10"/>
    </row>
    <row r="578" spans="2:7" x14ac:dyDescent="0.3">
      <c r="B578" s="10"/>
      <c r="C578" s="10"/>
      <c r="D578" s="10"/>
      <c r="E578" s="10"/>
      <c r="F578" s="10"/>
      <c r="G578" s="10"/>
    </row>
    <row r="579" spans="2:7" x14ac:dyDescent="0.3">
      <c r="B579" s="10"/>
      <c r="C579" s="10"/>
      <c r="D579" s="10"/>
      <c r="E579" s="10"/>
      <c r="F579" s="10"/>
      <c r="G579" s="10"/>
    </row>
    <row r="580" spans="2:7" x14ac:dyDescent="0.3">
      <c r="B580" s="10"/>
      <c r="C580" s="10"/>
      <c r="D580" s="10"/>
      <c r="E580" s="10"/>
      <c r="F580" s="10"/>
      <c r="G580" s="10"/>
    </row>
    <row r="581" spans="2:7" x14ac:dyDescent="0.3">
      <c r="B581" s="10"/>
      <c r="C581" s="10"/>
      <c r="D581" s="10"/>
      <c r="E581" s="10"/>
      <c r="F581" s="10"/>
      <c r="G581" s="10"/>
    </row>
    <row r="582" spans="2:7" x14ac:dyDescent="0.3">
      <c r="B582" s="10"/>
      <c r="C582" s="10"/>
      <c r="D582" s="10"/>
      <c r="E582" s="10"/>
      <c r="F582" s="10"/>
      <c r="G582" s="10"/>
    </row>
    <row r="583" spans="2:7" x14ac:dyDescent="0.3">
      <c r="B583" s="10"/>
      <c r="C583" s="10"/>
      <c r="D583" s="10"/>
      <c r="E583" s="10"/>
      <c r="F583" s="10"/>
      <c r="G583" s="10"/>
    </row>
    <row r="584" spans="2:7" x14ac:dyDescent="0.3">
      <c r="B584" s="10"/>
      <c r="C584" s="10"/>
      <c r="D584" s="10"/>
      <c r="E584" s="10"/>
      <c r="F584" s="10"/>
      <c r="G584" s="10"/>
    </row>
    <row r="585" spans="2:7" x14ac:dyDescent="0.3">
      <c r="B585" s="10"/>
      <c r="C585" s="10"/>
      <c r="D585" s="10"/>
      <c r="E585" s="10"/>
      <c r="F585" s="10"/>
      <c r="G585" s="10"/>
    </row>
    <row r="586" spans="2:7" x14ac:dyDescent="0.3">
      <c r="B586" s="10"/>
      <c r="C586" s="10"/>
      <c r="D586" s="10"/>
      <c r="E586" s="10"/>
      <c r="F586" s="10"/>
      <c r="G586" s="10"/>
    </row>
    <row r="587" spans="2:7" x14ac:dyDescent="0.3">
      <c r="B587" s="10"/>
      <c r="C587" s="10"/>
      <c r="D587" s="10"/>
      <c r="E587" s="10"/>
      <c r="F587" s="10"/>
      <c r="G587" s="10"/>
    </row>
    <row r="588" spans="2:7" x14ac:dyDescent="0.3">
      <c r="B588" s="10"/>
      <c r="C588" s="10"/>
      <c r="D588" s="10"/>
      <c r="E588" s="10"/>
      <c r="F588" s="10"/>
      <c r="G588" s="10"/>
    </row>
    <row r="589" spans="2:7" x14ac:dyDescent="0.3">
      <c r="B589" s="10"/>
      <c r="C589" s="10"/>
      <c r="D589" s="10"/>
      <c r="E589" s="10"/>
      <c r="F589" s="10"/>
      <c r="G589" s="10"/>
    </row>
    <row r="590" spans="2:7" x14ac:dyDescent="0.3">
      <c r="B590" s="10"/>
      <c r="C590" s="10"/>
      <c r="D590" s="10"/>
      <c r="E590" s="10"/>
      <c r="F590" s="10"/>
      <c r="G590" s="10"/>
    </row>
    <row r="591" spans="2:7" x14ac:dyDescent="0.3">
      <c r="B591" s="10"/>
      <c r="C591" s="10"/>
      <c r="D591" s="10"/>
      <c r="E591" s="10"/>
      <c r="F591" s="10"/>
      <c r="G591" s="10"/>
    </row>
    <row r="592" spans="2:7" x14ac:dyDescent="0.3">
      <c r="B592" s="10"/>
      <c r="C592" s="10"/>
      <c r="D592" s="10"/>
      <c r="E592" s="10"/>
      <c r="F592" s="10"/>
      <c r="G592" s="10"/>
    </row>
    <row r="593" spans="2:7" x14ac:dyDescent="0.3">
      <c r="B593" s="10"/>
      <c r="C593" s="10"/>
      <c r="D593" s="10"/>
      <c r="E593" s="10"/>
      <c r="F593" s="10"/>
      <c r="G593" s="10"/>
    </row>
    <row r="594" spans="2:7" x14ac:dyDescent="0.3">
      <c r="B594" s="10"/>
      <c r="C594" s="10"/>
      <c r="D594" s="10"/>
      <c r="E594" s="10"/>
      <c r="F594" s="10"/>
      <c r="G594" s="10"/>
    </row>
    <row r="595" spans="2:7" x14ac:dyDescent="0.3">
      <c r="B595" s="10"/>
      <c r="C595" s="10"/>
      <c r="D595" s="10"/>
      <c r="E595" s="10"/>
      <c r="F595" s="10"/>
      <c r="G595" s="10"/>
    </row>
    <row r="596" spans="2:7" x14ac:dyDescent="0.3">
      <c r="B596" s="10"/>
      <c r="C596" s="10"/>
      <c r="D596" s="10"/>
      <c r="E596" s="10"/>
      <c r="F596" s="10"/>
      <c r="G596" s="10"/>
    </row>
    <row r="597" spans="2:7" x14ac:dyDescent="0.3">
      <c r="B597" s="10"/>
      <c r="C597" s="10"/>
      <c r="D597" s="10"/>
      <c r="E597" s="10"/>
      <c r="F597" s="10"/>
      <c r="G597" s="10"/>
    </row>
    <row r="598" spans="2:7" x14ac:dyDescent="0.3">
      <c r="B598" s="10"/>
      <c r="C598" s="10"/>
      <c r="D598" s="10"/>
      <c r="E598" s="10"/>
      <c r="F598" s="10"/>
      <c r="G598" s="10"/>
    </row>
    <row r="599" spans="2:7" x14ac:dyDescent="0.3">
      <c r="B599" s="10"/>
      <c r="C599" s="10"/>
      <c r="D599" s="10"/>
      <c r="E599" s="10"/>
      <c r="F599" s="10"/>
      <c r="G599" s="10"/>
    </row>
    <row r="600" spans="2:7" x14ac:dyDescent="0.3">
      <c r="B600" s="10"/>
      <c r="C600" s="10"/>
      <c r="D600" s="10"/>
      <c r="E600" s="10"/>
      <c r="F600" s="10"/>
      <c r="G600" s="10"/>
    </row>
    <row r="601" spans="2:7" x14ac:dyDescent="0.3">
      <c r="B601" s="10"/>
      <c r="C601" s="10"/>
      <c r="D601" s="10"/>
      <c r="E601" s="10"/>
      <c r="F601" s="10"/>
      <c r="G601" s="10"/>
    </row>
    <row r="602" spans="2:7" x14ac:dyDescent="0.3">
      <c r="B602" s="10"/>
      <c r="C602" s="10"/>
      <c r="D602" s="10"/>
      <c r="E602" s="10"/>
      <c r="F602" s="10"/>
      <c r="G602" s="10"/>
    </row>
    <row r="603" spans="2:7" x14ac:dyDescent="0.3">
      <c r="B603" s="10"/>
      <c r="C603" s="10"/>
      <c r="D603" s="10"/>
      <c r="E603" s="10"/>
      <c r="F603" s="10"/>
      <c r="G603" s="10"/>
    </row>
    <row r="604" spans="2:7" x14ac:dyDescent="0.3">
      <c r="B604" s="10"/>
      <c r="C604" s="10"/>
      <c r="D604" s="10"/>
      <c r="E604" s="10"/>
      <c r="F604" s="10"/>
      <c r="G604" s="10"/>
    </row>
    <row r="605" spans="2:7" x14ac:dyDescent="0.3">
      <c r="B605" s="10"/>
      <c r="C605" s="10"/>
      <c r="D605" s="10"/>
      <c r="E605" s="10"/>
      <c r="F605" s="10"/>
      <c r="G605" s="10"/>
    </row>
    <row r="606" spans="2:7" x14ac:dyDescent="0.3">
      <c r="B606" s="10"/>
      <c r="C606" s="10"/>
      <c r="D606" s="10"/>
      <c r="E606" s="10"/>
      <c r="F606" s="10"/>
      <c r="G606" s="10"/>
    </row>
    <row r="607" spans="2:7" x14ac:dyDescent="0.3">
      <c r="B607" s="10"/>
      <c r="C607" s="10"/>
      <c r="D607" s="10"/>
      <c r="E607" s="10"/>
      <c r="F607" s="10"/>
      <c r="G607" s="10"/>
    </row>
    <row r="608" spans="2:7" x14ac:dyDescent="0.3">
      <c r="B608" s="10"/>
      <c r="C608" s="10"/>
      <c r="D608" s="10"/>
      <c r="E608" s="10"/>
      <c r="F608" s="10"/>
      <c r="G608" s="10"/>
    </row>
    <row r="609" spans="2:7" x14ac:dyDescent="0.3">
      <c r="B609" s="10"/>
      <c r="C609" s="10"/>
      <c r="D609" s="10"/>
      <c r="E609" s="10"/>
      <c r="F609" s="10"/>
      <c r="G609" s="10"/>
    </row>
    <row r="610" spans="2:7" x14ac:dyDescent="0.3">
      <c r="B610" s="10"/>
      <c r="C610" s="10"/>
      <c r="D610" s="10"/>
      <c r="E610" s="10"/>
      <c r="F610" s="10"/>
      <c r="G610" s="10"/>
    </row>
    <row r="611" spans="2:7" x14ac:dyDescent="0.3">
      <c r="B611" s="10"/>
      <c r="C611" s="10"/>
      <c r="D611" s="10"/>
      <c r="E611" s="10"/>
      <c r="F611" s="10"/>
      <c r="G611" s="10"/>
    </row>
    <row r="612" spans="2:7" x14ac:dyDescent="0.3">
      <c r="B612" s="10"/>
      <c r="C612" s="10"/>
      <c r="D612" s="10"/>
      <c r="E612" s="10"/>
      <c r="F612" s="10"/>
      <c r="G612" s="10"/>
    </row>
    <row r="613" spans="2:7" x14ac:dyDescent="0.3">
      <c r="B613" s="10"/>
      <c r="C613" s="10"/>
      <c r="D613" s="10"/>
      <c r="E613" s="10"/>
      <c r="F613" s="10"/>
      <c r="G613" s="10"/>
    </row>
    <row r="614" spans="2:7" x14ac:dyDescent="0.3">
      <c r="B614" s="10"/>
      <c r="C614" s="10"/>
      <c r="D614" s="10"/>
      <c r="E614" s="10"/>
      <c r="F614" s="10"/>
      <c r="G614" s="10"/>
    </row>
    <row r="615" spans="2:7" x14ac:dyDescent="0.3">
      <c r="B615" s="10"/>
      <c r="C615" s="10"/>
      <c r="D615" s="10"/>
      <c r="E615" s="10"/>
      <c r="F615" s="10"/>
      <c r="G615" s="10"/>
    </row>
    <row r="616" spans="2:7" x14ac:dyDescent="0.3">
      <c r="B616" s="10"/>
      <c r="C616" s="10"/>
      <c r="D616" s="10"/>
      <c r="E616" s="10"/>
      <c r="F616" s="10"/>
      <c r="G616" s="10"/>
    </row>
    <row r="617" spans="2:7" x14ac:dyDescent="0.3">
      <c r="B617" s="10"/>
      <c r="C617" s="10"/>
      <c r="D617" s="10"/>
      <c r="E617" s="10"/>
      <c r="F617" s="10"/>
      <c r="G617" s="10"/>
    </row>
    <row r="618" spans="2:7" x14ac:dyDescent="0.3">
      <c r="B618" s="10"/>
      <c r="C618" s="10"/>
      <c r="D618" s="10"/>
      <c r="E618" s="10"/>
      <c r="F618" s="10"/>
      <c r="G618" s="10"/>
    </row>
    <row r="619" spans="2:7" x14ac:dyDescent="0.3">
      <c r="B619" s="10"/>
      <c r="C619" s="10"/>
      <c r="D619" s="10"/>
      <c r="E619" s="10"/>
      <c r="F619" s="10"/>
      <c r="G619" s="10"/>
    </row>
    <row r="620" spans="2:7" x14ac:dyDescent="0.3">
      <c r="B620" s="10"/>
      <c r="C620" s="10"/>
      <c r="D620" s="10"/>
      <c r="E620" s="10"/>
      <c r="F620" s="10"/>
      <c r="G620" s="10"/>
    </row>
    <row r="621" spans="2:7" x14ac:dyDescent="0.3">
      <c r="B621" s="10"/>
      <c r="C621" s="10"/>
      <c r="D621" s="10"/>
      <c r="E621" s="10"/>
      <c r="F621" s="10"/>
      <c r="G621" s="10"/>
    </row>
    <row r="622" spans="2:7" x14ac:dyDescent="0.3">
      <c r="B622" s="10"/>
      <c r="C622" s="10"/>
      <c r="D622" s="10"/>
      <c r="E622" s="10"/>
      <c r="F622" s="10"/>
      <c r="G622" s="10"/>
    </row>
    <row r="623" spans="2:7" x14ac:dyDescent="0.3">
      <c r="B623" s="10"/>
      <c r="C623" s="10"/>
      <c r="D623" s="10"/>
      <c r="E623" s="10"/>
      <c r="F623" s="10"/>
      <c r="G623" s="10"/>
    </row>
    <row r="624" spans="2:7" x14ac:dyDescent="0.3">
      <c r="B624" s="10"/>
      <c r="C624" s="10"/>
      <c r="D624" s="10"/>
      <c r="E624" s="10"/>
      <c r="F624" s="10"/>
      <c r="G624" s="10"/>
    </row>
    <row r="625" spans="2:7" x14ac:dyDescent="0.3">
      <c r="B625" s="10"/>
      <c r="C625" s="10"/>
      <c r="D625" s="10"/>
      <c r="E625" s="10"/>
      <c r="F625" s="10"/>
      <c r="G625" s="10"/>
    </row>
    <row r="626" spans="2:7" x14ac:dyDescent="0.3">
      <c r="B626" s="10"/>
      <c r="C626" s="10"/>
      <c r="D626" s="10"/>
      <c r="E626" s="10"/>
      <c r="F626" s="10"/>
      <c r="G626" s="10"/>
    </row>
    <row r="627" spans="2:7" x14ac:dyDescent="0.3">
      <c r="B627" s="10"/>
      <c r="C627" s="10"/>
      <c r="D627" s="10"/>
      <c r="E627" s="10"/>
      <c r="F627" s="10"/>
      <c r="G627" s="10"/>
    </row>
    <row r="628" spans="2:7" x14ac:dyDescent="0.3">
      <c r="B628" s="10"/>
      <c r="C628" s="10"/>
      <c r="D628" s="10"/>
      <c r="E628" s="10"/>
      <c r="F628" s="10"/>
      <c r="G628" s="10"/>
    </row>
    <row r="629" spans="2:7" x14ac:dyDescent="0.3">
      <c r="B629" s="10"/>
      <c r="C629" s="10"/>
      <c r="D629" s="10"/>
      <c r="E629" s="10"/>
      <c r="F629" s="10"/>
      <c r="G629" s="10"/>
    </row>
    <row r="630" spans="2:7" x14ac:dyDescent="0.3">
      <c r="B630" s="10"/>
      <c r="C630" s="10"/>
      <c r="D630" s="10"/>
      <c r="E630" s="10"/>
      <c r="F630" s="10"/>
      <c r="G630" s="10"/>
    </row>
    <row r="631" spans="2:7" x14ac:dyDescent="0.3">
      <c r="B631" s="10"/>
      <c r="C631" s="10"/>
      <c r="D631" s="10"/>
      <c r="E631" s="10"/>
      <c r="F631" s="10"/>
      <c r="G631" s="10"/>
    </row>
    <row r="632" spans="2:7" x14ac:dyDescent="0.3">
      <c r="B632" s="10"/>
      <c r="C632" s="10"/>
      <c r="D632" s="10"/>
      <c r="E632" s="10"/>
      <c r="F632" s="10"/>
      <c r="G632" s="10"/>
    </row>
    <row r="633" spans="2:7" x14ac:dyDescent="0.3">
      <c r="B633" s="10"/>
      <c r="C633" s="10"/>
      <c r="D633" s="10"/>
      <c r="E633" s="10"/>
      <c r="F633" s="10"/>
      <c r="G633" s="10"/>
    </row>
    <row r="634" spans="2:7" x14ac:dyDescent="0.3">
      <c r="B634" s="10"/>
      <c r="C634" s="10"/>
      <c r="D634" s="10"/>
      <c r="E634" s="10"/>
      <c r="F634" s="10"/>
      <c r="G634" s="10"/>
    </row>
    <row r="635" spans="2:7" x14ac:dyDescent="0.3">
      <c r="B635" s="10"/>
      <c r="C635" s="10"/>
      <c r="D635" s="10"/>
      <c r="E635" s="10"/>
      <c r="F635" s="10"/>
      <c r="G635" s="10"/>
    </row>
    <row r="636" spans="2:7" x14ac:dyDescent="0.3">
      <c r="B636" s="10"/>
      <c r="C636" s="10"/>
      <c r="D636" s="10"/>
      <c r="E636" s="10"/>
      <c r="F636" s="10"/>
      <c r="G636" s="10"/>
    </row>
    <row r="637" spans="2:7" x14ac:dyDescent="0.3">
      <c r="B637" s="10"/>
      <c r="C637" s="10"/>
      <c r="D637" s="10"/>
      <c r="E637" s="10"/>
      <c r="F637" s="10"/>
      <c r="G637" s="10"/>
    </row>
    <row r="638" spans="2:7" x14ac:dyDescent="0.3">
      <c r="B638" s="10"/>
      <c r="C638" s="10"/>
      <c r="D638" s="10"/>
      <c r="E638" s="10"/>
      <c r="F638" s="10"/>
      <c r="G638" s="10"/>
    </row>
    <row r="639" spans="2:7" x14ac:dyDescent="0.3">
      <c r="B639" s="10"/>
      <c r="C639" s="10"/>
      <c r="D639" s="10"/>
      <c r="E639" s="10"/>
      <c r="F639" s="10"/>
      <c r="G639" s="10"/>
    </row>
    <row r="640" spans="2:7" x14ac:dyDescent="0.3">
      <c r="B640" s="10"/>
      <c r="C640" s="10"/>
      <c r="D640" s="10"/>
      <c r="E640" s="10"/>
      <c r="F640" s="10"/>
      <c r="G640" s="10"/>
    </row>
    <row r="641" spans="2:7" x14ac:dyDescent="0.3">
      <c r="B641" s="10"/>
      <c r="C641" s="10"/>
      <c r="D641" s="10"/>
      <c r="E641" s="10"/>
      <c r="F641" s="10"/>
      <c r="G641" s="10"/>
    </row>
    <row r="642" spans="2:7" x14ac:dyDescent="0.3">
      <c r="B642" s="10"/>
      <c r="C642" s="10"/>
      <c r="D642" s="10"/>
      <c r="E642" s="10"/>
      <c r="F642" s="10"/>
      <c r="G642" s="10"/>
    </row>
    <row r="643" spans="2:7" x14ac:dyDescent="0.3">
      <c r="B643" s="10"/>
      <c r="C643" s="10"/>
      <c r="D643" s="10"/>
      <c r="E643" s="10"/>
      <c r="F643" s="10"/>
      <c r="G643" s="10"/>
    </row>
    <row r="644" spans="2:7" x14ac:dyDescent="0.3">
      <c r="B644" s="10"/>
      <c r="C644" s="10"/>
      <c r="D644" s="10"/>
      <c r="E644" s="10"/>
      <c r="F644" s="10"/>
      <c r="G644" s="10"/>
    </row>
    <row r="645" spans="2:7" x14ac:dyDescent="0.3">
      <c r="B645" s="10"/>
      <c r="C645" s="10"/>
      <c r="D645" s="10"/>
      <c r="E645" s="10"/>
      <c r="F645" s="10"/>
      <c r="G645" s="10"/>
    </row>
    <row r="646" spans="2:7" x14ac:dyDescent="0.3">
      <c r="B646" s="10"/>
      <c r="C646" s="10"/>
      <c r="D646" s="10"/>
      <c r="E646" s="10"/>
      <c r="F646" s="10"/>
      <c r="G646" s="10"/>
    </row>
    <row r="647" spans="2:7" x14ac:dyDescent="0.3">
      <c r="B647" s="10"/>
      <c r="C647" s="10"/>
      <c r="D647" s="10"/>
      <c r="E647" s="10"/>
      <c r="F647" s="10"/>
      <c r="G647" s="10"/>
    </row>
    <row r="648" spans="2:7" x14ac:dyDescent="0.3">
      <c r="B648" s="10"/>
      <c r="C648" s="10"/>
      <c r="D648" s="10"/>
      <c r="E648" s="10"/>
      <c r="F648" s="10"/>
      <c r="G648" s="10"/>
    </row>
    <row r="649" spans="2:7" x14ac:dyDescent="0.3">
      <c r="B649" s="10"/>
      <c r="C649" s="10"/>
      <c r="D649" s="10"/>
      <c r="E649" s="10"/>
      <c r="F649" s="10"/>
      <c r="G649" s="10"/>
    </row>
    <row r="650" spans="2:7" x14ac:dyDescent="0.3">
      <c r="B650" s="10"/>
      <c r="C650" s="10"/>
      <c r="D650" s="10"/>
      <c r="E650" s="10"/>
      <c r="F650" s="10"/>
      <c r="G650" s="10"/>
    </row>
    <row r="651" spans="2:7" x14ac:dyDescent="0.3">
      <c r="B651" s="10"/>
      <c r="C651" s="10"/>
      <c r="D651" s="10"/>
      <c r="E651" s="10"/>
      <c r="F651" s="10"/>
      <c r="G651" s="10"/>
    </row>
    <row r="652" spans="2:7" x14ac:dyDescent="0.3">
      <c r="B652" s="10"/>
      <c r="C652" s="10"/>
      <c r="D652" s="10"/>
      <c r="E652" s="10"/>
      <c r="F652" s="10"/>
      <c r="G652" s="10"/>
    </row>
    <row r="653" spans="2:7" x14ac:dyDescent="0.3">
      <c r="B653" s="10"/>
      <c r="C653" s="10"/>
      <c r="D653" s="10"/>
      <c r="E653" s="10"/>
      <c r="F653" s="10"/>
      <c r="G653" s="10"/>
    </row>
    <row r="654" spans="2:7" x14ac:dyDescent="0.3">
      <c r="B654" s="10"/>
      <c r="C654" s="10"/>
      <c r="D654" s="10"/>
      <c r="E654" s="10"/>
      <c r="F654" s="10"/>
      <c r="G654" s="10"/>
    </row>
    <row r="655" spans="2:7" x14ac:dyDescent="0.3">
      <c r="B655" s="10"/>
      <c r="C655" s="10"/>
      <c r="D655" s="10"/>
      <c r="E655" s="10"/>
      <c r="F655" s="10"/>
      <c r="G655" s="10"/>
    </row>
    <row r="656" spans="2:7" x14ac:dyDescent="0.3">
      <c r="B656" s="10"/>
      <c r="C656" s="10"/>
      <c r="D656" s="10"/>
      <c r="E656" s="10"/>
      <c r="F656" s="10"/>
      <c r="G656" s="10"/>
    </row>
    <row r="657" spans="2:7" x14ac:dyDescent="0.3">
      <c r="B657" s="10"/>
      <c r="C657" s="10"/>
      <c r="D657" s="10"/>
      <c r="E657" s="10"/>
      <c r="F657" s="10"/>
      <c r="G657" s="10"/>
    </row>
    <row r="658" spans="2:7" x14ac:dyDescent="0.3">
      <c r="B658" s="10"/>
      <c r="C658" s="10"/>
      <c r="D658" s="10"/>
      <c r="E658" s="10"/>
      <c r="F658" s="10"/>
      <c r="G658" s="10"/>
    </row>
    <row r="659" spans="2:7" x14ac:dyDescent="0.3">
      <c r="B659" s="10"/>
      <c r="C659" s="10"/>
      <c r="D659" s="10"/>
      <c r="E659" s="10"/>
      <c r="F659" s="10"/>
      <c r="G659" s="10"/>
    </row>
    <row r="660" spans="2:7" x14ac:dyDescent="0.3">
      <c r="B660" s="10"/>
      <c r="C660" s="10"/>
      <c r="D660" s="10"/>
      <c r="E660" s="10"/>
      <c r="F660" s="10"/>
      <c r="G660" s="10"/>
    </row>
    <row r="661" spans="2:7" x14ac:dyDescent="0.3">
      <c r="B661" s="10"/>
      <c r="C661" s="10"/>
      <c r="D661" s="10"/>
      <c r="E661" s="10"/>
      <c r="F661" s="10"/>
      <c r="G661" s="10"/>
    </row>
    <row r="662" spans="2:7" x14ac:dyDescent="0.3">
      <c r="B662" s="10"/>
      <c r="C662" s="10"/>
      <c r="D662" s="10"/>
      <c r="E662" s="10"/>
      <c r="F662" s="10"/>
      <c r="G662" s="10"/>
    </row>
    <row r="663" spans="2:7" x14ac:dyDescent="0.3">
      <c r="B663" s="10"/>
      <c r="C663" s="10"/>
      <c r="D663" s="10"/>
      <c r="E663" s="10"/>
      <c r="F663" s="10"/>
      <c r="G663" s="10"/>
    </row>
    <row r="664" spans="2:7" x14ac:dyDescent="0.3">
      <c r="B664" s="10"/>
      <c r="C664" s="10"/>
      <c r="D664" s="10"/>
      <c r="E664" s="10"/>
      <c r="F664" s="10"/>
      <c r="G664" s="10"/>
    </row>
    <row r="665" spans="2:7" x14ac:dyDescent="0.3">
      <c r="B665" s="10"/>
      <c r="C665" s="10"/>
      <c r="D665" s="10"/>
      <c r="E665" s="10"/>
      <c r="F665" s="10"/>
      <c r="G665" s="10"/>
    </row>
    <row r="666" spans="2:7" x14ac:dyDescent="0.3">
      <c r="B666" s="10"/>
      <c r="C666" s="10"/>
      <c r="D666" s="10"/>
      <c r="E666" s="10"/>
      <c r="F666" s="10"/>
      <c r="G666" s="10"/>
    </row>
    <row r="667" spans="2:7" x14ac:dyDescent="0.3">
      <c r="B667" s="10"/>
      <c r="C667" s="10"/>
      <c r="D667" s="10"/>
      <c r="E667" s="10"/>
      <c r="F667" s="10"/>
      <c r="G667" s="10"/>
    </row>
    <row r="668" spans="2:7" x14ac:dyDescent="0.3">
      <c r="B668" s="10"/>
      <c r="C668" s="10"/>
      <c r="D668" s="10"/>
      <c r="E668" s="10"/>
      <c r="F668" s="10"/>
      <c r="G668" s="10"/>
    </row>
    <row r="669" spans="2:7" x14ac:dyDescent="0.3">
      <c r="B669" s="10"/>
      <c r="C669" s="10"/>
      <c r="D669" s="10"/>
      <c r="E669" s="10"/>
      <c r="F669" s="10"/>
      <c r="G669" s="10"/>
    </row>
    <row r="670" spans="2:7" x14ac:dyDescent="0.3">
      <c r="B670" s="10"/>
      <c r="C670" s="10"/>
      <c r="D670" s="10"/>
      <c r="E670" s="10"/>
      <c r="F670" s="10"/>
      <c r="G670" s="10"/>
    </row>
    <row r="671" spans="2:7" x14ac:dyDescent="0.3">
      <c r="B671" s="10"/>
      <c r="C671" s="10"/>
      <c r="D671" s="10"/>
      <c r="E671" s="10"/>
      <c r="F671" s="10"/>
      <c r="G671" s="10"/>
    </row>
    <row r="672" spans="2:7" x14ac:dyDescent="0.3">
      <c r="B672" s="10"/>
      <c r="C672" s="10"/>
      <c r="D672" s="10"/>
      <c r="E672" s="10"/>
      <c r="F672" s="10"/>
      <c r="G672" s="10"/>
    </row>
    <row r="673" spans="2:7" x14ac:dyDescent="0.3">
      <c r="B673" s="10"/>
      <c r="C673" s="10"/>
      <c r="D673" s="10"/>
      <c r="E673" s="10"/>
      <c r="F673" s="10"/>
      <c r="G673" s="10"/>
    </row>
    <row r="674" spans="2:7" x14ac:dyDescent="0.3">
      <c r="B674" s="10"/>
      <c r="C674" s="10"/>
      <c r="D674" s="10"/>
      <c r="E674" s="10"/>
      <c r="F674" s="10"/>
      <c r="G674" s="10"/>
    </row>
    <row r="675" spans="2:7" x14ac:dyDescent="0.3">
      <c r="B675" s="10"/>
      <c r="C675" s="10"/>
      <c r="D675" s="10"/>
      <c r="E675" s="10"/>
      <c r="F675" s="10"/>
      <c r="G675" s="10"/>
    </row>
    <row r="676" spans="2:7" x14ac:dyDescent="0.3">
      <c r="B676" s="10"/>
      <c r="C676" s="10"/>
      <c r="D676" s="10"/>
      <c r="E676" s="10"/>
      <c r="F676" s="10"/>
      <c r="G676" s="10"/>
    </row>
    <row r="677" spans="2:7" x14ac:dyDescent="0.3">
      <c r="B677" s="10"/>
      <c r="C677" s="10"/>
      <c r="D677" s="10"/>
      <c r="E677" s="10"/>
      <c r="F677" s="10"/>
      <c r="G677" s="10"/>
    </row>
    <row r="678" spans="2:7" x14ac:dyDescent="0.3">
      <c r="B678" s="10"/>
      <c r="C678" s="10"/>
      <c r="D678" s="10"/>
      <c r="E678" s="10"/>
      <c r="F678" s="10"/>
      <c r="G678" s="10"/>
    </row>
    <row r="679" spans="2:7" x14ac:dyDescent="0.3">
      <c r="B679" s="10"/>
      <c r="C679" s="10"/>
      <c r="D679" s="10"/>
      <c r="E679" s="10"/>
      <c r="F679" s="10"/>
      <c r="G679" s="10"/>
    </row>
    <row r="680" spans="2:7" x14ac:dyDescent="0.3">
      <c r="B680" s="10"/>
      <c r="C680" s="10"/>
      <c r="D680" s="10"/>
      <c r="E680" s="10"/>
      <c r="F680" s="10"/>
      <c r="G680" s="10"/>
    </row>
    <row r="681" spans="2:7" x14ac:dyDescent="0.3">
      <c r="B681" s="10"/>
      <c r="C681" s="10"/>
      <c r="D681" s="10"/>
      <c r="E681" s="10"/>
      <c r="F681" s="10"/>
      <c r="G681" s="10"/>
    </row>
    <row r="682" spans="2:7" x14ac:dyDescent="0.3">
      <c r="B682" s="10"/>
      <c r="C682" s="10"/>
      <c r="D682" s="10"/>
      <c r="E682" s="10"/>
      <c r="F682" s="10"/>
      <c r="G682" s="10"/>
    </row>
    <row r="683" spans="2:7" x14ac:dyDescent="0.3">
      <c r="B683" s="10"/>
      <c r="C683" s="10"/>
      <c r="D683" s="10"/>
      <c r="E683" s="10"/>
      <c r="F683" s="10"/>
      <c r="G683" s="10"/>
    </row>
    <row r="684" spans="2:7" x14ac:dyDescent="0.3">
      <c r="B684" s="10"/>
      <c r="C684" s="10"/>
      <c r="D684" s="10"/>
      <c r="E684" s="10"/>
      <c r="F684" s="10"/>
      <c r="G684" s="10"/>
    </row>
    <row r="685" spans="2:7" x14ac:dyDescent="0.3">
      <c r="B685" s="10"/>
      <c r="C685" s="10"/>
      <c r="D685" s="10"/>
      <c r="E685" s="10"/>
      <c r="F685" s="10"/>
      <c r="G685" s="10"/>
    </row>
    <row r="686" spans="2:7" x14ac:dyDescent="0.3">
      <c r="B686" s="10"/>
      <c r="C686" s="10"/>
      <c r="D686" s="10"/>
      <c r="E686" s="10"/>
      <c r="F686" s="10"/>
      <c r="G686" s="10"/>
    </row>
    <row r="687" spans="2:7" x14ac:dyDescent="0.3">
      <c r="B687" s="10"/>
      <c r="C687" s="10"/>
      <c r="D687" s="10"/>
      <c r="E687" s="10"/>
      <c r="F687" s="10"/>
      <c r="G687" s="10"/>
    </row>
    <row r="688" spans="2:7" x14ac:dyDescent="0.3">
      <c r="B688" s="10"/>
      <c r="C688" s="10"/>
      <c r="D688" s="10"/>
      <c r="E688" s="10"/>
      <c r="F688" s="10"/>
      <c r="G688" s="10"/>
    </row>
    <row r="689" spans="2:7" x14ac:dyDescent="0.3">
      <c r="B689" s="10"/>
      <c r="C689" s="10"/>
      <c r="D689" s="10"/>
      <c r="E689" s="10"/>
      <c r="F689" s="10"/>
      <c r="G689" s="10"/>
    </row>
    <row r="690" spans="2:7" x14ac:dyDescent="0.3">
      <c r="B690" s="10"/>
      <c r="C690" s="10"/>
      <c r="D690" s="10"/>
      <c r="E690" s="10"/>
      <c r="F690" s="10"/>
      <c r="G690" s="10"/>
    </row>
    <row r="691" spans="2:7" x14ac:dyDescent="0.3">
      <c r="B691" s="10"/>
      <c r="C691" s="10"/>
      <c r="D691" s="10"/>
      <c r="E691" s="10"/>
      <c r="F691" s="10"/>
      <c r="G691" s="10"/>
    </row>
    <row r="692" spans="2:7" x14ac:dyDescent="0.3">
      <c r="B692" s="10"/>
      <c r="C692" s="10"/>
      <c r="D692" s="10"/>
      <c r="E692" s="10"/>
      <c r="F692" s="10"/>
      <c r="G692" s="10"/>
    </row>
    <row r="693" spans="2:7" x14ac:dyDescent="0.3">
      <c r="B693" s="10"/>
      <c r="C693" s="10"/>
      <c r="D693" s="10"/>
      <c r="E693" s="10"/>
      <c r="F693" s="10"/>
      <c r="G693" s="10"/>
    </row>
    <row r="694" spans="2:7" x14ac:dyDescent="0.3">
      <c r="B694" s="10"/>
      <c r="C694" s="10"/>
      <c r="D694" s="10"/>
      <c r="E694" s="10"/>
      <c r="F694" s="10"/>
      <c r="G694" s="10"/>
    </row>
    <row r="695" spans="2:7" x14ac:dyDescent="0.3">
      <c r="B695" s="10"/>
      <c r="C695" s="10"/>
      <c r="D695" s="10"/>
      <c r="E695" s="10"/>
      <c r="F695" s="10"/>
      <c r="G695" s="10"/>
    </row>
    <row r="696" spans="2:7" x14ac:dyDescent="0.3">
      <c r="B696" s="10"/>
      <c r="C696" s="10"/>
      <c r="D696" s="10"/>
      <c r="E696" s="10"/>
      <c r="F696" s="10"/>
      <c r="G696" s="10"/>
    </row>
    <row r="697" spans="2:7" x14ac:dyDescent="0.3">
      <c r="B697" s="10"/>
      <c r="C697" s="10"/>
      <c r="D697" s="10"/>
      <c r="E697" s="10"/>
      <c r="F697" s="10"/>
      <c r="G697" s="10"/>
    </row>
    <row r="698" spans="2:7" x14ac:dyDescent="0.3">
      <c r="B698" s="10"/>
      <c r="C698" s="10"/>
      <c r="D698" s="10"/>
      <c r="E698" s="10"/>
      <c r="F698" s="10"/>
      <c r="G698" s="10"/>
    </row>
    <row r="699" spans="2:7" x14ac:dyDescent="0.3">
      <c r="B699" s="10"/>
      <c r="C699" s="10"/>
      <c r="D699" s="10"/>
      <c r="E699" s="10"/>
      <c r="F699" s="10"/>
      <c r="G699" s="10"/>
    </row>
    <row r="700" spans="2:7" x14ac:dyDescent="0.3">
      <c r="B700" s="10"/>
      <c r="C700" s="10"/>
      <c r="D700" s="10"/>
      <c r="E700" s="10"/>
      <c r="F700" s="10"/>
      <c r="G700" s="10"/>
    </row>
    <row r="701" spans="2:7" x14ac:dyDescent="0.3">
      <c r="B701" s="10"/>
      <c r="C701" s="10"/>
      <c r="D701" s="10"/>
      <c r="E701" s="10"/>
      <c r="F701" s="10"/>
      <c r="G701" s="10"/>
    </row>
    <row r="702" spans="2:7" x14ac:dyDescent="0.3">
      <c r="B702" s="10"/>
      <c r="C702" s="10"/>
      <c r="D702" s="10"/>
      <c r="E702" s="10"/>
      <c r="F702" s="10"/>
      <c r="G702" s="10"/>
    </row>
    <row r="703" spans="2:7" x14ac:dyDescent="0.3">
      <c r="B703" s="10"/>
      <c r="C703" s="10"/>
      <c r="D703" s="10"/>
      <c r="E703" s="10"/>
      <c r="F703" s="10"/>
      <c r="G703" s="10"/>
    </row>
    <row r="704" spans="2:7" x14ac:dyDescent="0.3">
      <c r="B704" s="10"/>
      <c r="C704" s="10"/>
      <c r="D704" s="10"/>
      <c r="E704" s="10"/>
      <c r="F704" s="10"/>
      <c r="G704" s="10"/>
    </row>
    <row r="705" spans="2:7" x14ac:dyDescent="0.3">
      <c r="B705" s="10"/>
      <c r="C705" s="10"/>
      <c r="D705" s="10"/>
      <c r="E705" s="10"/>
      <c r="F705" s="10"/>
      <c r="G705" s="10"/>
    </row>
    <row r="706" spans="2:7" x14ac:dyDescent="0.3">
      <c r="B706" s="10"/>
      <c r="C706" s="10"/>
      <c r="D706" s="10"/>
      <c r="E706" s="10"/>
      <c r="F706" s="10"/>
      <c r="G706" s="10"/>
    </row>
    <row r="707" spans="2:7" x14ac:dyDescent="0.3">
      <c r="B707" s="10"/>
      <c r="C707" s="10"/>
      <c r="D707" s="10"/>
      <c r="E707" s="10"/>
      <c r="F707" s="10"/>
      <c r="G707" s="10"/>
    </row>
    <row r="708" spans="2:7" x14ac:dyDescent="0.3">
      <c r="B708" s="10"/>
      <c r="C708" s="10"/>
      <c r="D708" s="10"/>
      <c r="E708" s="10"/>
      <c r="F708" s="10"/>
      <c r="G708" s="10"/>
    </row>
    <row r="709" spans="2:7" x14ac:dyDescent="0.3">
      <c r="B709" s="10"/>
      <c r="C709" s="10"/>
      <c r="D709" s="10"/>
      <c r="E709" s="10"/>
      <c r="F709" s="10"/>
      <c r="G709" s="10"/>
    </row>
    <row r="710" spans="2:7" x14ac:dyDescent="0.3">
      <c r="B710" s="10"/>
      <c r="C710" s="10"/>
      <c r="D710" s="10"/>
      <c r="E710" s="10"/>
      <c r="F710" s="10"/>
      <c r="G710" s="10"/>
    </row>
    <row r="711" spans="2:7" x14ac:dyDescent="0.3">
      <c r="B711" s="10"/>
      <c r="C711" s="10"/>
      <c r="D711" s="10"/>
      <c r="E711" s="10"/>
      <c r="F711" s="10"/>
      <c r="G711" s="10"/>
    </row>
    <row r="712" spans="2:7" x14ac:dyDescent="0.3">
      <c r="B712" s="10"/>
      <c r="C712" s="10"/>
      <c r="D712" s="10"/>
      <c r="E712" s="10"/>
      <c r="F712" s="10"/>
      <c r="G712" s="10"/>
    </row>
    <row r="713" spans="2:7" x14ac:dyDescent="0.3">
      <c r="B713" s="10"/>
      <c r="C713" s="10"/>
      <c r="D713" s="10"/>
      <c r="E713" s="10"/>
      <c r="F713" s="10"/>
      <c r="G713" s="10"/>
    </row>
    <row r="714" spans="2:7" x14ac:dyDescent="0.3">
      <c r="B714" s="10"/>
      <c r="C714" s="10"/>
      <c r="D714" s="10"/>
      <c r="E714" s="10"/>
      <c r="F714" s="10"/>
      <c r="G714" s="10"/>
    </row>
    <row r="715" spans="2:7" x14ac:dyDescent="0.3">
      <c r="B715" s="10"/>
      <c r="C715" s="10"/>
      <c r="D715" s="10"/>
      <c r="E715" s="10"/>
      <c r="F715" s="10"/>
      <c r="G715" s="10"/>
    </row>
    <row r="716" spans="2:7" x14ac:dyDescent="0.3">
      <c r="B716" s="10"/>
      <c r="C716" s="10"/>
      <c r="D716" s="10"/>
      <c r="E716" s="10"/>
      <c r="F716" s="10"/>
      <c r="G716" s="10"/>
    </row>
    <row r="717" spans="2:7" x14ac:dyDescent="0.3">
      <c r="B717" s="10"/>
      <c r="C717" s="10"/>
      <c r="D717" s="10"/>
      <c r="E717" s="10"/>
      <c r="F717" s="10"/>
      <c r="G717" s="10"/>
    </row>
    <row r="718" spans="2:7" x14ac:dyDescent="0.3">
      <c r="B718" s="10"/>
      <c r="C718" s="10"/>
      <c r="D718" s="10"/>
      <c r="E718" s="10"/>
      <c r="F718" s="10"/>
      <c r="G718" s="10"/>
    </row>
    <row r="719" spans="2:7" x14ac:dyDescent="0.3">
      <c r="B719" s="10"/>
      <c r="C719" s="10"/>
      <c r="D719" s="10"/>
      <c r="E719" s="10"/>
      <c r="F719" s="10"/>
      <c r="G719" s="10"/>
    </row>
    <row r="720" spans="2:7" x14ac:dyDescent="0.3">
      <c r="B720" s="10"/>
      <c r="C720" s="10"/>
      <c r="D720" s="10"/>
      <c r="E720" s="10"/>
      <c r="F720" s="10"/>
      <c r="G720" s="10"/>
    </row>
    <row r="721" spans="2:7" x14ac:dyDescent="0.3">
      <c r="B721" s="10"/>
      <c r="C721" s="10"/>
      <c r="D721" s="10"/>
      <c r="E721" s="10"/>
      <c r="F721" s="10"/>
      <c r="G721" s="10"/>
    </row>
    <row r="722" spans="2:7" x14ac:dyDescent="0.3">
      <c r="B722" s="10"/>
      <c r="C722" s="10"/>
      <c r="D722" s="10"/>
      <c r="E722" s="10"/>
      <c r="F722" s="10"/>
      <c r="G722" s="10"/>
    </row>
    <row r="723" spans="2:7" x14ac:dyDescent="0.3">
      <c r="B723" s="10"/>
      <c r="C723" s="10"/>
      <c r="D723" s="10"/>
      <c r="E723" s="10"/>
      <c r="F723" s="10"/>
      <c r="G723" s="10"/>
    </row>
    <row r="724" spans="2:7" x14ac:dyDescent="0.3">
      <c r="B724" s="10"/>
      <c r="C724" s="10"/>
      <c r="D724" s="10"/>
      <c r="E724" s="10"/>
      <c r="F724" s="10"/>
      <c r="G724" s="10"/>
    </row>
    <row r="725" spans="2:7" x14ac:dyDescent="0.3">
      <c r="B725" s="10"/>
      <c r="C725" s="10"/>
      <c r="D725" s="10"/>
      <c r="E725" s="10"/>
      <c r="F725" s="10"/>
      <c r="G725" s="10"/>
    </row>
    <row r="726" spans="2:7" x14ac:dyDescent="0.3">
      <c r="B726" s="10"/>
      <c r="C726" s="10"/>
      <c r="D726" s="10"/>
      <c r="E726" s="10"/>
      <c r="F726" s="10"/>
      <c r="G726" s="10"/>
    </row>
    <row r="727" spans="2:7" x14ac:dyDescent="0.3">
      <c r="B727" s="10"/>
      <c r="C727" s="10"/>
      <c r="D727" s="10"/>
      <c r="E727" s="10"/>
      <c r="F727" s="10"/>
      <c r="G727" s="10"/>
    </row>
    <row r="728" spans="2:7" x14ac:dyDescent="0.3">
      <c r="B728" s="10"/>
      <c r="C728" s="10"/>
      <c r="D728" s="10"/>
      <c r="E728" s="10"/>
      <c r="F728" s="10"/>
      <c r="G728" s="10"/>
    </row>
    <row r="729" spans="2:7" x14ac:dyDescent="0.3">
      <c r="B729" s="10"/>
      <c r="C729" s="10"/>
      <c r="D729" s="10"/>
      <c r="E729" s="10"/>
      <c r="F729" s="10"/>
      <c r="G729" s="10"/>
    </row>
    <row r="730" spans="2:7" x14ac:dyDescent="0.3">
      <c r="B730" s="10"/>
      <c r="C730" s="10"/>
      <c r="D730" s="10"/>
      <c r="E730" s="10"/>
      <c r="F730" s="10"/>
      <c r="G730" s="10"/>
    </row>
    <row r="731" spans="2:7" x14ac:dyDescent="0.3">
      <c r="B731" s="10"/>
      <c r="C731" s="10"/>
      <c r="D731" s="10"/>
      <c r="E731" s="10"/>
      <c r="F731" s="10"/>
      <c r="G731" s="10"/>
    </row>
    <row r="732" spans="2:7" x14ac:dyDescent="0.3">
      <c r="B732" s="10"/>
      <c r="C732" s="10"/>
      <c r="D732" s="10"/>
      <c r="E732" s="10"/>
      <c r="F732" s="10"/>
      <c r="G732" s="10"/>
    </row>
    <row r="733" spans="2:7" x14ac:dyDescent="0.3">
      <c r="B733" s="10"/>
      <c r="C733" s="10"/>
      <c r="D733" s="10"/>
      <c r="E733" s="10"/>
      <c r="F733" s="10"/>
      <c r="G733" s="10"/>
    </row>
    <row r="734" spans="2:7" x14ac:dyDescent="0.3">
      <c r="B734" s="10"/>
      <c r="C734" s="10"/>
      <c r="D734" s="10"/>
      <c r="E734" s="10"/>
      <c r="F734" s="10"/>
      <c r="G734" s="10"/>
    </row>
    <row r="735" spans="2:7" x14ac:dyDescent="0.3">
      <c r="B735" s="10"/>
      <c r="C735" s="10"/>
      <c r="D735" s="10"/>
      <c r="E735" s="10"/>
      <c r="F735" s="10"/>
      <c r="G735" s="10"/>
    </row>
    <row r="736" spans="2:7" x14ac:dyDescent="0.3">
      <c r="B736" s="10"/>
      <c r="C736" s="10"/>
      <c r="D736" s="10"/>
      <c r="E736" s="10"/>
      <c r="F736" s="10"/>
      <c r="G736" s="10"/>
    </row>
    <row r="737" spans="2:7" x14ac:dyDescent="0.3">
      <c r="B737" s="10"/>
      <c r="C737" s="10"/>
      <c r="D737" s="10"/>
      <c r="E737" s="10"/>
      <c r="F737" s="10"/>
      <c r="G737" s="10"/>
    </row>
    <row r="738" spans="2:7" x14ac:dyDescent="0.3">
      <c r="B738" s="10"/>
      <c r="C738" s="10"/>
      <c r="D738" s="10"/>
      <c r="E738" s="10"/>
      <c r="F738" s="10"/>
      <c r="G738" s="10"/>
    </row>
    <row r="739" spans="2:7" x14ac:dyDescent="0.3">
      <c r="B739" s="10"/>
      <c r="C739" s="10"/>
      <c r="D739" s="10"/>
      <c r="E739" s="10"/>
      <c r="F739" s="10"/>
      <c r="G739" s="10"/>
    </row>
    <row r="740" spans="2:7" x14ac:dyDescent="0.3">
      <c r="B740" s="10"/>
      <c r="C740" s="10"/>
      <c r="D740" s="10"/>
      <c r="E740" s="10"/>
      <c r="F740" s="10"/>
      <c r="G740" s="10"/>
    </row>
    <row r="741" spans="2:7" x14ac:dyDescent="0.3">
      <c r="B741" s="10"/>
      <c r="C741" s="10"/>
      <c r="D741" s="10"/>
      <c r="E741" s="10"/>
      <c r="F741" s="10"/>
      <c r="G741" s="10"/>
    </row>
    <row r="742" spans="2:7" x14ac:dyDescent="0.3">
      <c r="B742" s="10"/>
      <c r="C742" s="10"/>
      <c r="D742" s="10"/>
      <c r="E742" s="10"/>
      <c r="F742" s="10"/>
      <c r="G742" s="10"/>
    </row>
    <row r="743" spans="2:7" x14ac:dyDescent="0.3">
      <c r="B743" s="10"/>
      <c r="C743" s="10"/>
      <c r="D743" s="10"/>
      <c r="E743" s="10"/>
      <c r="F743" s="10"/>
      <c r="G743" s="10"/>
    </row>
    <row r="744" spans="2:7" x14ac:dyDescent="0.3">
      <c r="B744" s="10"/>
      <c r="C744" s="10"/>
      <c r="D744" s="10"/>
      <c r="E744" s="10"/>
      <c r="F744" s="10"/>
      <c r="G744" s="10"/>
    </row>
    <row r="745" spans="2:7" x14ac:dyDescent="0.3">
      <c r="B745" s="10"/>
      <c r="C745" s="10"/>
      <c r="D745" s="10"/>
      <c r="E745" s="10"/>
      <c r="F745" s="10"/>
      <c r="G745" s="10"/>
    </row>
    <row r="746" spans="2:7" x14ac:dyDescent="0.3">
      <c r="B746" s="10"/>
      <c r="C746" s="10"/>
      <c r="D746" s="10"/>
      <c r="E746" s="10"/>
      <c r="F746" s="10"/>
      <c r="G746" s="10"/>
    </row>
    <row r="747" spans="2:7" x14ac:dyDescent="0.3">
      <c r="B747" s="10"/>
      <c r="C747" s="10"/>
      <c r="D747" s="10"/>
      <c r="E747" s="10"/>
      <c r="F747" s="10"/>
      <c r="G747" s="10"/>
    </row>
    <row r="748" spans="2:7" x14ac:dyDescent="0.3">
      <c r="B748" s="10"/>
      <c r="C748" s="10"/>
      <c r="D748" s="10"/>
      <c r="E748" s="10"/>
      <c r="F748" s="10"/>
      <c r="G748" s="10"/>
    </row>
    <row r="749" spans="2:7" x14ac:dyDescent="0.3">
      <c r="B749" s="10"/>
      <c r="C749" s="10"/>
      <c r="D749" s="10"/>
      <c r="E749" s="10"/>
      <c r="F749" s="10"/>
      <c r="G749" s="10"/>
    </row>
    <row r="750" spans="2:7" x14ac:dyDescent="0.3">
      <c r="B750" s="10"/>
      <c r="C750" s="10"/>
      <c r="D750" s="10"/>
      <c r="E750" s="10"/>
      <c r="F750" s="10"/>
      <c r="G750" s="10"/>
    </row>
    <row r="751" spans="2:7" x14ac:dyDescent="0.3">
      <c r="B751" s="10"/>
      <c r="C751" s="10"/>
      <c r="D751" s="10"/>
      <c r="E751" s="10"/>
      <c r="F751" s="10"/>
      <c r="G751" s="10"/>
    </row>
    <row r="752" spans="2:7" x14ac:dyDescent="0.3">
      <c r="B752" s="10"/>
      <c r="C752" s="10"/>
      <c r="D752" s="10"/>
      <c r="E752" s="10"/>
      <c r="F752" s="10"/>
      <c r="G752" s="10"/>
    </row>
    <row r="753" spans="2:7" x14ac:dyDescent="0.3">
      <c r="B753" s="10"/>
      <c r="C753" s="10"/>
      <c r="D753" s="10"/>
      <c r="E753" s="10"/>
      <c r="F753" s="10"/>
      <c r="G753" s="10"/>
    </row>
    <row r="754" spans="2:7" x14ac:dyDescent="0.3">
      <c r="B754" s="10"/>
      <c r="C754" s="10"/>
      <c r="D754" s="10"/>
      <c r="E754" s="10"/>
      <c r="F754" s="10"/>
      <c r="G754" s="10"/>
    </row>
    <row r="755" spans="2:7" x14ac:dyDescent="0.3">
      <c r="B755" s="10"/>
      <c r="C755" s="10"/>
      <c r="D755" s="10"/>
      <c r="E755" s="10"/>
      <c r="F755" s="10"/>
      <c r="G755" s="10"/>
    </row>
    <row r="756" spans="2:7" x14ac:dyDescent="0.3">
      <c r="B756" s="10"/>
      <c r="C756" s="10"/>
      <c r="D756" s="10"/>
      <c r="E756" s="10"/>
      <c r="F756" s="10"/>
      <c r="G756" s="10"/>
    </row>
    <row r="757" spans="2:7" x14ac:dyDescent="0.3">
      <c r="B757" s="10"/>
      <c r="C757" s="10"/>
      <c r="D757" s="10"/>
      <c r="E757" s="10"/>
      <c r="F757" s="10"/>
      <c r="G757" s="10"/>
    </row>
    <row r="758" spans="2:7" x14ac:dyDescent="0.3">
      <c r="B758" s="10"/>
      <c r="C758" s="10"/>
      <c r="D758" s="10"/>
      <c r="E758" s="10"/>
      <c r="F758" s="10"/>
      <c r="G758" s="10"/>
    </row>
    <row r="759" spans="2:7" x14ac:dyDescent="0.3">
      <c r="B759" s="10"/>
      <c r="C759" s="10"/>
      <c r="D759" s="10"/>
      <c r="E759" s="10"/>
      <c r="F759" s="10"/>
      <c r="G759" s="10"/>
    </row>
    <row r="760" spans="2:7" x14ac:dyDescent="0.3">
      <c r="B760" s="10"/>
      <c r="C760" s="10"/>
      <c r="D760" s="10"/>
      <c r="E760" s="10"/>
      <c r="F760" s="10"/>
      <c r="G760" s="10"/>
    </row>
    <row r="761" spans="2:7" x14ac:dyDescent="0.3">
      <c r="B761" s="10"/>
      <c r="C761" s="10"/>
      <c r="D761" s="10"/>
      <c r="E761" s="10"/>
      <c r="F761" s="10"/>
      <c r="G761" s="10"/>
    </row>
    <row r="762" spans="2:7" x14ac:dyDescent="0.3">
      <c r="B762" s="10"/>
      <c r="C762" s="10"/>
      <c r="D762" s="10"/>
      <c r="E762" s="10"/>
      <c r="F762" s="10"/>
      <c r="G762" s="10"/>
    </row>
    <row r="763" spans="2:7" x14ac:dyDescent="0.3">
      <c r="B763" s="10"/>
      <c r="C763" s="10"/>
      <c r="D763" s="10"/>
      <c r="E763" s="10"/>
      <c r="F763" s="10"/>
      <c r="G763" s="10"/>
    </row>
    <row r="764" spans="2:7" x14ac:dyDescent="0.3">
      <c r="B764" s="10"/>
      <c r="C764" s="10"/>
      <c r="D764" s="10"/>
      <c r="E764" s="10"/>
      <c r="F764" s="10"/>
      <c r="G764" s="10"/>
    </row>
    <row r="765" spans="2:7" x14ac:dyDescent="0.3">
      <c r="B765" s="10"/>
      <c r="C765" s="10"/>
      <c r="D765" s="10"/>
      <c r="E765" s="10"/>
      <c r="F765" s="10"/>
      <c r="G765" s="10"/>
    </row>
    <row r="766" spans="2:7" x14ac:dyDescent="0.3">
      <c r="B766" s="10"/>
      <c r="C766" s="10"/>
      <c r="D766" s="10"/>
      <c r="E766" s="10"/>
      <c r="F766" s="10"/>
      <c r="G766" s="10"/>
    </row>
    <row r="767" spans="2:7" x14ac:dyDescent="0.3">
      <c r="B767" s="10"/>
      <c r="C767" s="10"/>
      <c r="D767" s="10"/>
      <c r="E767" s="10"/>
      <c r="F767" s="10"/>
      <c r="G767" s="10"/>
    </row>
    <row r="768" spans="2:7" x14ac:dyDescent="0.3">
      <c r="B768" s="10"/>
      <c r="C768" s="10"/>
      <c r="D768" s="10"/>
      <c r="E768" s="10"/>
      <c r="F768" s="10"/>
      <c r="G768" s="10"/>
    </row>
    <row r="769" spans="2:7" x14ac:dyDescent="0.3">
      <c r="B769" s="10"/>
      <c r="C769" s="10"/>
      <c r="D769" s="10"/>
      <c r="E769" s="10"/>
      <c r="F769" s="10"/>
      <c r="G769" s="10"/>
    </row>
    <row r="770" spans="2:7" x14ac:dyDescent="0.3">
      <c r="B770" s="10"/>
      <c r="C770" s="10"/>
      <c r="D770" s="10"/>
      <c r="E770" s="10"/>
      <c r="F770" s="10"/>
      <c r="G770" s="10"/>
    </row>
    <row r="771" spans="2:7" x14ac:dyDescent="0.3">
      <c r="B771" s="10"/>
      <c r="C771" s="10"/>
      <c r="D771" s="10"/>
      <c r="E771" s="10"/>
      <c r="F771" s="10"/>
      <c r="G771" s="10"/>
    </row>
    <row r="772" spans="2:7" x14ac:dyDescent="0.3">
      <c r="B772" s="10"/>
      <c r="C772" s="10"/>
      <c r="D772" s="10"/>
      <c r="E772" s="10"/>
      <c r="F772" s="10"/>
      <c r="G772" s="10"/>
    </row>
    <row r="773" spans="2:7" x14ac:dyDescent="0.3">
      <c r="B773" s="10"/>
      <c r="C773" s="10"/>
      <c r="D773" s="10"/>
      <c r="E773" s="10"/>
      <c r="F773" s="10"/>
      <c r="G773" s="10"/>
    </row>
    <row r="774" spans="2:7" x14ac:dyDescent="0.3">
      <c r="B774" s="10"/>
      <c r="C774" s="10"/>
      <c r="D774" s="10"/>
      <c r="E774" s="10"/>
      <c r="F774" s="10"/>
      <c r="G774" s="10"/>
    </row>
    <row r="775" spans="2:7" x14ac:dyDescent="0.3">
      <c r="B775" s="10"/>
      <c r="C775" s="10"/>
      <c r="D775" s="10"/>
      <c r="E775" s="10"/>
      <c r="F775" s="10"/>
      <c r="G775" s="10"/>
    </row>
    <row r="776" spans="2:7" x14ac:dyDescent="0.3">
      <c r="B776" s="10"/>
      <c r="C776" s="10"/>
      <c r="D776" s="10"/>
      <c r="E776" s="10"/>
      <c r="F776" s="10"/>
      <c r="G776" s="10"/>
    </row>
    <row r="777" spans="2:7" x14ac:dyDescent="0.3">
      <c r="B777" s="10"/>
      <c r="C777" s="10"/>
      <c r="D777" s="10"/>
      <c r="E777" s="10"/>
      <c r="F777" s="10"/>
      <c r="G777" s="10"/>
    </row>
    <row r="778" spans="2:7" x14ac:dyDescent="0.3">
      <c r="B778" s="10"/>
      <c r="C778" s="10"/>
      <c r="D778" s="10"/>
      <c r="E778" s="10"/>
      <c r="F778" s="10"/>
      <c r="G778" s="10"/>
    </row>
    <row r="779" spans="2:7" x14ac:dyDescent="0.3">
      <c r="B779" s="10"/>
      <c r="C779" s="10"/>
      <c r="D779" s="10"/>
      <c r="E779" s="10"/>
      <c r="F779" s="10"/>
      <c r="G779" s="10"/>
    </row>
    <row r="780" spans="2:7" x14ac:dyDescent="0.3">
      <c r="B780" s="10"/>
      <c r="C780" s="10"/>
      <c r="D780" s="10"/>
      <c r="E780" s="10"/>
      <c r="F780" s="10"/>
      <c r="G780" s="10"/>
    </row>
    <row r="781" spans="2:7" x14ac:dyDescent="0.3">
      <c r="B781" s="10"/>
      <c r="C781" s="10"/>
      <c r="D781" s="10"/>
      <c r="E781" s="10"/>
      <c r="F781" s="10"/>
      <c r="G781" s="10"/>
    </row>
    <row r="782" spans="2:7" x14ac:dyDescent="0.3">
      <c r="B782" s="10"/>
      <c r="C782" s="10"/>
      <c r="D782" s="10"/>
      <c r="E782" s="10"/>
      <c r="F782" s="10"/>
      <c r="G782" s="10"/>
    </row>
    <row r="783" spans="2:7" x14ac:dyDescent="0.3">
      <c r="B783" s="10"/>
      <c r="C783" s="10"/>
      <c r="D783" s="10"/>
      <c r="E783" s="10"/>
      <c r="F783" s="10"/>
      <c r="G783" s="10"/>
    </row>
    <row r="784" spans="2:7" x14ac:dyDescent="0.3">
      <c r="B784" s="10"/>
      <c r="C784" s="10"/>
      <c r="D784" s="10"/>
      <c r="E784" s="10"/>
      <c r="F784" s="10"/>
      <c r="G784" s="10"/>
    </row>
    <row r="785" spans="2:7" x14ac:dyDescent="0.3">
      <c r="B785" s="10"/>
      <c r="C785" s="10"/>
      <c r="D785" s="10"/>
      <c r="E785" s="10"/>
      <c r="F785" s="10"/>
      <c r="G785" s="10"/>
    </row>
    <row r="786" spans="2:7" x14ac:dyDescent="0.3">
      <c r="B786" s="10"/>
      <c r="C786" s="10"/>
      <c r="D786" s="10"/>
      <c r="E786" s="10"/>
      <c r="F786" s="10"/>
      <c r="G786" s="10"/>
    </row>
    <row r="787" spans="2:7" x14ac:dyDescent="0.3">
      <c r="B787" s="10"/>
      <c r="C787" s="10"/>
      <c r="D787" s="10"/>
      <c r="E787" s="10"/>
      <c r="F787" s="10"/>
      <c r="G787" s="10"/>
    </row>
    <row r="788" spans="2:7" x14ac:dyDescent="0.3">
      <c r="B788" s="10"/>
      <c r="C788" s="10"/>
      <c r="D788" s="10"/>
      <c r="E788" s="10"/>
      <c r="F788" s="10"/>
      <c r="G788" s="10"/>
    </row>
    <row r="789" spans="2:7" x14ac:dyDescent="0.3">
      <c r="B789" s="10"/>
      <c r="C789" s="10"/>
      <c r="D789" s="10"/>
      <c r="E789" s="10"/>
      <c r="F789" s="10"/>
      <c r="G789" s="10"/>
    </row>
    <row r="790" spans="2:7" x14ac:dyDescent="0.3">
      <c r="B790" s="10"/>
      <c r="C790" s="10"/>
      <c r="D790" s="10"/>
      <c r="E790" s="10"/>
      <c r="F790" s="10"/>
      <c r="G790" s="10"/>
    </row>
    <row r="791" spans="2:7" x14ac:dyDescent="0.3">
      <c r="B791" s="10"/>
      <c r="C791" s="10"/>
      <c r="D791" s="10"/>
      <c r="E791" s="10"/>
      <c r="F791" s="10"/>
      <c r="G791" s="10"/>
    </row>
    <row r="792" spans="2:7" x14ac:dyDescent="0.3">
      <c r="B792" s="10"/>
      <c r="C792" s="10"/>
      <c r="D792" s="10"/>
      <c r="E792" s="10"/>
      <c r="F792" s="10"/>
      <c r="G792" s="10"/>
    </row>
    <row r="793" spans="2:7" x14ac:dyDescent="0.3">
      <c r="B793" s="10"/>
      <c r="C793" s="10"/>
      <c r="D793" s="10"/>
      <c r="E793" s="10"/>
      <c r="F793" s="10"/>
      <c r="G793" s="10"/>
    </row>
    <row r="794" spans="2:7" x14ac:dyDescent="0.3">
      <c r="B794" s="10"/>
      <c r="C794" s="10"/>
      <c r="D794" s="10"/>
      <c r="E794" s="10"/>
      <c r="F794" s="10"/>
      <c r="G794" s="10"/>
    </row>
    <row r="795" spans="2:7" x14ac:dyDescent="0.3">
      <c r="B795" s="10"/>
      <c r="C795" s="10"/>
      <c r="D795" s="10"/>
      <c r="E795" s="10"/>
      <c r="F795" s="10"/>
      <c r="G795" s="10"/>
    </row>
    <row r="796" spans="2:7" x14ac:dyDescent="0.3">
      <c r="B796" s="10"/>
      <c r="C796" s="10"/>
      <c r="D796" s="10"/>
      <c r="E796" s="10"/>
      <c r="F796" s="10"/>
      <c r="G796" s="10"/>
    </row>
    <row r="797" spans="2:7" x14ac:dyDescent="0.3">
      <c r="B797" s="10"/>
      <c r="C797" s="10"/>
      <c r="D797" s="10"/>
      <c r="E797" s="10"/>
      <c r="F797" s="10"/>
      <c r="G797" s="10"/>
    </row>
    <row r="798" spans="2:7" x14ac:dyDescent="0.3">
      <c r="B798" s="10"/>
      <c r="C798" s="10"/>
      <c r="D798" s="10"/>
      <c r="E798" s="10"/>
      <c r="F798" s="10"/>
      <c r="G798" s="10"/>
    </row>
    <row r="799" spans="2:7" x14ac:dyDescent="0.3">
      <c r="B799" s="10"/>
      <c r="C799" s="10"/>
      <c r="D799" s="10"/>
      <c r="E799" s="10"/>
      <c r="F799" s="10"/>
      <c r="G799" s="10"/>
    </row>
    <row r="800" spans="2:7" x14ac:dyDescent="0.3">
      <c r="B800" s="10"/>
      <c r="C800" s="10"/>
      <c r="D800" s="10"/>
      <c r="E800" s="10"/>
      <c r="F800" s="10"/>
      <c r="G800" s="10"/>
    </row>
    <row r="801" spans="2:7" x14ac:dyDescent="0.3">
      <c r="B801" s="10"/>
      <c r="C801" s="10"/>
      <c r="D801" s="10"/>
      <c r="E801" s="10"/>
      <c r="F801" s="10"/>
      <c r="G801" s="10"/>
    </row>
    <row r="802" spans="2:7" x14ac:dyDescent="0.3">
      <c r="B802" s="10"/>
      <c r="C802" s="10"/>
      <c r="D802" s="10"/>
      <c r="E802" s="10"/>
      <c r="F802" s="10"/>
      <c r="G802" s="10"/>
    </row>
    <row r="803" spans="2:7" x14ac:dyDescent="0.3">
      <c r="B803" s="10"/>
      <c r="C803" s="10"/>
      <c r="D803" s="10"/>
      <c r="E803" s="10"/>
      <c r="F803" s="10"/>
      <c r="G803" s="10"/>
    </row>
    <row r="804" spans="2:7" x14ac:dyDescent="0.3">
      <c r="B804" s="10"/>
      <c r="C804" s="10"/>
      <c r="D804" s="10"/>
      <c r="E804" s="10"/>
      <c r="F804" s="10"/>
      <c r="G804" s="10"/>
    </row>
    <row r="805" spans="2:7" x14ac:dyDescent="0.3">
      <c r="B805" s="10"/>
      <c r="C805" s="10"/>
      <c r="D805" s="10"/>
      <c r="E805" s="10"/>
      <c r="F805" s="10"/>
      <c r="G805" s="10"/>
    </row>
    <row r="806" spans="2:7" x14ac:dyDescent="0.3">
      <c r="B806" s="10"/>
      <c r="C806" s="10"/>
      <c r="D806" s="10"/>
      <c r="E806" s="10"/>
      <c r="F806" s="10"/>
      <c r="G806" s="10"/>
    </row>
    <row r="807" spans="2:7" x14ac:dyDescent="0.3">
      <c r="B807" s="10"/>
      <c r="C807" s="10"/>
      <c r="D807" s="10"/>
      <c r="E807" s="10"/>
      <c r="F807" s="10"/>
      <c r="G807" s="10"/>
    </row>
    <row r="808" spans="2:7" x14ac:dyDescent="0.3">
      <c r="B808" s="10"/>
      <c r="C808" s="10"/>
      <c r="D808" s="10"/>
      <c r="E808" s="10"/>
      <c r="F808" s="10"/>
      <c r="G808" s="10"/>
    </row>
    <row r="809" spans="2:7" x14ac:dyDescent="0.3">
      <c r="B809" s="10"/>
      <c r="C809" s="10"/>
      <c r="D809" s="10"/>
      <c r="E809" s="10"/>
      <c r="F809" s="10"/>
      <c r="G809" s="10"/>
    </row>
    <row r="810" spans="2:7" x14ac:dyDescent="0.3">
      <c r="B810" s="10"/>
      <c r="C810" s="10"/>
      <c r="D810" s="10"/>
      <c r="E810" s="10"/>
      <c r="F810" s="10"/>
      <c r="G810" s="10"/>
    </row>
    <row r="811" spans="2:7" x14ac:dyDescent="0.3">
      <c r="B811" s="10"/>
      <c r="C811" s="10"/>
      <c r="D811" s="10"/>
      <c r="E811" s="10"/>
      <c r="F811" s="10"/>
      <c r="G811" s="10"/>
    </row>
    <row r="812" spans="2:7" x14ac:dyDescent="0.3">
      <c r="B812" s="10"/>
      <c r="C812" s="10"/>
      <c r="D812" s="10"/>
      <c r="E812" s="10"/>
      <c r="F812" s="10"/>
      <c r="G812" s="10"/>
    </row>
    <row r="813" spans="2:7" x14ac:dyDescent="0.3">
      <c r="B813" s="10"/>
      <c r="C813" s="10"/>
      <c r="D813" s="10"/>
      <c r="E813" s="10"/>
      <c r="F813" s="10"/>
      <c r="G813" s="10"/>
    </row>
    <row r="814" spans="2:7" x14ac:dyDescent="0.3">
      <c r="B814" s="10"/>
      <c r="C814" s="10"/>
      <c r="D814" s="10"/>
      <c r="E814" s="10"/>
      <c r="F814" s="10"/>
      <c r="G814" s="10"/>
    </row>
    <row r="815" spans="2:7" x14ac:dyDescent="0.3">
      <c r="B815" s="10"/>
      <c r="C815" s="10"/>
      <c r="D815" s="10"/>
      <c r="E815" s="10"/>
      <c r="F815" s="10"/>
      <c r="G815" s="10"/>
    </row>
    <row r="816" spans="2:7" x14ac:dyDescent="0.3">
      <c r="B816" s="10"/>
      <c r="C816" s="10"/>
      <c r="D816" s="10"/>
      <c r="E816" s="10"/>
      <c r="F816" s="10"/>
      <c r="G816" s="10"/>
    </row>
    <row r="817" spans="2:7" x14ac:dyDescent="0.3">
      <c r="B817" s="10"/>
      <c r="C817" s="10"/>
      <c r="D817" s="10"/>
      <c r="E817" s="10"/>
      <c r="F817" s="10"/>
      <c r="G817" s="10"/>
    </row>
    <row r="818" spans="2:7" x14ac:dyDescent="0.3">
      <c r="B818" s="10"/>
      <c r="C818" s="10"/>
      <c r="D818" s="10"/>
      <c r="E818" s="10"/>
      <c r="F818" s="10"/>
      <c r="G818" s="10"/>
    </row>
    <row r="819" spans="2:7" x14ac:dyDescent="0.3">
      <c r="B819" s="10"/>
      <c r="C819" s="10"/>
      <c r="D819" s="10"/>
      <c r="E819" s="10"/>
      <c r="F819" s="10"/>
      <c r="G819" s="10"/>
    </row>
    <row r="820" spans="2:7" x14ac:dyDescent="0.3">
      <c r="B820" s="10"/>
      <c r="C820" s="10"/>
      <c r="D820" s="10"/>
      <c r="E820" s="10"/>
      <c r="F820" s="10"/>
      <c r="G820" s="10"/>
    </row>
    <row r="821" spans="2:7" x14ac:dyDescent="0.3">
      <c r="B821" s="10"/>
      <c r="C821" s="10"/>
      <c r="D821" s="10"/>
      <c r="E821" s="10"/>
      <c r="F821" s="10"/>
      <c r="G821" s="10"/>
    </row>
    <row r="822" spans="2:7" x14ac:dyDescent="0.3">
      <c r="B822" s="10"/>
      <c r="C822" s="10"/>
      <c r="D822" s="10"/>
      <c r="E822" s="10"/>
      <c r="F822" s="10"/>
      <c r="G822" s="10"/>
    </row>
    <row r="823" spans="2:7" x14ac:dyDescent="0.3">
      <c r="B823" s="10"/>
      <c r="C823" s="10"/>
      <c r="D823" s="10"/>
      <c r="E823" s="10"/>
      <c r="F823" s="10"/>
      <c r="G823" s="10"/>
    </row>
    <row r="824" spans="2:7" x14ac:dyDescent="0.3">
      <c r="B824" s="10"/>
      <c r="C824" s="10"/>
      <c r="D824" s="10"/>
      <c r="E824" s="10"/>
      <c r="F824" s="10"/>
      <c r="G824" s="10"/>
    </row>
    <row r="825" spans="2:7" x14ac:dyDescent="0.3">
      <c r="B825" s="10"/>
      <c r="C825" s="10"/>
      <c r="D825" s="10"/>
      <c r="E825" s="10"/>
      <c r="F825" s="10"/>
      <c r="G825" s="10"/>
    </row>
    <row r="826" spans="2:7" x14ac:dyDescent="0.3">
      <c r="B826" s="10"/>
      <c r="C826" s="10"/>
      <c r="D826" s="10"/>
      <c r="E826" s="10"/>
      <c r="F826" s="10"/>
      <c r="G826" s="10"/>
    </row>
    <row r="827" spans="2:7" x14ac:dyDescent="0.3">
      <c r="B827" s="10"/>
      <c r="C827" s="10"/>
      <c r="D827" s="10"/>
      <c r="E827" s="10"/>
      <c r="F827" s="10"/>
      <c r="G827" s="10"/>
    </row>
    <row r="828" spans="2:7" x14ac:dyDescent="0.3">
      <c r="B828" s="10"/>
      <c r="C828" s="10"/>
      <c r="D828" s="10"/>
      <c r="E828" s="10"/>
      <c r="F828" s="10"/>
      <c r="G828" s="10"/>
    </row>
    <row r="829" spans="2:7" x14ac:dyDescent="0.3">
      <c r="B829" s="10"/>
      <c r="C829" s="10"/>
      <c r="D829" s="10"/>
      <c r="E829" s="10"/>
      <c r="F829" s="10"/>
      <c r="G829" s="10"/>
    </row>
    <row r="830" spans="2:7" x14ac:dyDescent="0.3">
      <c r="B830" s="10"/>
      <c r="C830" s="10"/>
      <c r="D830" s="10"/>
      <c r="E830" s="10"/>
      <c r="F830" s="10"/>
      <c r="G830" s="10"/>
    </row>
    <row r="831" spans="2:7" x14ac:dyDescent="0.3">
      <c r="B831" s="10"/>
      <c r="C831" s="10"/>
      <c r="D831" s="10"/>
      <c r="E831" s="10"/>
      <c r="F831" s="10"/>
      <c r="G831" s="10"/>
    </row>
    <row r="832" spans="2:7" x14ac:dyDescent="0.3">
      <c r="B832" s="10"/>
      <c r="C832" s="10"/>
      <c r="D832" s="10"/>
      <c r="E832" s="10"/>
      <c r="F832" s="10"/>
      <c r="G832" s="10"/>
    </row>
    <row r="833" spans="2:7" x14ac:dyDescent="0.3">
      <c r="B833" s="10"/>
      <c r="C833" s="10"/>
      <c r="D833" s="10"/>
      <c r="E833" s="10"/>
      <c r="F833" s="10"/>
      <c r="G833" s="10"/>
    </row>
    <row r="834" spans="2:7" x14ac:dyDescent="0.3">
      <c r="B834" s="10"/>
      <c r="C834" s="10"/>
      <c r="D834" s="10"/>
      <c r="E834" s="10"/>
      <c r="F834" s="10"/>
      <c r="G834" s="10"/>
    </row>
    <row r="835" spans="2:7" x14ac:dyDescent="0.3">
      <c r="B835" s="10"/>
      <c r="C835" s="10"/>
      <c r="D835" s="10"/>
      <c r="E835" s="10"/>
      <c r="F835" s="10"/>
      <c r="G835" s="10"/>
    </row>
    <row r="836" spans="2:7" x14ac:dyDescent="0.3">
      <c r="B836" s="10"/>
      <c r="C836" s="10"/>
      <c r="D836" s="10"/>
      <c r="E836" s="10"/>
      <c r="F836" s="10"/>
      <c r="G836" s="10"/>
    </row>
    <row r="837" spans="2:7" x14ac:dyDescent="0.3">
      <c r="B837" s="10"/>
      <c r="C837" s="10"/>
      <c r="D837" s="10"/>
      <c r="E837" s="10"/>
      <c r="F837" s="10"/>
      <c r="G837" s="10"/>
    </row>
    <row r="838" spans="2:7" x14ac:dyDescent="0.3">
      <c r="B838" s="10"/>
      <c r="C838" s="10"/>
      <c r="D838" s="10"/>
      <c r="E838" s="10"/>
      <c r="F838" s="10"/>
      <c r="G838" s="10"/>
    </row>
    <row r="839" spans="2:7" x14ac:dyDescent="0.3">
      <c r="B839" s="10"/>
      <c r="C839" s="10"/>
      <c r="D839" s="10"/>
      <c r="E839" s="10"/>
      <c r="F839" s="10"/>
      <c r="G839" s="10"/>
    </row>
    <row r="840" spans="2:7" x14ac:dyDescent="0.3">
      <c r="B840" s="10"/>
      <c r="C840" s="10"/>
      <c r="D840" s="10"/>
      <c r="E840" s="10"/>
      <c r="F840" s="10"/>
      <c r="G840" s="10"/>
    </row>
    <row r="841" spans="2:7" x14ac:dyDescent="0.3">
      <c r="B841" s="10"/>
      <c r="C841" s="10"/>
      <c r="D841" s="10"/>
      <c r="E841" s="10"/>
      <c r="F841" s="10"/>
      <c r="G841" s="10"/>
    </row>
    <row r="842" spans="2:7" x14ac:dyDescent="0.3">
      <c r="B842" s="10"/>
      <c r="C842" s="10"/>
      <c r="D842" s="10"/>
      <c r="E842" s="10"/>
      <c r="F842" s="10"/>
      <c r="G842" s="10"/>
    </row>
    <row r="843" spans="2:7" x14ac:dyDescent="0.3">
      <c r="B843" s="10"/>
      <c r="C843" s="10"/>
      <c r="D843" s="10"/>
      <c r="E843" s="10"/>
      <c r="F843" s="10"/>
      <c r="G843" s="10"/>
    </row>
    <row r="844" spans="2:7" x14ac:dyDescent="0.3">
      <c r="B844" s="10"/>
      <c r="C844" s="10"/>
      <c r="D844" s="10"/>
      <c r="E844" s="10"/>
      <c r="F844" s="10"/>
      <c r="G844" s="10"/>
    </row>
    <row r="845" spans="2:7" x14ac:dyDescent="0.3">
      <c r="B845" s="10"/>
      <c r="C845" s="10"/>
      <c r="D845" s="10"/>
      <c r="E845" s="10"/>
      <c r="F845" s="10"/>
      <c r="G845" s="10"/>
    </row>
    <row r="846" spans="2:7" x14ac:dyDescent="0.3">
      <c r="B846" s="10"/>
      <c r="C846" s="10"/>
      <c r="D846" s="10"/>
      <c r="E846" s="10"/>
      <c r="F846" s="10"/>
      <c r="G846" s="10"/>
    </row>
    <row r="847" spans="2:7" x14ac:dyDescent="0.3">
      <c r="B847" s="10"/>
      <c r="C847" s="10"/>
      <c r="D847" s="10"/>
      <c r="E847" s="10"/>
      <c r="F847" s="10"/>
      <c r="G847" s="10"/>
    </row>
    <row r="848" spans="2:7" x14ac:dyDescent="0.3">
      <c r="B848" s="10"/>
      <c r="C848" s="10"/>
      <c r="D848" s="10"/>
      <c r="E848" s="10"/>
      <c r="F848" s="10"/>
      <c r="G848" s="10"/>
    </row>
    <row r="849" spans="2:7" x14ac:dyDescent="0.3">
      <c r="B849" s="10"/>
      <c r="C849" s="10"/>
      <c r="D849" s="10"/>
      <c r="E849" s="10"/>
      <c r="F849" s="10"/>
      <c r="G849" s="10"/>
    </row>
    <row r="850" spans="2:7" x14ac:dyDescent="0.3">
      <c r="B850" s="10"/>
      <c r="C850" s="10"/>
      <c r="D850" s="10"/>
      <c r="E850" s="10"/>
      <c r="F850" s="10"/>
      <c r="G850" s="10"/>
    </row>
    <row r="851" spans="2:7" x14ac:dyDescent="0.3">
      <c r="B851" s="10"/>
      <c r="C851" s="10"/>
      <c r="D851" s="10"/>
      <c r="E851" s="10"/>
      <c r="F851" s="10"/>
      <c r="G851" s="10"/>
    </row>
    <row r="852" spans="2:7" x14ac:dyDescent="0.3">
      <c r="B852" s="10"/>
      <c r="C852" s="10"/>
      <c r="D852" s="10"/>
      <c r="E852" s="10"/>
      <c r="F852" s="10"/>
      <c r="G852" s="10"/>
    </row>
    <row r="853" spans="2:7" x14ac:dyDescent="0.3">
      <c r="B853" s="10"/>
      <c r="C853" s="10"/>
      <c r="D853" s="10"/>
      <c r="E853" s="10"/>
      <c r="F853" s="10"/>
      <c r="G853" s="10"/>
    </row>
    <row r="854" spans="2:7" x14ac:dyDescent="0.3">
      <c r="B854" s="10"/>
      <c r="C854" s="10"/>
      <c r="D854" s="10"/>
      <c r="E854" s="10"/>
      <c r="F854" s="10"/>
      <c r="G854" s="10"/>
    </row>
    <row r="855" spans="2:7" x14ac:dyDescent="0.3">
      <c r="B855" s="10"/>
      <c r="C855" s="10"/>
      <c r="D855" s="10"/>
      <c r="E855" s="10"/>
      <c r="F855" s="10"/>
      <c r="G855" s="10"/>
    </row>
    <row r="856" spans="2:7" x14ac:dyDescent="0.3">
      <c r="B856" s="10"/>
      <c r="C856" s="10"/>
      <c r="D856" s="10"/>
      <c r="E856" s="10"/>
      <c r="F856" s="10"/>
      <c r="G856" s="10"/>
    </row>
    <row r="857" spans="2:7" x14ac:dyDescent="0.3">
      <c r="B857" s="10"/>
      <c r="C857" s="10"/>
      <c r="D857" s="10"/>
      <c r="E857" s="10"/>
      <c r="F857" s="10"/>
      <c r="G857" s="10"/>
    </row>
    <row r="858" spans="2:7" x14ac:dyDescent="0.3">
      <c r="B858" s="10"/>
      <c r="C858" s="10"/>
      <c r="D858" s="10"/>
      <c r="E858" s="10"/>
      <c r="F858" s="10"/>
      <c r="G858" s="10"/>
    </row>
    <row r="859" spans="2:7" x14ac:dyDescent="0.3">
      <c r="B859" s="10"/>
      <c r="C859" s="10"/>
      <c r="D859" s="10"/>
      <c r="E859" s="10"/>
      <c r="F859" s="10"/>
      <c r="G859" s="10"/>
    </row>
    <row r="860" spans="2:7" x14ac:dyDescent="0.3">
      <c r="B860" s="10"/>
      <c r="C860" s="10"/>
      <c r="D860" s="10"/>
      <c r="E860" s="10"/>
      <c r="F860" s="10"/>
      <c r="G860" s="10"/>
    </row>
    <row r="861" spans="2:7" x14ac:dyDescent="0.3">
      <c r="B861" s="10"/>
      <c r="C861" s="10"/>
      <c r="D861" s="10"/>
      <c r="E861" s="10"/>
      <c r="F861" s="10"/>
      <c r="G861" s="10"/>
    </row>
    <row r="862" spans="2:7" x14ac:dyDescent="0.3">
      <c r="B862" s="10"/>
      <c r="C862" s="10"/>
      <c r="D862" s="10"/>
      <c r="E862" s="10"/>
      <c r="F862" s="10"/>
      <c r="G862" s="10"/>
    </row>
    <row r="863" spans="2:7" x14ac:dyDescent="0.3">
      <c r="B863" s="10"/>
      <c r="C863" s="10"/>
      <c r="D863" s="10"/>
      <c r="E863" s="10"/>
      <c r="F863" s="10"/>
      <c r="G863" s="10"/>
    </row>
    <row r="864" spans="2:7" x14ac:dyDescent="0.3">
      <c r="B864" s="10"/>
      <c r="C864" s="10"/>
      <c r="D864" s="10"/>
      <c r="E864" s="10"/>
      <c r="F864" s="10"/>
      <c r="G864" s="10"/>
    </row>
    <row r="865" spans="2:7" x14ac:dyDescent="0.3">
      <c r="B865" s="10"/>
      <c r="C865" s="10"/>
      <c r="D865" s="10"/>
      <c r="E865" s="10"/>
      <c r="F865" s="10"/>
      <c r="G865" s="10"/>
    </row>
    <row r="866" spans="2:7" x14ac:dyDescent="0.3">
      <c r="B866" s="10"/>
      <c r="C866" s="10"/>
      <c r="D866" s="10"/>
      <c r="E866" s="10"/>
      <c r="F866" s="10"/>
      <c r="G866" s="10"/>
    </row>
    <row r="867" spans="2:7" x14ac:dyDescent="0.3">
      <c r="B867" s="10"/>
      <c r="C867" s="10"/>
      <c r="D867" s="10"/>
      <c r="E867" s="10"/>
      <c r="F867" s="10"/>
      <c r="G867" s="10"/>
    </row>
    <row r="868" spans="2:7" x14ac:dyDescent="0.3">
      <c r="B868" s="10"/>
      <c r="C868" s="10"/>
      <c r="D868" s="10"/>
      <c r="E868" s="10"/>
      <c r="F868" s="10"/>
      <c r="G868" s="10"/>
    </row>
    <row r="869" spans="2:7" x14ac:dyDescent="0.3">
      <c r="B869" s="10"/>
      <c r="C869" s="10"/>
      <c r="D869" s="10"/>
      <c r="E869" s="10"/>
      <c r="F869" s="10"/>
      <c r="G869" s="10"/>
    </row>
    <row r="870" spans="2:7" x14ac:dyDescent="0.3">
      <c r="B870" s="10"/>
      <c r="C870" s="10"/>
      <c r="D870" s="10"/>
      <c r="E870" s="10"/>
      <c r="F870" s="10"/>
      <c r="G870" s="10"/>
    </row>
    <row r="871" spans="2:7" x14ac:dyDescent="0.3">
      <c r="B871" s="10"/>
      <c r="C871" s="10"/>
      <c r="D871" s="10"/>
      <c r="E871" s="10"/>
      <c r="F871" s="10"/>
      <c r="G871" s="10"/>
    </row>
    <row r="872" spans="2:7" x14ac:dyDescent="0.3">
      <c r="B872" s="10"/>
      <c r="C872" s="10"/>
      <c r="D872" s="10"/>
      <c r="E872" s="10"/>
      <c r="F872" s="10"/>
      <c r="G872" s="10"/>
    </row>
    <row r="873" spans="2:7" x14ac:dyDescent="0.3">
      <c r="B873" s="10"/>
      <c r="C873" s="10"/>
      <c r="D873" s="10"/>
      <c r="E873" s="10"/>
      <c r="F873" s="10"/>
      <c r="G873" s="10"/>
    </row>
    <row r="874" spans="2:7" x14ac:dyDescent="0.3">
      <c r="B874" s="10"/>
      <c r="C874" s="10"/>
      <c r="D874" s="10"/>
      <c r="E874" s="10"/>
      <c r="F874" s="10"/>
      <c r="G874" s="10"/>
    </row>
    <row r="875" spans="2:7" x14ac:dyDescent="0.3">
      <c r="B875" s="10"/>
      <c r="C875" s="10"/>
      <c r="D875" s="10"/>
      <c r="E875" s="10"/>
      <c r="F875" s="10"/>
      <c r="G875" s="10"/>
    </row>
    <row r="876" spans="2:7" x14ac:dyDescent="0.3">
      <c r="B876" s="10"/>
      <c r="C876" s="10"/>
      <c r="D876" s="10"/>
      <c r="E876" s="10"/>
      <c r="F876" s="10"/>
      <c r="G876" s="10"/>
    </row>
    <row r="877" spans="2:7" x14ac:dyDescent="0.3">
      <c r="B877" s="10"/>
      <c r="C877" s="10"/>
      <c r="D877" s="10"/>
      <c r="E877" s="10"/>
      <c r="F877" s="10"/>
      <c r="G877" s="10"/>
    </row>
    <row r="878" spans="2:7" x14ac:dyDescent="0.3">
      <c r="B878" s="10"/>
      <c r="C878" s="10"/>
      <c r="D878" s="10"/>
      <c r="E878" s="10"/>
      <c r="F878" s="10"/>
      <c r="G878" s="10"/>
    </row>
    <row r="879" spans="2:7" x14ac:dyDescent="0.3">
      <c r="B879" s="10"/>
      <c r="C879" s="10"/>
      <c r="D879" s="10"/>
      <c r="E879" s="10"/>
      <c r="F879" s="10"/>
      <c r="G879" s="10"/>
    </row>
    <row r="880" spans="2:7" x14ac:dyDescent="0.3">
      <c r="B880" s="10"/>
      <c r="C880" s="10"/>
      <c r="D880" s="10"/>
      <c r="E880" s="10"/>
      <c r="F880" s="10"/>
      <c r="G880" s="10"/>
    </row>
    <row r="881" spans="2:7" x14ac:dyDescent="0.3">
      <c r="B881" s="10"/>
      <c r="C881" s="10"/>
      <c r="D881" s="10"/>
      <c r="E881" s="10"/>
      <c r="F881" s="10"/>
      <c r="G881" s="10"/>
    </row>
    <row r="882" spans="2:7" x14ac:dyDescent="0.3">
      <c r="B882" s="10"/>
      <c r="C882" s="10"/>
      <c r="D882" s="10"/>
      <c r="E882" s="10"/>
      <c r="F882" s="10"/>
      <c r="G882" s="10"/>
    </row>
    <row r="883" spans="2:7" x14ac:dyDescent="0.3">
      <c r="B883" s="10"/>
      <c r="C883" s="10"/>
      <c r="D883" s="10"/>
      <c r="E883" s="10"/>
      <c r="F883" s="10"/>
      <c r="G883" s="10"/>
    </row>
    <row r="884" spans="2:7" x14ac:dyDescent="0.3">
      <c r="B884" s="10"/>
      <c r="C884" s="10"/>
      <c r="D884" s="10"/>
      <c r="E884" s="10"/>
      <c r="F884" s="10"/>
      <c r="G884" s="10"/>
    </row>
    <row r="885" spans="2:7" x14ac:dyDescent="0.3">
      <c r="B885" s="10"/>
      <c r="C885" s="10"/>
      <c r="D885" s="10"/>
      <c r="E885" s="10"/>
      <c r="F885" s="10"/>
      <c r="G885" s="10"/>
    </row>
    <row r="886" spans="2:7" x14ac:dyDescent="0.3">
      <c r="B886" s="10"/>
      <c r="C886" s="10"/>
      <c r="D886" s="10"/>
      <c r="E886" s="10"/>
      <c r="F886" s="10"/>
      <c r="G886" s="10"/>
    </row>
    <row r="887" spans="2:7" x14ac:dyDescent="0.3">
      <c r="B887" s="10"/>
      <c r="C887" s="10"/>
      <c r="D887" s="10"/>
      <c r="E887" s="10"/>
      <c r="F887" s="10"/>
      <c r="G887" s="10"/>
    </row>
    <row r="888" spans="2:7" x14ac:dyDescent="0.3">
      <c r="B888" s="10"/>
      <c r="C888" s="10"/>
      <c r="D888" s="10"/>
      <c r="E888" s="10"/>
      <c r="F888" s="10"/>
      <c r="G888" s="10"/>
    </row>
    <row r="889" spans="2:7" x14ac:dyDescent="0.3">
      <c r="B889" s="10"/>
      <c r="C889" s="10"/>
      <c r="D889" s="10"/>
      <c r="E889" s="10"/>
      <c r="F889" s="10"/>
      <c r="G889" s="10"/>
    </row>
    <row r="890" spans="2:7" x14ac:dyDescent="0.3">
      <c r="B890" s="10"/>
      <c r="C890" s="10"/>
      <c r="D890" s="10"/>
      <c r="E890" s="10"/>
      <c r="F890" s="10"/>
      <c r="G890" s="10"/>
    </row>
    <row r="891" spans="2:7" x14ac:dyDescent="0.3">
      <c r="B891" s="10"/>
      <c r="C891" s="10"/>
      <c r="D891" s="10"/>
      <c r="E891" s="10"/>
      <c r="F891" s="10"/>
      <c r="G891" s="10"/>
    </row>
    <row r="892" spans="2:7" x14ac:dyDescent="0.3">
      <c r="B892" s="10"/>
      <c r="C892" s="10"/>
      <c r="D892" s="10"/>
      <c r="E892" s="10"/>
      <c r="F892" s="10"/>
      <c r="G892" s="10"/>
    </row>
    <row r="893" spans="2:7" x14ac:dyDescent="0.3">
      <c r="B893" s="10"/>
      <c r="C893" s="10"/>
      <c r="D893" s="10"/>
      <c r="E893" s="10"/>
      <c r="F893" s="10"/>
      <c r="G893" s="10"/>
    </row>
    <row r="894" spans="2:7" x14ac:dyDescent="0.3">
      <c r="B894" s="10"/>
      <c r="C894" s="10"/>
      <c r="D894" s="10"/>
      <c r="E894" s="10"/>
      <c r="F894" s="10"/>
      <c r="G894" s="10"/>
    </row>
    <row r="895" spans="2:7" x14ac:dyDescent="0.3">
      <c r="B895" s="10"/>
      <c r="C895" s="10"/>
      <c r="D895" s="10"/>
      <c r="E895" s="10"/>
      <c r="F895" s="10"/>
      <c r="G895" s="10"/>
    </row>
    <row r="896" spans="2:7" x14ac:dyDescent="0.3">
      <c r="B896" s="10"/>
      <c r="C896" s="10"/>
      <c r="D896" s="10"/>
      <c r="E896" s="10"/>
      <c r="F896" s="10"/>
      <c r="G896" s="10"/>
    </row>
    <row r="897" spans="2:7" x14ac:dyDescent="0.3">
      <c r="B897" s="10"/>
      <c r="C897" s="10"/>
      <c r="D897" s="10"/>
      <c r="E897" s="10"/>
      <c r="F897" s="10"/>
      <c r="G897" s="10"/>
    </row>
    <row r="898" spans="2:7" x14ac:dyDescent="0.3">
      <c r="B898" s="10"/>
      <c r="C898" s="10"/>
      <c r="D898" s="10"/>
      <c r="E898" s="10"/>
      <c r="F898" s="10"/>
      <c r="G898" s="10"/>
    </row>
    <row r="899" spans="2:7" x14ac:dyDescent="0.3">
      <c r="B899" s="10"/>
      <c r="C899" s="10"/>
      <c r="D899" s="10"/>
      <c r="E899" s="10"/>
      <c r="F899" s="10"/>
      <c r="G899" s="10"/>
    </row>
    <row r="900" spans="2:7" x14ac:dyDescent="0.3">
      <c r="B900" s="10"/>
      <c r="C900" s="10"/>
      <c r="D900" s="10"/>
      <c r="E900" s="10"/>
      <c r="F900" s="10"/>
      <c r="G900" s="10"/>
    </row>
    <row r="901" spans="2:7" x14ac:dyDescent="0.3">
      <c r="B901" s="10"/>
      <c r="C901" s="10"/>
      <c r="D901" s="10"/>
      <c r="E901" s="10"/>
      <c r="F901" s="10"/>
      <c r="G901" s="10"/>
    </row>
    <row r="902" spans="2:7" x14ac:dyDescent="0.3">
      <c r="B902" s="10"/>
      <c r="C902" s="10"/>
      <c r="D902" s="10"/>
      <c r="E902" s="10"/>
      <c r="F902" s="10"/>
      <c r="G902" s="10"/>
    </row>
    <row r="903" spans="2:7" x14ac:dyDescent="0.3">
      <c r="B903" s="10"/>
      <c r="C903" s="10"/>
      <c r="D903" s="10"/>
      <c r="E903" s="10"/>
      <c r="F903" s="10"/>
      <c r="G903" s="10"/>
    </row>
    <row r="904" spans="2:7" x14ac:dyDescent="0.3">
      <c r="B904" s="10"/>
      <c r="C904" s="10"/>
      <c r="D904" s="10"/>
      <c r="E904" s="10"/>
      <c r="F904" s="10"/>
      <c r="G904" s="10"/>
    </row>
    <row r="905" spans="2:7" x14ac:dyDescent="0.3">
      <c r="B905" s="10"/>
      <c r="C905" s="10"/>
      <c r="D905" s="10"/>
      <c r="E905" s="10"/>
      <c r="F905" s="10"/>
      <c r="G905" s="10"/>
    </row>
    <row r="906" spans="2:7" x14ac:dyDescent="0.3">
      <c r="B906" s="10"/>
      <c r="C906" s="10"/>
      <c r="D906" s="10"/>
      <c r="E906" s="10"/>
      <c r="F906" s="10"/>
      <c r="G906" s="10"/>
    </row>
    <row r="907" spans="2:7" x14ac:dyDescent="0.3">
      <c r="B907" s="10"/>
      <c r="C907" s="10"/>
      <c r="D907" s="10"/>
      <c r="E907" s="10"/>
      <c r="F907" s="10"/>
      <c r="G907" s="10"/>
    </row>
    <row r="908" spans="2:7" x14ac:dyDescent="0.3">
      <c r="B908" s="10"/>
      <c r="C908" s="10"/>
      <c r="D908" s="10"/>
      <c r="E908" s="10"/>
      <c r="F908" s="10"/>
      <c r="G908" s="10"/>
    </row>
    <row r="909" spans="2:7" x14ac:dyDescent="0.3">
      <c r="B909" s="10"/>
      <c r="C909" s="10"/>
      <c r="D909" s="10"/>
      <c r="E909" s="10"/>
      <c r="F909" s="10"/>
      <c r="G909" s="10"/>
    </row>
    <row r="910" spans="2:7" x14ac:dyDescent="0.3">
      <c r="B910" s="10"/>
      <c r="C910" s="10"/>
      <c r="D910" s="10"/>
      <c r="E910" s="10"/>
      <c r="F910" s="10"/>
      <c r="G910" s="10"/>
    </row>
    <row r="911" spans="2:7" x14ac:dyDescent="0.3">
      <c r="B911" s="10"/>
      <c r="C911" s="10"/>
      <c r="D911" s="10"/>
      <c r="E911" s="10"/>
      <c r="F911" s="10"/>
      <c r="G911" s="10"/>
    </row>
    <row r="912" spans="2:7" x14ac:dyDescent="0.3">
      <c r="B912" s="10"/>
      <c r="C912" s="10"/>
      <c r="D912" s="10"/>
      <c r="E912" s="10"/>
      <c r="F912" s="10"/>
      <c r="G912" s="10"/>
    </row>
    <row r="913" spans="2:7" x14ac:dyDescent="0.3">
      <c r="B913" s="10"/>
      <c r="C913" s="10"/>
      <c r="D913" s="10"/>
      <c r="E913" s="10"/>
      <c r="F913" s="10"/>
      <c r="G913" s="10"/>
    </row>
    <row r="914" spans="2:7" x14ac:dyDescent="0.3">
      <c r="B914" s="10"/>
      <c r="C914" s="10"/>
      <c r="D914" s="10"/>
      <c r="E914" s="10"/>
      <c r="F914" s="10"/>
      <c r="G914" s="10"/>
    </row>
    <row r="915" spans="2:7" x14ac:dyDescent="0.3">
      <c r="B915" s="10"/>
      <c r="C915" s="10"/>
      <c r="D915" s="10"/>
      <c r="E915" s="10"/>
      <c r="F915" s="10"/>
      <c r="G915" s="10"/>
    </row>
    <row r="916" spans="2:7" x14ac:dyDescent="0.3">
      <c r="B916" s="10"/>
      <c r="C916" s="10"/>
      <c r="D916" s="10"/>
      <c r="E916" s="10"/>
      <c r="F916" s="10"/>
      <c r="G916" s="10"/>
    </row>
    <row r="917" spans="2:7" x14ac:dyDescent="0.3">
      <c r="B917" s="10"/>
      <c r="C917" s="10"/>
      <c r="D917" s="10"/>
      <c r="E917" s="10"/>
      <c r="F917" s="10"/>
      <c r="G917" s="10"/>
    </row>
    <row r="918" spans="2:7" x14ac:dyDescent="0.3">
      <c r="B918" s="10"/>
      <c r="C918" s="10"/>
      <c r="D918" s="10"/>
      <c r="E918" s="10"/>
      <c r="F918" s="10"/>
      <c r="G918" s="10"/>
    </row>
    <row r="919" spans="2:7" x14ac:dyDescent="0.3">
      <c r="B919" s="10"/>
      <c r="C919" s="10"/>
      <c r="D919" s="10"/>
      <c r="E919" s="10"/>
      <c r="F919" s="10"/>
      <c r="G919" s="10"/>
    </row>
    <row r="920" spans="2:7" x14ac:dyDescent="0.3">
      <c r="B920" s="10"/>
      <c r="C920" s="10"/>
      <c r="D920" s="10"/>
      <c r="E920" s="10"/>
      <c r="F920" s="10"/>
      <c r="G920" s="10"/>
    </row>
    <row r="921" spans="2:7" x14ac:dyDescent="0.3">
      <c r="B921" s="10"/>
      <c r="C921" s="10"/>
      <c r="D921" s="10"/>
      <c r="E921" s="10"/>
      <c r="F921" s="10"/>
      <c r="G921" s="10"/>
    </row>
    <row r="922" spans="2:7" x14ac:dyDescent="0.3">
      <c r="B922" s="10"/>
      <c r="C922" s="10"/>
      <c r="D922" s="10"/>
      <c r="E922" s="10"/>
      <c r="F922" s="10"/>
      <c r="G922" s="10"/>
    </row>
    <row r="923" spans="2:7" x14ac:dyDescent="0.3">
      <c r="B923" s="10"/>
      <c r="C923" s="10"/>
      <c r="D923" s="10"/>
      <c r="E923" s="10"/>
      <c r="F923" s="10"/>
      <c r="G923" s="10"/>
    </row>
    <row r="924" spans="2:7" x14ac:dyDescent="0.3">
      <c r="B924" s="10"/>
      <c r="C924" s="10"/>
      <c r="D924" s="10"/>
      <c r="E924" s="10"/>
      <c r="F924" s="10"/>
      <c r="G924" s="10"/>
    </row>
    <row r="925" spans="2:7" x14ac:dyDescent="0.3">
      <c r="B925" s="10"/>
      <c r="C925" s="10"/>
      <c r="D925" s="10"/>
      <c r="E925" s="10"/>
      <c r="F925" s="10"/>
      <c r="G925" s="10"/>
    </row>
    <row r="926" spans="2:7" x14ac:dyDescent="0.3">
      <c r="B926" s="10"/>
      <c r="C926" s="10"/>
      <c r="D926" s="10"/>
      <c r="E926" s="10"/>
      <c r="F926" s="10"/>
      <c r="G926" s="10"/>
    </row>
    <row r="927" spans="2:7" x14ac:dyDescent="0.3">
      <c r="B927" s="10"/>
      <c r="C927" s="10"/>
      <c r="D927" s="10"/>
      <c r="E927" s="10"/>
      <c r="F927" s="10"/>
      <c r="G927" s="10"/>
    </row>
    <row r="928" spans="2:7" x14ac:dyDescent="0.3">
      <c r="B928" s="10"/>
      <c r="C928" s="10"/>
      <c r="D928" s="10"/>
      <c r="E928" s="10"/>
      <c r="F928" s="10"/>
      <c r="G928" s="10"/>
    </row>
    <row r="929" spans="2:7" x14ac:dyDescent="0.3">
      <c r="B929" s="10"/>
      <c r="C929" s="10"/>
      <c r="D929" s="10"/>
      <c r="E929" s="10"/>
      <c r="F929" s="10"/>
      <c r="G929" s="10"/>
    </row>
    <row r="930" spans="2:7" x14ac:dyDescent="0.3">
      <c r="B930" s="10"/>
      <c r="C930" s="10"/>
      <c r="D930" s="10"/>
      <c r="E930" s="10"/>
      <c r="F930" s="10"/>
      <c r="G930" s="10"/>
    </row>
    <row r="931" spans="2:7" x14ac:dyDescent="0.3">
      <c r="B931" s="10"/>
      <c r="C931" s="10"/>
      <c r="D931" s="10"/>
      <c r="E931" s="10"/>
      <c r="F931" s="10"/>
      <c r="G931" s="10"/>
    </row>
    <row r="932" spans="2:7" x14ac:dyDescent="0.3">
      <c r="B932" s="10"/>
      <c r="C932" s="10"/>
      <c r="D932" s="10"/>
      <c r="E932" s="10"/>
      <c r="F932" s="10"/>
      <c r="G932" s="10"/>
    </row>
    <row r="933" spans="2:7" x14ac:dyDescent="0.3">
      <c r="B933" s="10"/>
      <c r="C933" s="10"/>
      <c r="D933" s="10"/>
      <c r="E933" s="10"/>
      <c r="F933" s="10"/>
      <c r="G933" s="10"/>
    </row>
    <row r="934" spans="2:7" x14ac:dyDescent="0.3">
      <c r="B934" s="10"/>
      <c r="C934" s="10"/>
      <c r="D934" s="10"/>
      <c r="E934" s="10"/>
      <c r="F934" s="10"/>
      <c r="G934" s="10"/>
    </row>
    <row r="935" spans="2:7" x14ac:dyDescent="0.3">
      <c r="B935" s="10"/>
      <c r="C935" s="10"/>
      <c r="D935" s="10"/>
      <c r="E935" s="10"/>
      <c r="F935" s="10"/>
      <c r="G935" s="10"/>
    </row>
    <row r="936" spans="2:7" x14ac:dyDescent="0.3">
      <c r="B936" s="10"/>
      <c r="C936" s="10"/>
      <c r="D936" s="10"/>
      <c r="E936" s="10"/>
      <c r="F936" s="10"/>
      <c r="G936" s="10"/>
    </row>
    <row r="937" spans="2:7" x14ac:dyDescent="0.3">
      <c r="B937" s="10"/>
      <c r="C937" s="10"/>
      <c r="D937" s="10"/>
      <c r="E937" s="10"/>
      <c r="F937" s="10"/>
      <c r="G937" s="10"/>
    </row>
    <row r="938" spans="2:7" x14ac:dyDescent="0.3">
      <c r="B938" s="10"/>
      <c r="C938" s="10"/>
      <c r="D938" s="10"/>
      <c r="E938" s="10"/>
      <c r="F938" s="10"/>
      <c r="G938" s="10"/>
    </row>
    <row r="939" spans="2:7" x14ac:dyDescent="0.3">
      <c r="B939" s="10"/>
      <c r="C939" s="10"/>
      <c r="D939" s="10"/>
      <c r="E939" s="10"/>
      <c r="F939" s="10"/>
      <c r="G939" s="10"/>
    </row>
    <row r="940" spans="2:7" x14ac:dyDescent="0.3">
      <c r="B940" s="10"/>
      <c r="C940" s="10"/>
      <c r="D940" s="10"/>
      <c r="E940" s="10"/>
      <c r="F940" s="10"/>
      <c r="G940" s="10"/>
    </row>
    <row r="941" spans="2:7" x14ac:dyDescent="0.3">
      <c r="B941" s="10"/>
      <c r="C941" s="10"/>
      <c r="D941" s="10"/>
      <c r="E941" s="10"/>
      <c r="F941" s="10"/>
      <c r="G941" s="10"/>
    </row>
    <row r="942" spans="2:7" x14ac:dyDescent="0.3">
      <c r="B942" s="10"/>
      <c r="C942" s="10"/>
      <c r="D942" s="10"/>
      <c r="E942" s="10"/>
      <c r="F942" s="10"/>
      <c r="G942" s="10"/>
    </row>
    <row r="943" spans="2:7" x14ac:dyDescent="0.3">
      <c r="B943" s="10"/>
      <c r="C943" s="10"/>
      <c r="D943" s="10"/>
      <c r="E943" s="10"/>
      <c r="F943" s="10"/>
      <c r="G943" s="10"/>
    </row>
    <row r="944" spans="2:7" x14ac:dyDescent="0.3">
      <c r="B944" s="10"/>
      <c r="C944" s="10"/>
      <c r="D944" s="10"/>
      <c r="E944" s="10"/>
      <c r="F944" s="10"/>
      <c r="G944" s="10"/>
    </row>
    <row r="945" spans="2:7" x14ac:dyDescent="0.3">
      <c r="B945" s="10"/>
      <c r="C945" s="10"/>
      <c r="D945" s="10"/>
      <c r="E945" s="10"/>
      <c r="F945" s="10"/>
      <c r="G945" s="10"/>
    </row>
    <row r="946" spans="2:7" x14ac:dyDescent="0.3">
      <c r="B946" s="10"/>
      <c r="C946" s="10"/>
      <c r="D946" s="10"/>
      <c r="E946" s="10"/>
      <c r="F946" s="10"/>
      <c r="G946" s="10"/>
    </row>
    <row r="947" spans="2:7" x14ac:dyDescent="0.3">
      <c r="B947" s="10"/>
      <c r="C947" s="10"/>
      <c r="D947" s="10"/>
      <c r="E947" s="10"/>
      <c r="F947" s="10"/>
      <c r="G947" s="10"/>
    </row>
    <row r="948" spans="2:7" x14ac:dyDescent="0.3">
      <c r="B948" s="10"/>
      <c r="C948" s="10"/>
      <c r="D948" s="10"/>
      <c r="E948" s="10"/>
      <c r="F948" s="10"/>
      <c r="G948" s="10"/>
    </row>
    <row r="949" spans="2:7" x14ac:dyDescent="0.3">
      <c r="B949" s="10"/>
      <c r="C949" s="10"/>
      <c r="D949" s="10"/>
      <c r="E949" s="10"/>
      <c r="F949" s="10"/>
      <c r="G949" s="10"/>
    </row>
    <row r="950" spans="2:7" x14ac:dyDescent="0.3">
      <c r="B950" s="10"/>
      <c r="C950" s="10"/>
      <c r="D950" s="10"/>
      <c r="E950" s="10"/>
      <c r="F950" s="10"/>
      <c r="G950" s="10"/>
    </row>
    <row r="951" spans="2:7" x14ac:dyDescent="0.3">
      <c r="B951" s="10"/>
      <c r="C951" s="10"/>
      <c r="D951" s="10"/>
      <c r="E951" s="10"/>
      <c r="F951" s="10"/>
      <c r="G951" s="10"/>
    </row>
    <row r="952" spans="2:7" x14ac:dyDescent="0.3">
      <c r="B952" s="10"/>
      <c r="C952" s="10"/>
      <c r="D952" s="10"/>
      <c r="E952" s="10"/>
      <c r="F952" s="10"/>
      <c r="G952" s="10"/>
    </row>
    <row r="953" spans="2:7" x14ac:dyDescent="0.3">
      <c r="B953" s="10"/>
      <c r="C953" s="10"/>
      <c r="D953" s="10"/>
      <c r="E953" s="10"/>
      <c r="F953" s="10"/>
      <c r="G953" s="10"/>
    </row>
    <row r="954" spans="2:7" x14ac:dyDescent="0.3">
      <c r="B954" s="10"/>
      <c r="C954" s="10"/>
      <c r="D954" s="10"/>
      <c r="E954" s="10"/>
      <c r="F954" s="10"/>
      <c r="G954" s="10"/>
    </row>
    <row r="955" spans="2:7" x14ac:dyDescent="0.3">
      <c r="B955" s="10"/>
      <c r="C955" s="10"/>
      <c r="D955" s="10"/>
      <c r="E955" s="10"/>
      <c r="F955" s="10"/>
      <c r="G955" s="10"/>
    </row>
    <row r="956" spans="2:7" x14ac:dyDescent="0.3">
      <c r="B956" s="10"/>
      <c r="C956" s="10"/>
      <c r="D956" s="10"/>
      <c r="E956" s="10"/>
      <c r="F956" s="10"/>
      <c r="G956" s="10"/>
    </row>
    <row r="957" spans="2:7" x14ac:dyDescent="0.3">
      <c r="B957" s="10"/>
      <c r="C957" s="10"/>
      <c r="D957" s="10"/>
      <c r="E957" s="10"/>
      <c r="F957" s="10"/>
      <c r="G957" s="10"/>
    </row>
    <row r="958" spans="2:7" x14ac:dyDescent="0.3">
      <c r="B958" s="10"/>
      <c r="C958" s="10"/>
      <c r="D958" s="10"/>
      <c r="E958" s="10"/>
      <c r="F958" s="10"/>
      <c r="G958" s="10"/>
    </row>
    <row r="959" spans="2:7" x14ac:dyDescent="0.3">
      <c r="B959" s="10"/>
      <c r="C959" s="10"/>
      <c r="D959" s="10"/>
      <c r="E959" s="10"/>
      <c r="F959" s="10"/>
      <c r="G959" s="10"/>
    </row>
    <row r="960" spans="2:7" x14ac:dyDescent="0.3">
      <c r="B960" s="10"/>
      <c r="C960" s="10"/>
      <c r="D960" s="10"/>
      <c r="E960" s="10"/>
      <c r="F960" s="10"/>
      <c r="G960" s="10"/>
    </row>
    <row r="961" spans="2:7" x14ac:dyDescent="0.3">
      <c r="B961" s="10"/>
      <c r="C961" s="10"/>
      <c r="D961" s="10"/>
      <c r="E961" s="10"/>
      <c r="F961" s="10"/>
      <c r="G961" s="10"/>
    </row>
    <row r="962" spans="2:7" x14ac:dyDescent="0.3">
      <c r="B962" s="10"/>
      <c r="C962" s="10"/>
      <c r="D962" s="10"/>
      <c r="E962" s="10"/>
      <c r="F962" s="10"/>
      <c r="G962" s="10"/>
    </row>
    <row r="963" spans="2:7" x14ac:dyDescent="0.3">
      <c r="B963" s="10"/>
      <c r="C963" s="10"/>
      <c r="D963" s="10"/>
      <c r="E963" s="10"/>
      <c r="F963" s="10"/>
      <c r="G963" s="10"/>
    </row>
    <row r="964" spans="2:7" x14ac:dyDescent="0.3">
      <c r="B964" s="10"/>
      <c r="C964" s="10"/>
      <c r="D964" s="10"/>
      <c r="E964" s="10"/>
      <c r="F964" s="10"/>
      <c r="G964" s="10"/>
    </row>
    <row r="965" spans="2:7" x14ac:dyDescent="0.3">
      <c r="B965" s="10"/>
      <c r="C965" s="10"/>
      <c r="D965" s="10"/>
      <c r="E965" s="10"/>
      <c r="F965" s="10"/>
      <c r="G965" s="10"/>
    </row>
    <row r="966" spans="2:7" x14ac:dyDescent="0.3">
      <c r="B966" s="10"/>
      <c r="C966" s="10"/>
      <c r="D966" s="10"/>
      <c r="E966" s="10"/>
      <c r="F966" s="10"/>
      <c r="G966" s="10"/>
    </row>
    <row r="967" spans="2:7" x14ac:dyDescent="0.3">
      <c r="B967" s="10"/>
      <c r="C967" s="10"/>
      <c r="D967" s="10"/>
      <c r="E967" s="10"/>
      <c r="F967" s="10"/>
      <c r="G967" s="10"/>
    </row>
    <row r="968" spans="2:7" x14ac:dyDescent="0.3">
      <c r="B968" s="10"/>
      <c r="C968" s="10"/>
      <c r="D968" s="10"/>
      <c r="E968" s="10"/>
      <c r="F968" s="10"/>
      <c r="G968" s="10"/>
    </row>
    <row r="969" spans="2:7" x14ac:dyDescent="0.3">
      <c r="B969" s="10"/>
      <c r="C969" s="10"/>
      <c r="D969" s="10"/>
      <c r="E969" s="10"/>
      <c r="F969" s="10"/>
      <c r="G969" s="10"/>
    </row>
    <row r="970" spans="2:7" x14ac:dyDescent="0.3">
      <c r="B970" s="10"/>
      <c r="C970" s="10"/>
      <c r="D970" s="10"/>
      <c r="E970" s="10"/>
      <c r="F970" s="10"/>
      <c r="G970" s="10"/>
    </row>
    <row r="971" spans="2:7" x14ac:dyDescent="0.3">
      <c r="B971" s="10"/>
      <c r="C971" s="10"/>
      <c r="D971" s="10"/>
      <c r="E971" s="10"/>
      <c r="F971" s="10"/>
      <c r="G971" s="10"/>
    </row>
    <row r="972" spans="2:7" x14ac:dyDescent="0.3">
      <c r="B972" s="10"/>
      <c r="C972" s="10"/>
      <c r="D972" s="10"/>
      <c r="E972" s="10"/>
      <c r="F972" s="10"/>
      <c r="G972" s="10"/>
    </row>
    <row r="973" spans="2:7" x14ac:dyDescent="0.3">
      <c r="B973" s="10"/>
      <c r="C973" s="10"/>
      <c r="D973" s="10"/>
      <c r="E973" s="10"/>
      <c r="F973" s="10"/>
      <c r="G973" s="10"/>
    </row>
    <row r="974" spans="2:7" x14ac:dyDescent="0.3">
      <c r="B974" s="10"/>
      <c r="C974" s="10"/>
      <c r="D974" s="10"/>
      <c r="E974" s="10"/>
      <c r="F974" s="10"/>
      <c r="G974" s="10"/>
    </row>
    <row r="975" spans="2:7" x14ac:dyDescent="0.3">
      <c r="B975" s="10"/>
      <c r="C975" s="10"/>
      <c r="D975" s="10"/>
      <c r="E975" s="10"/>
      <c r="F975" s="10"/>
      <c r="G975" s="10"/>
    </row>
    <row r="976" spans="2:7" x14ac:dyDescent="0.3">
      <c r="B976" s="10"/>
      <c r="C976" s="10"/>
      <c r="D976" s="10"/>
      <c r="E976" s="10"/>
      <c r="F976" s="10"/>
      <c r="G976" s="10"/>
    </row>
    <row r="977" spans="2:7" x14ac:dyDescent="0.3">
      <c r="B977" s="10"/>
      <c r="C977" s="10"/>
      <c r="D977" s="10"/>
      <c r="E977" s="10"/>
      <c r="F977" s="10"/>
      <c r="G977" s="10"/>
    </row>
    <row r="978" spans="2:7" x14ac:dyDescent="0.3">
      <c r="B978" s="10"/>
      <c r="C978" s="10"/>
      <c r="D978" s="10"/>
      <c r="E978" s="10"/>
      <c r="F978" s="10"/>
      <c r="G978" s="10"/>
    </row>
    <row r="979" spans="2:7" x14ac:dyDescent="0.3">
      <c r="B979" s="10"/>
      <c r="C979" s="10"/>
      <c r="D979" s="10"/>
      <c r="E979" s="10"/>
      <c r="F979" s="10"/>
      <c r="G979" s="10"/>
    </row>
    <row r="980" spans="2:7" x14ac:dyDescent="0.3">
      <c r="B980" s="10"/>
      <c r="C980" s="10"/>
      <c r="D980" s="10"/>
      <c r="E980" s="10"/>
      <c r="F980" s="10"/>
      <c r="G980" s="10"/>
    </row>
    <row r="981" spans="2:7" x14ac:dyDescent="0.3">
      <c r="B981" s="10"/>
      <c r="C981" s="10"/>
      <c r="D981" s="10"/>
      <c r="E981" s="10"/>
      <c r="F981" s="10"/>
      <c r="G981" s="10"/>
    </row>
    <row r="982" spans="2:7" x14ac:dyDescent="0.3">
      <c r="B982" s="10"/>
      <c r="C982" s="10"/>
      <c r="D982" s="10"/>
      <c r="E982" s="10"/>
      <c r="F982" s="10"/>
      <c r="G982" s="10"/>
    </row>
    <row r="983" spans="2:7" x14ac:dyDescent="0.3">
      <c r="B983" s="10"/>
      <c r="C983" s="10"/>
      <c r="D983" s="10"/>
      <c r="E983" s="10"/>
      <c r="F983" s="10"/>
      <c r="G983" s="10"/>
    </row>
    <row r="984" spans="2:7" x14ac:dyDescent="0.3">
      <c r="B984" s="10"/>
      <c r="C984" s="10"/>
      <c r="D984" s="10"/>
      <c r="E984" s="10"/>
      <c r="F984" s="10"/>
      <c r="G984" s="10"/>
    </row>
    <row r="985" spans="2:7" x14ac:dyDescent="0.3">
      <c r="B985" s="10"/>
      <c r="C985" s="10"/>
      <c r="D985" s="10"/>
      <c r="E985" s="10"/>
      <c r="F985" s="10"/>
      <c r="G985" s="10"/>
    </row>
    <row r="986" spans="2:7" x14ac:dyDescent="0.3">
      <c r="B986" s="10"/>
      <c r="C986" s="10"/>
      <c r="D986" s="10"/>
      <c r="E986" s="10"/>
      <c r="F986" s="10"/>
      <c r="G986" s="10"/>
    </row>
    <row r="987" spans="2:7" x14ac:dyDescent="0.3">
      <c r="B987" s="10"/>
      <c r="C987" s="10"/>
      <c r="D987" s="10"/>
      <c r="E987" s="10"/>
      <c r="F987" s="10"/>
      <c r="G987" s="10"/>
    </row>
    <row r="988" spans="2:7" x14ac:dyDescent="0.3">
      <c r="B988" s="10"/>
      <c r="C988" s="10"/>
      <c r="D988" s="10"/>
      <c r="E988" s="10"/>
      <c r="F988" s="10"/>
      <c r="G988" s="10"/>
    </row>
    <row r="989" spans="2:7" x14ac:dyDescent="0.3">
      <c r="B989" s="10"/>
      <c r="C989" s="10"/>
      <c r="D989" s="10"/>
      <c r="E989" s="10"/>
      <c r="F989" s="10"/>
      <c r="G989" s="10"/>
    </row>
    <row r="990" spans="2:7" x14ac:dyDescent="0.3">
      <c r="B990" s="10"/>
      <c r="C990" s="10"/>
      <c r="D990" s="10"/>
      <c r="E990" s="10"/>
      <c r="F990" s="10"/>
      <c r="G990" s="10"/>
    </row>
    <row r="991" spans="2:7" x14ac:dyDescent="0.3">
      <c r="B991" s="10"/>
      <c r="C991" s="10"/>
      <c r="D991" s="10"/>
      <c r="E991" s="10"/>
      <c r="F991" s="10"/>
      <c r="G991" s="10"/>
    </row>
    <row r="992" spans="2:7" x14ac:dyDescent="0.3">
      <c r="B992" s="10"/>
      <c r="C992" s="10"/>
      <c r="D992" s="10"/>
      <c r="E992" s="10"/>
      <c r="F992" s="10"/>
      <c r="G992" s="10"/>
    </row>
    <row r="993" spans="2:7" x14ac:dyDescent="0.3">
      <c r="B993" s="10"/>
      <c r="C993" s="10"/>
      <c r="D993" s="10"/>
      <c r="E993" s="10"/>
      <c r="F993" s="10"/>
      <c r="G993" s="10"/>
    </row>
    <row r="994" spans="2:7" x14ac:dyDescent="0.3">
      <c r="B994" s="10"/>
      <c r="C994" s="10"/>
      <c r="D994" s="10"/>
      <c r="E994" s="10"/>
      <c r="F994" s="10"/>
      <c r="G994" s="10"/>
    </row>
    <row r="995" spans="2:7" x14ac:dyDescent="0.3">
      <c r="B995" s="10"/>
      <c r="C995" s="10"/>
      <c r="D995" s="10"/>
      <c r="E995" s="10"/>
      <c r="F995" s="10"/>
      <c r="G995" s="10"/>
    </row>
    <row r="996" spans="2:7" x14ac:dyDescent="0.3">
      <c r="B996" s="10"/>
      <c r="C996" s="10"/>
      <c r="D996" s="10"/>
      <c r="E996" s="10"/>
      <c r="F996" s="10"/>
      <c r="G996" s="10"/>
    </row>
    <row r="997" spans="2:7" x14ac:dyDescent="0.3">
      <c r="B997" s="10"/>
      <c r="C997" s="10"/>
      <c r="D997" s="10"/>
      <c r="E997" s="10"/>
      <c r="F997" s="10"/>
      <c r="G997" s="10"/>
    </row>
    <row r="998" spans="2:7" x14ac:dyDescent="0.3">
      <c r="B998" s="10"/>
      <c r="C998" s="10"/>
      <c r="D998" s="10"/>
      <c r="E998" s="10"/>
      <c r="F998" s="10"/>
      <c r="G998" s="10"/>
    </row>
    <row r="999" spans="2:7" x14ac:dyDescent="0.3">
      <c r="B999" s="10"/>
      <c r="C999" s="10"/>
      <c r="D999" s="10"/>
      <c r="E999" s="10"/>
      <c r="F999" s="10"/>
      <c r="G999" s="10"/>
    </row>
    <row r="1000" spans="2:7" x14ac:dyDescent="0.3">
      <c r="B1000" s="10"/>
      <c r="C1000" s="10"/>
      <c r="D1000" s="10"/>
      <c r="E1000" s="10"/>
      <c r="F1000" s="10"/>
      <c r="G1000" s="10"/>
    </row>
    <row r="1001" spans="2:7" x14ac:dyDescent="0.3">
      <c r="B1001" s="10"/>
      <c r="C1001" s="10"/>
      <c r="D1001" s="10"/>
      <c r="E1001" s="10"/>
      <c r="F1001" s="10"/>
      <c r="G1001" s="10"/>
    </row>
    <row r="1002" spans="2:7" x14ac:dyDescent="0.3">
      <c r="B1002" s="10"/>
      <c r="C1002" s="10"/>
      <c r="D1002" s="10"/>
      <c r="E1002" s="10"/>
      <c r="F1002" s="10"/>
      <c r="G1002" s="10"/>
    </row>
    <row r="1003" spans="2:7" x14ac:dyDescent="0.3">
      <c r="B1003" s="10"/>
      <c r="C1003" s="10"/>
      <c r="D1003" s="10"/>
      <c r="E1003" s="10"/>
      <c r="F1003" s="10"/>
      <c r="G1003" s="10"/>
    </row>
    <row r="1004" spans="2:7" x14ac:dyDescent="0.3">
      <c r="B1004" s="10"/>
      <c r="C1004" s="10"/>
      <c r="D1004" s="10"/>
      <c r="E1004" s="10"/>
      <c r="F1004" s="10"/>
      <c r="G1004" s="10"/>
    </row>
    <row r="1005" spans="2:7" x14ac:dyDescent="0.3">
      <c r="B1005" s="10"/>
      <c r="C1005" s="10"/>
      <c r="D1005" s="10"/>
      <c r="E1005" s="10"/>
      <c r="F1005" s="10"/>
      <c r="G1005" s="10"/>
    </row>
    <row r="1006" spans="2:7" x14ac:dyDescent="0.3">
      <c r="B1006" s="10"/>
      <c r="C1006" s="10"/>
      <c r="D1006" s="10"/>
      <c r="E1006" s="10"/>
      <c r="F1006" s="10"/>
      <c r="G1006" s="10"/>
    </row>
    <row r="1007" spans="2:7" x14ac:dyDescent="0.3">
      <c r="B1007" s="10"/>
      <c r="C1007" s="10"/>
      <c r="D1007" s="10"/>
      <c r="E1007" s="10"/>
      <c r="F1007" s="10"/>
      <c r="G1007" s="10"/>
    </row>
    <row r="1008" spans="2:7" x14ac:dyDescent="0.3">
      <c r="B1008" s="10"/>
      <c r="C1008" s="10"/>
      <c r="D1008" s="10"/>
      <c r="E1008" s="10"/>
      <c r="F1008" s="10"/>
      <c r="G1008" s="10"/>
    </row>
  </sheetData>
  <hyperlinks>
    <hyperlink ref="F9" r:id="rId1" xr:uid="{C16B1716-E714-C94C-9E29-876720EE5F04}"/>
    <hyperlink ref="F10:F12" r:id="rId2" display="https://www.oasislmf.org" xr:uid="{BD4E7C91-EB6D-8342-A3B4-38D420854549}"/>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0000000}">
          <x14:formula1>
            <xm:f>datasets!$B$9:$B$1000</xm:f>
          </x14:formula1>
          <xm:sqref>B9:B1008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400-000001000000}">
          <x14:formula1>
            <xm:f>'# Enums'!$AE$2:$AE$19</xm:f>
          </x14:formula1>
          <xm:sqref>G9:G1008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activeCell="A9" sqref="A9"/>
    </sheetView>
  </sheetViews>
  <sheetFormatPr defaultColWidth="8.88671875" defaultRowHeight="14.4" x14ac:dyDescent="0.3"/>
  <cols>
    <col min="1" max="1" width="11.6640625" style="3" customWidth="1"/>
    <col min="2" max="6" width="16.6640625" customWidth="1"/>
    <col min="7" max="7" width="19.6640625" customWidth="1"/>
  </cols>
  <sheetData>
    <row r="1" spans="1:7" s="4" customFormat="1" x14ac:dyDescent="0.3">
      <c r="A1" s="4" t="s">
        <v>2887</v>
      </c>
      <c r="B1" s="4" t="s">
        <v>2888</v>
      </c>
      <c r="C1" s="4" t="s">
        <v>3087</v>
      </c>
      <c r="D1" s="4" t="s">
        <v>3088</v>
      </c>
      <c r="E1" s="4" t="s">
        <v>3089</v>
      </c>
      <c r="F1" s="4" t="s">
        <v>33</v>
      </c>
      <c r="G1" s="4" t="s">
        <v>34</v>
      </c>
    </row>
    <row r="2" spans="1:7" s="5" customFormat="1" x14ac:dyDescent="0.3">
      <c r="A2" s="5" t="s">
        <v>2919</v>
      </c>
      <c r="B2" s="5" t="s">
        <v>2920</v>
      </c>
      <c r="C2" s="5" t="s">
        <v>3090</v>
      </c>
      <c r="D2" s="5" t="s">
        <v>2924</v>
      </c>
      <c r="E2" s="5" t="s">
        <v>2926</v>
      </c>
      <c r="F2" s="5" t="s">
        <v>3091</v>
      </c>
      <c r="G2" s="5" t="s">
        <v>3092</v>
      </c>
    </row>
    <row r="3" spans="1:7" s="6" customFormat="1" ht="30" customHeight="1" x14ac:dyDescent="0.3">
      <c r="A3" s="6" t="s">
        <v>2965</v>
      </c>
      <c r="B3" s="6" t="s">
        <v>2966</v>
      </c>
      <c r="C3" s="6" t="s">
        <v>3093</v>
      </c>
      <c r="D3" s="6" t="s">
        <v>3094</v>
      </c>
      <c r="E3" s="6" t="s">
        <v>3095</v>
      </c>
      <c r="F3" s="6" t="s">
        <v>3096</v>
      </c>
      <c r="G3" s="6" t="s">
        <v>3097</v>
      </c>
    </row>
    <row r="4" spans="1:7" s="7" customFormat="1" ht="10.199999999999999" x14ac:dyDescent="0.2">
      <c r="A4" s="7" t="s">
        <v>3015</v>
      </c>
      <c r="B4" s="7" t="s">
        <v>3016</v>
      </c>
      <c r="C4" s="7" t="s">
        <v>3016</v>
      </c>
    </row>
    <row r="5" spans="1:7" s="7" customFormat="1" ht="10.199999999999999" x14ac:dyDescent="0.2">
      <c r="A5" s="7" t="s">
        <v>3017</v>
      </c>
      <c r="B5" s="7" t="s">
        <v>3018</v>
      </c>
      <c r="C5" s="7" t="s">
        <v>3018</v>
      </c>
      <c r="D5" s="7" t="s">
        <v>3018</v>
      </c>
      <c r="E5" s="7" t="s">
        <v>3018</v>
      </c>
      <c r="F5" s="7" t="s">
        <v>3018</v>
      </c>
      <c r="G5" s="7" t="s">
        <v>3018</v>
      </c>
    </row>
    <row r="6" spans="1:7" s="6" customFormat="1" ht="30" customHeight="1" x14ac:dyDescent="0.3">
      <c r="A6" s="6" t="s">
        <v>3021</v>
      </c>
      <c r="E6" s="6" t="s">
        <v>3024</v>
      </c>
      <c r="F6" s="6" t="s">
        <v>3098</v>
      </c>
      <c r="G6" s="6" t="s">
        <v>3022</v>
      </c>
    </row>
    <row r="7" spans="1:7" s="8" customFormat="1" ht="10.199999999999999" x14ac:dyDescent="0.2">
      <c r="A7" s="8" t="s">
        <v>3036</v>
      </c>
      <c r="F7" s="8" t="str">
        <f>HYPERLINK("https://docs.riskdatalibrary.org/en/latest/reference/codelists/#source-type","source_type")</f>
        <v>source_type</v>
      </c>
      <c r="G7" s="8" t="str">
        <f>HYPERLINK("https://docs.riskdatalibrary.org/en/latest/reference/codelists/#risk-data-type","risk_data_type")</f>
        <v>risk_data_type</v>
      </c>
    </row>
    <row r="8" spans="1:7" s="9" customFormat="1" ht="50.1" customHeight="1" x14ac:dyDescent="0.3">
      <c r="A8" s="9" t="s">
        <v>3037</v>
      </c>
    </row>
    <row r="9" spans="1:7" x14ac:dyDescent="0.3">
      <c r="B9" s="10" t="s">
        <v>3062</v>
      </c>
      <c r="C9" s="10" t="s">
        <v>3099</v>
      </c>
      <c r="D9" s="10" t="s">
        <v>3100</v>
      </c>
      <c r="E9" s="10" t="s">
        <v>3101</v>
      </c>
      <c r="F9" s="10" t="s">
        <v>93</v>
      </c>
      <c r="G9" s="10" t="s">
        <v>131</v>
      </c>
    </row>
    <row r="10" spans="1:7" x14ac:dyDescent="0.3">
      <c r="B10" s="10"/>
      <c r="C10" s="10"/>
      <c r="D10" s="10"/>
      <c r="E10" s="10"/>
      <c r="F10" s="10"/>
      <c r="G10" s="10"/>
    </row>
    <row r="11" spans="1:7" x14ac:dyDescent="0.3">
      <c r="B11" s="10"/>
      <c r="C11" s="10"/>
      <c r="D11" s="10"/>
      <c r="E11" s="10"/>
      <c r="F11" s="10"/>
      <c r="G11" s="10"/>
    </row>
    <row r="12" spans="1:7" x14ac:dyDescent="0.3">
      <c r="B12" s="10"/>
      <c r="C12" s="10"/>
      <c r="D12" s="10"/>
      <c r="E12" s="10"/>
      <c r="F12" s="10"/>
      <c r="G12" s="10"/>
    </row>
    <row r="13" spans="1:7" x14ac:dyDescent="0.3">
      <c r="B13" s="10"/>
      <c r="C13" s="10"/>
      <c r="D13" s="10"/>
      <c r="E13" s="10"/>
      <c r="F13" s="10"/>
      <c r="G13" s="10"/>
    </row>
    <row r="14" spans="1:7" x14ac:dyDescent="0.3">
      <c r="B14" s="10"/>
      <c r="C14" s="10"/>
      <c r="D14" s="10"/>
      <c r="E14" s="10"/>
      <c r="F14" s="10"/>
      <c r="G14" s="10"/>
    </row>
    <row r="15" spans="1:7" x14ac:dyDescent="0.3">
      <c r="B15" s="10"/>
      <c r="C15" s="10"/>
      <c r="D15" s="10"/>
      <c r="E15" s="10"/>
      <c r="F15" s="10"/>
      <c r="G15" s="10"/>
    </row>
    <row r="16" spans="1:7" x14ac:dyDescent="0.3">
      <c r="B16" s="10"/>
      <c r="C16" s="10"/>
      <c r="D16" s="10"/>
      <c r="E16" s="10"/>
      <c r="F16" s="10"/>
      <c r="G16" s="10"/>
    </row>
    <row r="17" spans="2:7" x14ac:dyDescent="0.3">
      <c r="B17" s="10"/>
      <c r="C17" s="10"/>
      <c r="D17" s="10"/>
      <c r="E17" s="10"/>
      <c r="F17" s="10"/>
      <c r="G17" s="10"/>
    </row>
    <row r="18" spans="2:7" x14ac:dyDescent="0.3">
      <c r="B18" s="10"/>
      <c r="C18" s="10"/>
      <c r="D18" s="10"/>
      <c r="E18" s="10"/>
      <c r="F18" s="10"/>
      <c r="G18" s="10"/>
    </row>
    <row r="19" spans="2:7" x14ac:dyDescent="0.3">
      <c r="B19" s="10"/>
      <c r="C19" s="10"/>
      <c r="D19" s="10"/>
      <c r="E19" s="10"/>
      <c r="F19" s="10"/>
      <c r="G19" s="10"/>
    </row>
    <row r="20" spans="2:7" x14ac:dyDescent="0.3">
      <c r="B20" s="10"/>
      <c r="C20" s="10"/>
      <c r="D20" s="10"/>
      <c r="E20" s="10"/>
      <c r="F20" s="10"/>
      <c r="G20" s="10"/>
    </row>
    <row r="21" spans="2:7" x14ac:dyDescent="0.3">
      <c r="B21" s="10"/>
      <c r="C21" s="10"/>
      <c r="D21" s="10"/>
      <c r="E21" s="10"/>
      <c r="F21" s="10"/>
      <c r="G21" s="10"/>
    </row>
    <row r="22" spans="2:7" x14ac:dyDescent="0.3">
      <c r="B22" s="10"/>
      <c r="C22" s="10"/>
      <c r="D22" s="10"/>
      <c r="E22" s="10"/>
      <c r="F22" s="10"/>
      <c r="G22" s="10"/>
    </row>
    <row r="23" spans="2:7" x14ac:dyDescent="0.3">
      <c r="B23" s="10"/>
      <c r="C23" s="10"/>
      <c r="D23" s="10"/>
      <c r="E23" s="10"/>
      <c r="F23" s="10"/>
      <c r="G23" s="10"/>
    </row>
    <row r="24" spans="2:7" x14ac:dyDescent="0.3">
      <c r="B24" s="10"/>
      <c r="C24" s="10"/>
      <c r="D24" s="10"/>
      <c r="E24" s="10"/>
      <c r="F24" s="10"/>
      <c r="G24" s="10"/>
    </row>
    <row r="25" spans="2:7" x14ac:dyDescent="0.3">
      <c r="B25" s="10"/>
      <c r="C25" s="10"/>
      <c r="D25" s="10"/>
      <c r="E25" s="10"/>
      <c r="F25" s="10"/>
      <c r="G25" s="10"/>
    </row>
    <row r="26" spans="2:7" x14ac:dyDescent="0.3">
      <c r="B26" s="10"/>
      <c r="C26" s="10"/>
      <c r="D26" s="10"/>
      <c r="E26" s="10"/>
      <c r="F26" s="10"/>
      <c r="G26" s="10"/>
    </row>
    <row r="27" spans="2:7" x14ac:dyDescent="0.3">
      <c r="B27" s="10"/>
      <c r="C27" s="10"/>
      <c r="D27" s="10"/>
      <c r="E27" s="10"/>
      <c r="F27" s="10"/>
      <c r="G27" s="10"/>
    </row>
    <row r="28" spans="2:7" x14ac:dyDescent="0.3">
      <c r="B28" s="10"/>
      <c r="C28" s="10"/>
      <c r="D28" s="10"/>
      <c r="E28" s="10"/>
      <c r="F28" s="10"/>
      <c r="G28" s="10"/>
    </row>
    <row r="29" spans="2:7" x14ac:dyDescent="0.3">
      <c r="B29" s="10"/>
      <c r="C29" s="10"/>
      <c r="D29" s="10"/>
      <c r="E29" s="10"/>
      <c r="F29" s="10"/>
      <c r="G29" s="10"/>
    </row>
    <row r="30" spans="2:7" x14ac:dyDescent="0.3">
      <c r="B30" s="10"/>
      <c r="C30" s="10"/>
      <c r="D30" s="10"/>
      <c r="E30" s="10"/>
      <c r="F30" s="10"/>
      <c r="G30" s="10"/>
    </row>
    <row r="31" spans="2:7" x14ac:dyDescent="0.3">
      <c r="B31" s="10"/>
      <c r="C31" s="10"/>
      <c r="D31" s="10"/>
      <c r="E31" s="10"/>
      <c r="F31" s="10"/>
      <c r="G31" s="10"/>
    </row>
    <row r="32" spans="2:7" x14ac:dyDescent="0.3">
      <c r="B32" s="10"/>
      <c r="C32" s="10"/>
      <c r="D32" s="10"/>
      <c r="E32" s="10"/>
      <c r="F32" s="10"/>
      <c r="G32" s="10"/>
    </row>
    <row r="33" spans="2:7" x14ac:dyDescent="0.3">
      <c r="B33" s="10"/>
      <c r="C33" s="10"/>
      <c r="D33" s="10"/>
      <c r="E33" s="10"/>
      <c r="F33" s="10"/>
      <c r="G33" s="10"/>
    </row>
    <row r="34" spans="2:7" x14ac:dyDescent="0.3">
      <c r="B34" s="10"/>
      <c r="C34" s="10"/>
      <c r="D34" s="10"/>
      <c r="E34" s="10"/>
      <c r="F34" s="10"/>
      <c r="G34" s="10"/>
    </row>
    <row r="35" spans="2:7" x14ac:dyDescent="0.3">
      <c r="B35" s="10"/>
      <c r="C35" s="10"/>
      <c r="D35" s="10"/>
      <c r="E35" s="10"/>
      <c r="F35" s="10"/>
      <c r="G35" s="10"/>
    </row>
    <row r="36" spans="2:7" x14ac:dyDescent="0.3">
      <c r="B36" s="10"/>
      <c r="C36" s="10"/>
      <c r="D36" s="10"/>
      <c r="E36" s="10"/>
      <c r="F36" s="10"/>
      <c r="G36" s="10"/>
    </row>
    <row r="37" spans="2:7" x14ac:dyDescent="0.3">
      <c r="B37" s="10"/>
      <c r="C37" s="10"/>
      <c r="D37" s="10"/>
      <c r="E37" s="10"/>
      <c r="F37" s="10"/>
      <c r="G37" s="10"/>
    </row>
    <row r="38" spans="2:7" x14ac:dyDescent="0.3">
      <c r="B38" s="10"/>
      <c r="C38" s="10"/>
      <c r="D38" s="10"/>
      <c r="E38" s="10"/>
      <c r="F38" s="10"/>
      <c r="G38" s="10"/>
    </row>
    <row r="39" spans="2:7" x14ac:dyDescent="0.3">
      <c r="B39" s="10"/>
      <c r="C39" s="10"/>
      <c r="D39" s="10"/>
      <c r="E39" s="10"/>
      <c r="F39" s="10"/>
      <c r="G39" s="10"/>
    </row>
    <row r="40" spans="2:7" x14ac:dyDescent="0.3">
      <c r="B40" s="10"/>
      <c r="C40" s="10"/>
      <c r="D40" s="10"/>
      <c r="E40" s="10"/>
      <c r="F40" s="10"/>
      <c r="G40" s="10"/>
    </row>
    <row r="41" spans="2:7" x14ac:dyDescent="0.3">
      <c r="B41" s="10"/>
      <c r="C41" s="10"/>
      <c r="D41" s="10"/>
      <c r="E41" s="10"/>
      <c r="F41" s="10"/>
      <c r="G41" s="10"/>
    </row>
    <row r="42" spans="2:7" x14ac:dyDescent="0.3">
      <c r="B42" s="10"/>
      <c r="C42" s="10"/>
      <c r="D42" s="10"/>
      <c r="E42" s="10"/>
      <c r="F42" s="10"/>
      <c r="G42" s="10"/>
    </row>
    <row r="43" spans="2:7" x14ac:dyDescent="0.3">
      <c r="B43" s="10"/>
      <c r="C43" s="10"/>
      <c r="D43" s="10"/>
      <c r="E43" s="10"/>
      <c r="F43" s="10"/>
      <c r="G43" s="10"/>
    </row>
    <row r="44" spans="2:7" x14ac:dyDescent="0.3">
      <c r="B44" s="10"/>
      <c r="C44" s="10"/>
      <c r="D44" s="10"/>
      <c r="E44" s="10"/>
      <c r="F44" s="10"/>
      <c r="G44" s="10"/>
    </row>
    <row r="45" spans="2:7" x14ac:dyDescent="0.3">
      <c r="B45" s="10"/>
      <c r="C45" s="10"/>
      <c r="D45" s="10"/>
      <c r="E45" s="10"/>
      <c r="F45" s="10"/>
      <c r="G45" s="10"/>
    </row>
    <row r="46" spans="2:7" x14ac:dyDescent="0.3">
      <c r="B46" s="10"/>
      <c r="C46" s="10"/>
      <c r="D46" s="10"/>
      <c r="E46" s="10"/>
      <c r="F46" s="10"/>
      <c r="G46" s="10"/>
    </row>
    <row r="47" spans="2:7" x14ac:dyDescent="0.3">
      <c r="B47" s="10"/>
      <c r="C47" s="10"/>
      <c r="D47" s="10"/>
      <c r="E47" s="10"/>
      <c r="F47" s="10"/>
      <c r="G47" s="10"/>
    </row>
    <row r="48" spans="2:7" x14ac:dyDescent="0.3">
      <c r="B48" s="10"/>
      <c r="C48" s="10"/>
      <c r="D48" s="10"/>
      <c r="E48" s="10"/>
      <c r="F48" s="10"/>
      <c r="G48" s="10"/>
    </row>
    <row r="49" spans="2:7" x14ac:dyDescent="0.3">
      <c r="B49" s="10"/>
      <c r="C49" s="10"/>
      <c r="D49" s="10"/>
      <c r="E49" s="10"/>
      <c r="F49" s="10"/>
      <c r="G49" s="10"/>
    </row>
    <row r="50" spans="2:7" x14ac:dyDescent="0.3">
      <c r="B50" s="10"/>
      <c r="C50" s="10"/>
      <c r="D50" s="10"/>
      <c r="E50" s="10"/>
      <c r="F50" s="10"/>
      <c r="G50" s="10"/>
    </row>
    <row r="51" spans="2:7" x14ac:dyDescent="0.3">
      <c r="B51" s="10"/>
      <c r="C51" s="10"/>
      <c r="D51" s="10"/>
      <c r="E51" s="10"/>
      <c r="F51" s="10"/>
      <c r="G51" s="10"/>
    </row>
    <row r="52" spans="2:7" x14ac:dyDescent="0.3">
      <c r="B52" s="10"/>
      <c r="C52" s="10"/>
      <c r="D52" s="10"/>
      <c r="E52" s="10"/>
      <c r="F52" s="10"/>
      <c r="G52" s="10"/>
    </row>
    <row r="53" spans="2:7" x14ac:dyDescent="0.3">
      <c r="B53" s="10"/>
      <c r="C53" s="10"/>
      <c r="D53" s="10"/>
      <c r="E53" s="10"/>
      <c r="F53" s="10"/>
      <c r="G53" s="10"/>
    </row>
    <row r="54" spans="2:7" x14ac:dyDescent="0.3">
      <c r="B54" s="10"/>
      <c r="C54" s="10"/>
      <c r="D54" s="10"/>
      <c r="E54" s="10"/>
      <c r="F54" s="10"/>
      <c r="G54" s="10"/>
    </row>
    <row r="55" spans="2:7" x14ac:dyDescent="0.3">
      <c r="B55" s="10"/>
      <c r="C55" s="10"/>
      <c r="D55" s="10"/>
      <c r="E55" s="10"/>
      <c r="F55" s="10"/>
      <c r="G55" s="10"/>
    </row>
    <row r="56" spans="2:7" x14ac:dyDescent="0.3">
      <c r="B56" s="10"/>
      <c r="C56" s="10"/>
      <c r="D56" s="10"/>
      <c r="E56" s="10"/>
      <c r="F56" s="10"/>
      <c r="G56" s="10"/>
    </row>
    <row r="57" spans="2:7" x14ac:dyDescent="0.3">
      <c r="B57" s="10"/>
      <c r="C57" s="10"/>
      <c r="D57" s="10"/>
      <c r="E57" s="10"/>
      <c r="F57" s="10"/>
      <c r="G57" s="10"/>
    </row>
    <row r="58" spans="2:7" x14ac:dyDescent="0.3">
      <c r="B58" s="10"/>
      <c r="C58" s="10"/>
      <c r="D58" s="10"/>
      <c r="E58" s="10"/>
      <c r="F58" s="10"/>
      <c r="G58" s="10"/>
    </row>
    <row r="59" spans="2:7" x14ac:dyDescent="0.3">
      <c r="B59" s="10"/>
      <c r="C59" s="10"/>
      <c r="D59" s="10"/>
      <c r="E59" s="10"/>
      <c r="F59" s="10"/>
      <c r="G59" s="10"/>
    </row>
    <row r="60" spans="2:7" x14ac:dyDescent="0.3">
      <c r="B60" s="10"/>
      <c r="C60" s="10"/>
      <c r="D60" s="10"/>
      <c r="E60" s="10"/>
      <c r="F60" s="10"/>
      <c r="G60" s="10"/>
    </row>
    <row r="61" spans="2:7" x14ac:dyDescent="0.3">
      <c r="B61" s="10"/>
      <c r="C61" s="10"/>
      <c r="D61" s="10"/>
      <c r="E61" s="10"/>
      <c r="F61" s="10"/>
      <c r="G61" s="10"/>
    </row>
    <row r="62" spans="2:7" x14ac:dyDescent="0.3">
      <c r="B62" s="10"/>
      <c r="C62" s="10"/>
      <c r="D62" s="10"/>
      <c r="E62" s="10"/>
      <c r="F62" s="10"/>
      <c r="G62" s="10"/>
    </row>
    <row r="63" spans="2:7" x14ac:dyDescent="0.3">
      <c r="B63" s="10"/>
      <c r="C63" s="10"/>
      <c r="D63" s="10"/>
      <c r="E63" s="10"/>
      <c r="F63" s="10"/>
      <c r="G63" s="10"/>
    </row>
    <row r="64" spans="2:7" x14ac:dyDescent="0.3">
      <c r="B64" s="10"/>
      <c r="C64" s="10"/>
      <c r="D64" s="10"/>
      <c r="E64" s="10"/>
      <c r="F64" s="10"/>
      <c r="G64" s="10"/>
    </row>
    <row r="65" spans="2:7" x14ac:dyDescent="0.3">
      <c r="B65" s="10"/>
      <c r="C65" s="10"/>
      <c r="D65" s="10"/>
      <c r="E65" s="10"/>
      <c r="F65" s="10"/>
      <c r="G65" s="10"/>
    </row>
    <row r="66" spans="2:7" x14ac:dyDescent="0.3">
      <c r="B66" s="10"/>
      <c r="C66" s="10"/>
      <c r="D66" s="10"/>
      <c r="E66" s="10"/>
      <c r="F66" s="10"/>
      <c r="G66" s="10"/>
    </row>
    <row r="67" spans="2:7" x14ac:dyDescent="0.3">
      <c r="B67" s="10"/>
      <c r="C67" s="10"/>
      <c r="D67" s="10"/>
      <c r="E67" s="10"/>
      <c r="F67" s="10"/>
      <c r="G67" s="10"/>
    </row>
    <row r="68" spans="2:7" x14ac:dyDescent="0.3">
      <c r="B68" s="10"/>
      <c r="C68" s="10"/>
      <c r="D68" s="10"/>
      <c r="E68" s="10"/>
      <c r="F68" s="10"/>
      <c r="G68" s="10"/>
    </row>
    <row r="69" spans="2:7" x14ac:dyDescent="0.3">
      <c r="B69" s="10"/>
      <c r="C69" s="10"/>
      <c r="D69" s="10"/>
      <c r="E69" s="10"/>
      <c r="F69" s="10"/>
      <c r="G69" s="10"/>
    </row>
    <row r="70" spans="2:7" x14ac:dyDescent="0.3">
      <c r="B70" s="10"/>
      <c r="C70" s="10"/>
      <c r="D70" s="10"/>
      <c r="E70" s="10"/>
      <c r="F70" s="10"/>
      <c r="G70" s="10"/>
    </row>
    <row r="71" spans="2:7" x14ac:dyDescent="0.3">
      <c r="B71" s="10"/>
      <c r="C71" s="10"/>
      <c r="D71" s="10"/>
      <c r="E71" s="10"/>
      <c r="F71" s="10"/>
      <c r="G71" s="10"/>
    </row>
    <row r="72" spans="2:7" x14ac:dyDescent="0.3">
      <c r="B72" s="10"/>
      <c r="C72" s="10"/>
      <c r="D72" s="10"/>
      <c r="E72" s="10"/>
      <c r="F72" s="10"/>
      <c r="G72" s="10"/>
    </row>
    <row r="73" spans="2:7" x14ac:dyDescent="0.3">
      <c r="B73" s="10"/>
      <c r="C73" s="10"/>
      <c r="D73" s="10"/>
      <c r="E73" s="10"/>
      <c r="F73" s="10"/>
      <c r="G73" s="10"/>
    </row>
    <row r="74" spans="2:7" x14ac:dyDescent="0.3">
      <c r="B74" s="10"/>
      <c r="C74" s="10"/>
      <c r="D74" s="10"/>
      <c r="E74" s="10"/>
      <c r="F74" s="10"/>
      <c r="G74" s="10"/>
    </row>
    <row r="75" spans="2:7" x14ac:dyDescent="0.3">
      <c r="B75" s="10"/>
      <c r="C75" s="10"/>
      <c r="D75" s="10"/>
      <c r="E75" s="10"/>
      <c r="F75" s="10"/>
      <c r="G75" s="10"/>
    </row>
    <row r="76" spans="2:7" x14ac:dyDescent="0.3">
      <c r="B76" s="10"/>
      <c r="C76" s="10"/>
      <c r="D76" s="10"/>
      <c r="E76" s="10"/>
      <c r="F76" s="10"/>
      <c r="G76" s="10"/>
    </row>
    <row r="77" spans="2:7" x14ac:dyDescent="0.3">
      <c r="B77" s="10"/>
      <c r="C77" s="10"/>
      <c r="D77" s="10"/>
      <c r="E77" s="10"/>
      <c r="F77" s="10"/>
      <c r="G77" s="10"/>
    </row>
    <row r="78" spans="2:7" x14ac:dyDescent="0.3">
      <c r="B78" s="10"/>
      <c r="C78" s="10"/>
      <c r="D78" s="10"/>
      <c r="E78" s="10"/>
      <c r="F78" s="10"/>
      <c r="G78" s="10"/>
    </row>
    <row r="79" spans="2:7" x14ac:dyDescent="0.3">
      <c r="B79" s="10"/>
      <c r="C79" s="10"/>
      <c r="D79" s="10"/>
      <c r="E79" s="10"/>
      <c r="F79" s="10"/>
      <c r="G79" s="10"/>
    </row>
    <row r="80" spans="2:7" x14ac:dyDescent="0.3">
      <c r="B80" s="10"/>
      <c r="C80" s="10"/>
      <c r="D80" s="10"/>
      <c r="E80" s="10"/>
      <c r="F80" s="10"/>
      <c r="G80" s="10"/>
    </row>
    <row r="81" spans="2:7" x14ac:dyDescent="0.3">
      <c r="B81" s="10"/>
      <c r="C81" s="10"/>
      <c r="D81" s="10"/>
      <c r="E81" s="10"/>
      <c r="F81" s="10"/>
      <c r="G81" s="10"/>
    </row>
    <row r="82" spans="2:7" x14ac:dyDescent="0.3">
      <c r="B82" s="10"/>
      <c r="C82" s="10"/>
      <c r="D82" s="10"/>
      <c r="E82" s="10"/>
      <c r="F82" s="10"/>
      <c r="G82" s="10"/>
    </row>
    <row r="83" spans="2:7" x14ac:dyDescent="0.3">
      <c r="B83" s="10"/>
      <c r="C83" s="10"/>
      <c r="D83" s="10"/>
      <c r="E83" s="10"/>
      <c r="F83" s="10"/>
      <c r="G83" s="10"/>
    </row>
    <row r="84" spans="2:7" x14ac:dyDescent="0.3">
      <c r="B84" s="10"/>
      <c r="C84" s="10"/>
      <c r="D84" s="10"/>
      <c r="E84" s="10"/>
      <c r="F84" s="10"/>
      <c r="G84" s="10"/>
    </row>
    <row r="85" spans="2:7" x14ac:dyDescent="0.3">
      <c r="B85" s="10"/>
      <c r="C85" s="10"/>
      <c r="D85" s="10"/>
      <c r="E85" s="10"/>
      <c r="F85" s="10"/>
      <c r="G85" s="10"/>
    </row>
    <row r="86" spans="2:7" x14ac:dyDescent="0.3">
      <c r="B86" s="10"/>
      <c r="C86" s="10"/>
      <c r="D86" s="10"/>
      <c r="E86" s="10"/>
      <c r="F86" s="10"/>
      <c r="G86" s="10"/>
    </row>
    <row r="87" spans="2:7" x14ac:dyDescent="0.3">
      <c r="B87" s="10"/>
      <c r="C87" s="10"/>
      <c r="D87" s="10"/>
      <c r="E87" s="10"/>
      <c r="F87" s="10"/>
      <c r="G87" s="10"/>
    </row>
    <row r="88" spans="2:7" x14ac:dyDescent="0.3">
      <c r="B88" s="10"/>
      <c r="C88" s="10"/>
      <c r="D88" s="10"/>
      <c r="E88" s="10"/>
      <c r="F88" s="10"/>
      <c r="G88" s="10"/>
    </row>
    <row r="89" spans="2:7" x14ac:dyDescent="0.3">
      <c r="B89" s="10"/>
      <c r="C89" s="10"/>
      <c r="D89" s="10"/>
      <c r="E89" s="10"/>
      <c r="F89" s="10"/>
      <c r="G89" s="10"/>
    </row>
    <row r="90" spans="2:7" x14ac:dyDescent="0.3">
      <c r="B90" s="10"/>
      <c r="C90" s="10"/>
      <c r="D90" s="10"/>
      <c r="E90" s="10"/>
      <c r="F90" s="10"/>
      <c r="G90" s="10"/>
    </row>
    <row r="91" spans="2:7" x14ac:dyDescent="0.3">
      <c r="B91" s="10"/>
      <c r="C91" s="10"/>
      <c r="D91" s="10"/>
      <c r="E91" s="10"/>
      <c r="F91" s="10"/>
      <c r="G91" s="10"/>
    </row>
    <row r="92" spans="2:7" x14ac:dyDescent="0.3">
      <c r="B92" s="10"/>
      <c r="C92" s="10"/>
      <c r="D92" s="10"/>
      <c r="E92" s="10"/>
      <c r="F92" s="10"/>
      <c r="G92" s="10"/>
    </row>
    <row r="93" spans="2:7" x14ac:dyDescent="0.3">
      <c r="B93" s="10"/>
      <c r="C93" s="10"/>
      <c r="D93" s="10"/>
      <c r="E93" s="10"/>
      <c r="F93" s="10"/>
      <c r="G93" s="10"/>
    </row>
    <row r="94" spans="2:7" x14ac:dyDescent="0.3">
      <c r="B94" s="10"/>
      <c r="C94" s="10"/>
      <c r="D94" s="10"/>
      <c r="E94" s="10"/>
      <c r="F94" s="10"/>
      <c r="G94" s="10"/>
    </row>
    <row r="95" spans="2:7" x14ac:dyDescent="0.3">
      <c r="B95" s="10"/>
      <c r="C95" s="10"/>
      <c r="D95" s="10"/>
      <c r="E95" s="10"/>
      <c r="F95" s="10"/>
      <c r="G95" s="10"/>
    </row>
    <row r="96" spans="2:7" x14ac:dyDescent="0.3">
      <c r="B96" s="10"/>
      <c r="C96" s="10"/>
      <c r="D96" s="10"/>
      <c r="E96" s="10"/>
      <c r="F96" s="10"/>
      <c r="G96" s="10"/>
    </row>
    <row r="97" spans="2:7" x14ac:dyDescent="0.3">
      <c r="B97" s="10"/>
      <c r="C97" s="10"/>
      <c r="D97" s="10"/>
      <c r="E97" s="10"/>
      <c r="F97" s="10"/>
      <c r="G97" s="10"/>
    </row>
    <row r="98" spans="2:7" x14ac:dyDescent="0.3">
      <c r="B98" s="10"/>
      <c r="C98" s="10"/>
      <c r="D98" s="10"/>
      <c r="E98" s="10"/>
      <c r="F98" s="10"/>
      <c r="G98" s="10"/>
    </row>
    <row r="99" spans="2:7" x14ac:dyDescent="0.3">
      <c r="B99" s="10"/>
      <c r="C99" s="10"/>
      <c r="D99" s="10"/>
      <c r="E99" s="10"/>
      <c r="F99" s="10"/>
      <c r="G99" s="10"/>
    </row>
    <row r="100" spans="2:7" x14ac:dyDescent="0.3">
      <c r="B100" s="10"/>
      <c r="C100" s="10"/>
      <c r="D100" s="10"/>
      <c r="E100" s="10"/>
      <c r="F100" s="10"/>
      <c r="G100" s="10"/>
    </row>
    <row r="101" spans="2:7" x14ac:dyDescent="0.3">
      <c r="B101" s="10"/>
      <c r="C101" s="10"/>
      <c r="D101" s="10"/>
      <c r="E101" s="10"/>
      <c r="F101" s="10"/>
      <c r="G101" s="10"/>
    </row>
    <row r="102" spans="2:7" x14ac:dyDescent="0.3">
      <c r="B102" s="10"/>
      <c r="C102" s="10"/>
      <c r="D102" s="10"/>
      <c r="E102" s="10"/>
      <c r="F102" s="10"/>
      <c r="G102" s="10"/>
    </row>
    <row r="103" spans="2:7" x14ac:dyDescent="0.3">
      <c r="B103" s="10"/>
      <c r="C103" s="10"/>
      <c r="D103" s="10"/>
      <c r="E103" s="10"/>
      <c r="F103" s="10"/>
      <c r="G103" s="10"/>
    </row>
    <row r="104" spans="2:7" x14ac:dyDescent="0.3">
      <c r="B104" s="10"/>
      <c r="C104" s="10"/>
      <c r="D104" s="10"/>
      <c r="E104" s="10"/>
      <c r="F104" s="10"/>
      <c r="G104" s="10"/>
    </row>
    <row r="105" spans="2:7" x14ac:dyDescent="0.3">
      <c r="B105" s="10"/>
      <c r="C105" s="10"/>
      <c r="D105" s="10"/>
      <c r="E105" s="10"/>
      <c r="F105" s="10"/>
      <c r="G105" s="10"/>
    </row>
    <row r="106" spans="2:7" x14ac:dyDescent="0.3">
      <c r="B106" s="10"/>
      <c r="C106" s="10"/>
      <c r="D106" s="10"/>
      <c r="E106" s="10"/>
      <c r="F106" s="10"/>
      <c r="G106" s="10"/>
    </row>
    <row r="107" spans="2:7" x14ac:dyDescent="0.3">
      <c r="B107" s="10"/>
      <c r="C107" s="10"/>
      <c r="D107" s="10"/>
      <c r="E107" s="10"/>
      <c r="F107" s="10"/>
      <c r="G107" s="10"/>
    </row>
    <row r="108" spans="2:7" x14ac:dyDescent="0.3">
      <c r="B108" s="10"/>
      <c r="C108" s="10"/>
      <c r="D108" s="10"/>
      <c r="E108" s="10"/>
      <c r="F108" s="10"/>
      <c r="G108" s="10"/>
    </row>
    <row r="109" spans="2:7" x14ac:dyDescent="0.3">
      <c r="B109" s="10"/>
      <c r="C109" s="10"/>
      <c r="D109" s="10"/>
      <c r="E109" s="10"/>
      <c r="F109" s="10"/>
      <c r="G109" s="10"/>
    </row>
    <row r="110" spans="2:7" x14ac:dyDescent="0.3">
      <c r="B110" s="10"/>
      <c r="C110" s="10"/>
      <c r="D110" s="10"/>
      <c r="E110" s="10"/>
      <c r="F110" s="10"/>
      <c r="G110" s="10"/>
    </row>
    <row r="111" spans="2:7" x14ac:dyDescent="0.3">
      <c r="B111" s="10"/>
      <c r="C111" s="10"/>
      <c r="D111" s="10"/>
      <c r="E111" s="10"/>
      <c r="F111" s="10"/>
      <c r="G111" s="10"/>
    </row>
    <row r="112" spans="2:7" x14ac:dyDescent="0.3">
      <c r="B112" s="10"/>
      <c r="C112" s="10"/>
      <c r="D112" s="10"/>
      <c r="E112" s="10"/>
      <c r="F112" s="10"/>
      <c r="G112" s="10"/>
    </row>
    <row r="113" spans="2:7" x14ac:dyDescent="0.3">
      <c r="B113" s="10"/>
      <c r="C113" s="10"/>
      <c r="D113" s="10"/>
      <c r="E113" s="10"/>
      <c r="F113" s="10"/>
      <c r="G113" s="10"/>
    </row>
    <row r="114" spans="2:7" x14ac:dyDescent="0.3">
      <c r="B114" s="10"/>
      <c r="C114" s="10"/>
      <c r="D114" s="10"/>
      <c r="E114" s="10"/>
      <c r="F114" s="10"/>
      <c r="G114" s="10"/>
    </row>
    <row r="115" spans="2:7" x14ac:dyDescent="0.3">
      <c r="B115" s="10"/>
      <c r="C115" s="10"/>
      <c r="D115" s="10"/>
      <c r="E115" s="10"/>
      <c r="F115" s="10"/>
      <c r="G115" s="10"/>
    </row>
    <row r="116" spans="2:7" x14ac:dyDescent="0.3">
      <c r="B116" s="10"/>
      <c r="C116" s="10"/>
      <c r="D116" s="10"/>
      <c r="E116" s="10"/>
      <c r="F116" s="10"/>
      <c r="G116" s="10"/>
    </row>
    <row r="117" spans="2:7" x14ac:dyDescent="0.3">
      <c r="B117" s="10"/>
      <c r="C117" s="10"/>
      <c r="D117" s="10"/>
      <c r="E117" s="10"/>
      <c r="F117" s="10"/>
      <c r="G117" s="10"/>
    </row>
    <row r="118" spans="2:7" x14ac:dyDescent="0.3">
      <c r="B118" s="10"/>
      <c r="C118" s="10"/>
      <c r="D118" s="10"/>
      <c r="E118" s="10"/>
      <c r="F118" s="10"/>
      <c r="G118" s="10"/>
    </row>
    <row r="119" spans="2:7" x14ac:dyDescent="0.3">
      <c r="B119" s="10"/>
      <c r="C119" s="10"/>
      <c r="D119" s="10"/>
      <c r="E119" s="10"/>
      <c r="F119" s="10"/>
      <c r="G119" s="10"/>
    </row>
    <row r="120" spans="2:7" x14ac:dyDescent="0.3">
      <c r="B120" s="10"/>
      <c r="C120" s="10"/>
      <c r="D120" s="10"/>
      <c r="E120" s="10"/>
      <c r="F120" s="10"/>
      <c r="G120" s="10"/>
    </row>
    <row r="121" spans="2:7" x14ac:dyDescent="0.3">
      <c r="B121" s="10"/>
      <c r="C121" s="10"/>
      <c r="D121" s="10"/>
      <c r="E121" s="10"/>
      <c r="F121" s="10"/>
      <c r="G121" s="10"/>
    </row>
    <row r="122" spans="2:7" x14ac:dyDescent="0.3">
      <c r="B122" s="10"/>
      <c r="C122" s="10"/>
      <c r="D122" s="10"/>
      <c r="E122" s="10"/>
      <c r="F122" s="10"/>
      <c r="G122" s="10"/>
    </row>
    <row r="123" spans="2:7" x14ac:dyDescent="0.3">
      <c r="B123" s="10"/>
      <c r="C123" s="10"/>
      <c r="D123" s="10"/>
      <c r="E123" s="10"/>
      <c r="F123" s="10"/>
      <c r="G123" s="10"/>
    </row>
    <row r="124" spans="2:7" x14ac:dyDescent="0.3">
      <c r="B124" s="10"/>
      <c r="C124" s="10"/>
      <c r="D124" s="10"/>
      <c r="E124" s="10"/>
      <c r="F124" s="10"/>
      <c r="G124" s="10"/>
    </row>
    <row r="125" spans="2:7" x14ac:dyDescent="0.3">
      <c r="B125" s="10"/>
      <c r="C125" s="10"/>
      <c r="D125" s="10"/>
      <c r="E125" s="10"/>
      <c r="F125" s="10"/>
      <c r="G125" s="10"/>
    </row>
    <row r="126" spans="2:7" x14ac:dyDescent="0.3">
      <c r="B126" s="10"/>
      <c r="C126" s="10"/>
      <c r="D126" s="10"/>
      <c r="E126" s="10"/>
      <c r="F126" s="10"/>
      <c r="G126" s="10"/>
    </row>
    <row r="127" spans="2:7" x14ac:dyDescent="0.3">
      <c r="B127" s="10"/>
      <c r="C127" s="10"/>
      <c r="D127" s="10"/>
      <c r="E127" s="10"/>
      <c r="F127" s="10"/>
      <c r="G127" s="10"/>
    </row>
    <row r="128" spans="2:7" x14ac:dyDescent="0.3">
      <c r="B128" s="10"/>
      <c r="C128" s="10"/>
      <c r="D128" s="10"/>
      <c r="E128" s="10"/>
      <c r="F128" s="10"/>
      <c r="G128" s="10"/>
    </row>
    <row r="129" spans="2:7" x14ac:dyDescent="0.3">
      <c r="B129" s="10"/>
      <c r="C129" s="10"/>
      <c r="D129" s="10"/>
      <c r="E129" s="10"/>
      <c r="F129" s="10"/>
      <c r="G129" s="10"/>
    </row>
    <row r="130" spans="2:7" x14ac:dyDescent="0.3">
      <c r="B130" s="10"/>
      <c r="C130" s="10"/>
      <c r="D130" s="10"/>
      <c r="E130" s="10"/>
      <c r="F130" s="10"/>
      <c r="G130" s="10"/>
    </row>
    <row r="131" spans="2:7" x14ac:dyDescent="0.3">
      <c r="B131" s="10"/>
      <c r="C131" s="10"/>
      <c r="D131" s="10"/>
      <c r="E131" s="10"/>
      <c r="F131" s="10"/>
      <c r="G131" s="10"/>
    </row>
    <row r="132" spans="2:7" x14ac:dyDescent="0.3">
      <c r="B132" s="10"/>
      <c r="C132" s="10"/>
      <c r="D132" s="10"/>
      <c r="E132" s="10"/>
      <c r="F132" s="10"/>
      <c r="G132" s="10"/>
    </row>
    <row r="133" spans="2:7" x14ac:dyDescent="0.3">
      <c r="B133" s="10"/>
      <c r="C133" s="10"/>
      <c r="D133" s="10"/>
      <c r="E133" s="10"/>
      <c r="F133" s="10"/>
      <c r="G133" s="10"/>
    </row>
    <row r="134" spans="2:7" x14ac:dyDescent="0.3">
      <c r="B134" s="10"/>
      <c r="C134" s="10"/>
      <c r="D134" s="10"/>
      <c r="E134" s="10"/>
      <c r="F134" s="10"/>
      <c r="G134" s="10"/>
    </row>
    <row r="135" spans="2:7" x14ac:dyDescent="0.3">
      <c r="B135" s="10"/>
      <c r="C135" s="10"/>
      <c r="D135" s="10"/>
      <c r="E135" s="10"/>
      <c r="F135" s="10"/>
      <c r="G135" s="10"/>
    </row>
    <row r="136" spans="2:7" x14ac:dyDescent="0.3">
      <c r="B136" s="10"/>
      <c r="C136" s="10"/>
      <c r="D136" s="10"/>
      <c r="E136" s="10"/>
      <c r="F136" s="10"/>
      <c r="G136" s="10"/>
    </row>
    <row r="137" spans="2:7" x14ac:dyDescent="0.3">
      <c r="B137" s="10"/>
      <c r="C137" s="10"/>
      <c r="D137" s="10"/>
      <c r="E137" s="10"/>
      <c r="F137" s="10"/>
      <c r="G137" s="10"/>
    </row>
    <row r="138" spans="2:7" x14ac:dyDescent="0.3">
      <c r="B138" s="10"/>
      <c r="C138" s="10"/>
      <c r="D138" s="10"/>
      <c r="E138" s="10"/>
      <c r="F138" s="10"/>
      <c r="G138" s="10"/>
    </row>
    <row r="139" spans="2:7" x14ac:dyDescent="0.3">
      <c r="B139" s="10"/>
      <c r="C139" s="10"/>
      <c r="D139" s="10"/>
      <c r="E139" s="10"/>
      <c r="F139" s="10"/>
      <c r="G139" s="10"/>
    </row>
    <row r="140" spans="2:7" x14ac:dyDescent="0.3">
      <c r="B140" s="10"/>
      <c r="C140" s="10"/>
      <c r="D140" s="10"/>
      <c r="E140" s="10"/>
      <c r="F140" s="10"/>
      <c r="G140" s="10"/>
    </row>
    <row r="141" spans="2:7" x14ac:dyDescent="0.3">
      <c r="B141" s="10"/>
      <c r="C141" s="10"/>
      <c r="D141" s="10"/>
      <c r="E141" s="10"/>
      <c r="F141" s="10"/>
      <c r="G141" s="10"/>
    </row>
    <row r="142" spans="2:7" x14ac:dyDescent="0.3">
      <c r="B142" s="10"/>
      <c r="C142" s="10"/>
      <c r="D142" s="10"/>
      <c r="E142" s="10"/>
      <c r="F142" s="10"/>
      <c r="G142" s="10"/>
    </row>
    <row r="143" spans="2:7" x14ac:dyDescent="0.3">
      <c r="B143" s="10"/>
      <c r="C143" s="10"/>
      <c r="D143" s="10"/>
      <c r="E143" s="10"/>
      <c r="F143" s="10"/>
      <c r="G143" s="10"/>
    </row>
    <row r="144" spans="2:7" x14ac:dyDescent="0.3">
      <c r="B144" s="10"/>
      <c r="C144" s="10"/>
      <c r="D144" s="10"/>
      <c r="E144" s="10"/>
      <c r="F144" s="10"/>
      <c r="G144" s="10"/>
    </row>
    <row r="145" spans="2:7" x14ac:dyDescent="0.3">
      <c r="B145" s="10"/>
      <c r="C145" s="10"/>
      <c r="D145" s="10"/>
      <c r="E145" s="10"/>
      <c r="F145" s="10"/>
      <c r="G145" s="10"/>
    </row>
    <row r="146" spans="2:7" x14ac:dyDescent="0.3">
      <c r="B146" s="10"/>
      <c r="C146" s="10"/>
      <c r="D146" s="10"/>
      <c r="E146" s="10"/>
      <c r="F146" s="10"/>
      <c r="G146" s="10"/>
    </row>
    <row r="147" spans="2:7" x14ac:dyDescent="0.3">
      <c r="B147" s="10"/>
      <c r="C147" s="10"/>
      <c r="D147" s="10"/>
      <c r="E147" s="10"/>
      <c r="F147" s="10"/>
      <c r="G147" s="10"/>
    </row>
    <row r="148" spans="2:7" x14ac:dyDescent="0.3">
      <c r="B148" s="10"/>
      <c r="C148" s="10"/>
      <c r="D148" s="10"/>
      <c r="E148" s="10"/>
      <c r="F148" s="10"/>
      <c r="G148" s="10"/>
    </row>
    <row r="149" spans="2:7" x14ac:dyDescent="0.3">
      <c r="B149" s="10"/>
      <c r="C149" s="10"/>
      <c r="D149" s="10"/>
      <c r="E149" s="10"/>
      <c r="F149" s="10"/>
      <c r="G149" s="10"/>
    </row>
    <row r="150" spans="2:7" x14ac:dyDescent="0.3">
      <c r="B150" s="10"/>
      <c r="C150" s="10"/>
      <c r="D150" s="10"/>
      <c r="E150" s="10"/>
      <c r="F150" s="10"/>
      <c r="G150" s="10"/>
    </row>
    <row r="151" spans="2:7" x14ac:dyDescent="0.3">
      <c r="B151" s="10"/>
      <c r="C151" s="10"/>
      <c r="D151" s="10"/>
      <c r="E151" s="10"/>
      <c r="F151" s="10"/>
      <c r="G151" s="10"/>
    </row>
    <row r="152" spans="2:7" x14ac:dyDescent="0.3">
      <c r="B152" s="10"/>
      <c r="C152" s="10"/>
      <c r="D152" s="10"/>
      <c r="E152" s="10"/>
      <c r="F152" s="10"/>
      <c r="G152" s="10"/>
    </row>
    <row r="153" spans="2:7" x14ac:dyDescent="0.3">
      <c r="B153" s="10"/>
      <c r="C153" s="10"/>
      <c r="D153" s="10"/>
      <c r="E153" s="10"/>
      <c r="F153" s="10"/>
      <c r="G153" s="10"/>
    </row>
    <row r="154" spans="2:7" x14ac:dyDescent="0.3">
      <c r="B154" s="10"/>
      <c r="C154" s="10"/>
      <c r="D154" s="10"/>
      <c r="E154" s="10"/>
      <c r="F154" s="10"/>
      <c r="G154" s="10"/>
    </row>
    <row r="155" spans="2:7" x14ac:dyDescent="0.3">
      <c r="B155" s="10"/>
      <c r="C155" s="10"/>
      <c r="D155" s="10"/>
      <c r="E155" s="10"/>
      <c r="F155" s="10"/>
      <c r="G155" s="10"/>
    </row>
    <row r="156" spans="2:7" x14ac:dyDescent="0.3">
      <c r="B156" s="10"/>
      <c r="C156" s="10"/>
      <c r="D156" s="10"/>
      <c r="E156" s="10"/>
      <c r="F156" s="10"/>
      <c r="G156" s="10"/>
    </row>
    <row r="157" spans="2:7" x14ac:dyDescent="0.3">
      <c r="B157" s="10"/>
      <c r="C157" s="10"/>
      <c r="D157" s="10"/>
      <c r="E157" s="10"/>
      <c r="F157" s="10"/>
      <c r="G157" s="10"/>
    </row>
    <row r="158" spans="2:7" x14ac:dyDescent="0.3">
      <c r="B158" s="10"/>
      <c r="C158" s="10"/>
      <c r="D158" s="10"/>
      <c r="E158" s="10"/>
      <c r="F158" s="10"/>
      <c r="G158" s="10"/>
    </row>
    <row r="159" spans="2:7" x14ac:dyDescent="0.3">
      <c r="B159" s="10"/>
      <c r="C159" s="10"/>
      <c r="D159" s="10"/>
      <c r="E159" s="10"/>
      <c r="F159" s="10"/>
      <c r="G159" s="10"/>
    </row>
    <row r="160" spans="2:7" x14ac:dyDescent="0.3">
      <c r="B160" s="10"/>
      <c r="C160" s="10"/>
      <c r="D160" s="10"/>
      <c r="E160" s="10"/>
      <c r="F160" s="10"/>
      <c r="G160" s="10"/>
    </row>
    <row r="161" spans="2:7" x14ac:dyDescent="0.3">
      <c r="B161" s="10"/>
      <c r="C161" s="10"/>
      <c r="D161" s="10"/>
      <c r="E161" s="10"/>
      <c r="F161" s="10"/>
      <c r="G161" s="10"/>
    </row>
    <row r="162" spans="2:7" x14ac:dyDescent="0.3">
      <c r="B162" s="10"/>
      <c r="C162" s="10"/>
      <c r="D162" s="10"/>
      <c r="E162" s="10"/>
      <c r="F162" s="10"/>
      <c r="G162" s="10"/>
    </row>
    <row r="163" spans="2:7" x14ac:dyDescent="0.3">
      <c r="B163" s="10"/>
      <c r="C163" s="10"/>
      <c r="D163" s="10"/>
      <c r="E163" s="10"/>
      <c r="F163" s="10"/>
      <c r="G163" s="10"/>
    </row>
    <row r="164" spans="2:7" x14ac:dyDescent="0.3">
      <c r="B164" s="10"/>
      <c r="C164" s="10"/>
      <c r="D164" s="10"/>
      <c r="E164" s="10"/>
      <c r="F164" s="10"/>
      <c r="G164" s="10"/>
    </row>
    <row r="165" spans="2:7" x14ac:dyDescent="0.3">
      <c r="B165" s="10"/>
      <c r="C165" s="10"/>
      <c r="D165" s="10"/>
      <c r="E165" s="10"/>
      <c r="F165" s="10"/>
      <c r="G165" s="10"/>
    </row>
    <row r="166" spans="2:7" x14ac:dyDescent="0.3">
      <c r="B166" s="10"/>
      <c r="C166" s="10"/>
      <c r="D166" s="10"/>
      <c r="E166" s="10"/>
      <c r="F166" s="10"/>
      <c r="G166" s="10"/>
    </row>
    <row r="167" spans="2:7" x14ac:dyDescent="0.3">
      <c r="B167" s="10"/>
      <c r="C167" s="10"/>
      <c r="D167" s="10"/>
      <c r="E167" s="10"/>
      <c r="F167" s="10"/>
      <c r="G167" s="10"/>
    </row>
    <row r="168" spans="2:7" x14ac:dyDescent="0.3">
      <c r="B168" s="10"/>
      <c r="C168" s="10"/>
      <c r="D168" s="10"/>
      <c r="E168" s="10"/>
      <c r="F168" s="10"/>
      <c r="G168" s="10"/>
    </row>
    <row r="169" spans="2:7" x14ac:dyDescent="0.3">
      <c r="B169" s="10"/>
      <c r="C169" s="10"/>
      <c r="D169" s="10"/>
      <c r="E169" s="10"/>
      <c r="F169" s="10"/>
      <c r="G169" s="10"/>
    </row>
    <row r="170" spans="2:7" x14ac:dyDescent="0.3">
      <c r="B170" s="10"/>
      <c r="C170" s="10"/>
      <c r="D170" s="10"/>
      <c r="E170" s="10"/>
      <c r="F170" s="10"/>
      <c r="G170" s="10"/>
    </row>
    <row r="171" spans="2:7" x14ac:dyDescent="0.3">
      <c r="B171" s="10"/>
      <c r="C171" s="10"/>
      <c r="D171" s="10"/>
      <c r="E171" s="10"/>
      <c r="F171" s="10"/>
      <c r="G171" s="10"/>
    </row>
    <row r="172" spans="2:7" x14ac:dyDescent="0.3">
      <c r="B172" s="10"/>
      <c r="C172" s="10"/>
      <c r="D172" s="10"/>
      <c r="E172" s="10"/>
      <c r="F172" s="10"/>
      <c r="G172" s="10"/>
    </row>
    <row r="173" spans="2:7" x14ac:dyDescent="0.3">
      <c r="B173" s="10"/>
      <c r="C173" s="10"/>
      <c r="D173" s="10"/>
      <c r="E173" s="10"/>
      <c r="F173" s="10"/>
      <c r="G173" s="10"/>
    </row>
    <row r="174" spans="2:7" x14ac:dyDescent="0.3">
      <c r="B174" s="10"/>
      <c r="C174" s="10"/>
      <c r="D174" s="10"/>
      <c r="E174" s="10"/>
      <c r="F174" s="10"/>
      <c r="G174" s="10"/>
    </row>
    <row r="175" spans="2:7" x14ac:dyDescent="0.3">
      <c r="B175" s="10"/>
      <c r="C175" s="10"/>
      <c r="D175" s="10"/>
      <c r="E175" s="10"/>
      <c r="F175" s="10"/>
      <c r="G175" s="10"/>
    </row>
    <row r="176" spans="2:7" x14ac:dyDescent="0.3">
      <c r="B176" s="10"/>
      <c r="C176" s="10"/>
      <c r="D176" s="10"/>
      <c r="E176" s="10"/>
      <c r="F176" s="10"/>
      <c r="G176" s="10"/>
    </row>
    <row r="177" spans="2:7" x14ac:dyDescent="0.3">
      <c r="B177" s="10"/>
      <c r="C177" s="10"/>
      <c r="D177" s="10"/>
      <c r="E177" s="10"/>
      <c r="F177" s="10"/>
      <c r="G177" s="10"/>
    </row>
    <row r="178" spans="2:7" x14ac:dyDescent="0.3">
      <c r="B178" s="10"/>
      <c r="C178" s="10"/>
      <c r="D178" s="10"/>
      <c r="E178" s="10"/>
      <c r="F178" s="10"/>
      <c r="G178" s="10"/>
    </row>
    <row r="179" spans="2:7" x14ac:dyDescent="0.3">
      <c r="B179" s="10"/>
      <c r="C179" s="10"/>
      <c r="D179" s="10"/>
      <c r="E179" s="10"/>
      <c r="F179" s="10"/>
      <c r="G179" s="10"/>
    </row>
    <row r="180" spans="2:7" x14ac:dyDescent="0.3">
      <c r="B180" s="10"/>
      <c r="C180" s="10"/>
      <c r="D180" s="10"/>
      <c r="E180" s="10"/>
      <c r="F180" s="10"/>
      <c r="G180" s="10"/>
    </row>
    <row r="181" spans="2:7" x14ac:dyDescent="0.3">
      <c r="B181" s="10"/>
      <c r="C181" s="10"/>
      <c r="D181" s="10"/>
      <c r="E181" s="10"/>
      <c r="F181" s="10"/>
      <c r="G181" s="10"/>
    </row>
    <row r="182" spans="2:7" x14ac:dyDescent="0.3">
      <c r="B182" s="10"/>
      <c r="C182" s="10"/>
      <c r="D182" s="10"/>
      <c r="E182" s="10"/>
      <c r="F182" s="10"/>
      <c r="G182" s="10"/>
    </row>
    <row r="183" spans="2:7" x14ac:dyDescent="0.3">
      <c r="B183" s="10"/>
      <c r="C183" s="10"/>
      <c r="D183" s="10"/>
      <c r="E183" s="10"/>
      <c r="F183" s="10"/>
      <c r="G183" s="10"/>
    </row>
    <row r="184" spans="2:7" x14ac:dyDescent="0.3">
      <c r="B184" s="10"/>
      <c r="C184" s="10"/>
      <c r="D184" s="10"/>
      <c r="E184" s="10"/>
      <c r="F184" s="10"/>
      <c r="G184" s="10"/>
    </row>
    <row r="185" spans="2:7" x14ac:dyDescent="0.3">
      <c r="B185" s="10"/>
      <c r="C185" s="10"/>
      <c r="D185" s="10"/>
      <c r="E185" s="10"/>
      <c r="F185" s="10"/>
      <c r="G185" s="10"/>
    </row>
    <row r="186" spans="2:7" x14ac:dyDescent="0.3">
      <c r="B186" s="10"/>
      <c r="C186" s="10"/>
      <c r="D186" s="10"/>
      <c r="E186" s="10"/>
      <c r="F186" s="10"/>
      <c r="G186" s="10"/>
    </row>
    <row r="187" spans="2:7" x14ac:dyDescent="0.3">
      <c r="B187" s="10"/>
      <c r="C187" s="10"/>
      <c r="D187" s="10"/>
      <c r="E187" s="10"/>
      <c r="F187" s="10"/>
      <c r="G187" s="10"/>
    </row>
    <row r="188" spans="2:7" x14ac:dyDescent="0.3">
      <c r="B188" s="10"/>
      <c r="C188" s="10"/>
      <c r="D188" s="10"/>
      <c r="E188" s="10"/>
      <c r="F188" s="10"/>
      <c r="G188" s="10"/>
    </row>
    <row r="189" spans="2:7" x14ac:dyDescent="0.3">
      <c r="B189" s="10"/>
      <c r="C189" s="10"/>
      <c r="D189" s="10"/>
      <c r="E189" s="10"/>
      <c r="F189" s="10"/>
      <c r="G189" s="10"/>
    </row>
    <row r="190" spans="2:7" x14ac:dyDescent="0.3">
      <c r="B190" s="10"/>
      <c r="C190" s="10"/>
      <c r="D190" s="10"/>
      <c r="E190" s="10"/>
      <c r="F190" s="10"/>
      <c r="G190" s="10"/>
    </row>
    <row r="191" spans="2:7" x14ac:dyDescent="0.3">
      <c r="B191" s="10"/>
      <c r="C191" s="10"/>
      <c r="D191" s="10"/>
      <c r="E191" s="10"/>
      <c r="F191" s="10"/>
      <c r="G191" s="10"/>
    </row>
    <row r="192" spans="2:7" x14ac:dyDescent="0.3">
      <c r="B192" s="10"/>
      <c r="C192" s="10"/>
      <c r="D192" s="10"/>
      <c r="E192" s="10"/>
      <c r="F192" s="10"/>
      <c r="G192" s="10"/>
    </row>
    <row r="193" spans="2:7" x14ac:dyDescent="0.3">
      <c r="B193" s="10"/>
      <c r="C193" s="10"/>
      <c r="D193" s="10"/>
      <c r="E193" s="10"/>
      <c r="F193" s="10"/>
      <c r="G193" s="10"/>
    </row>
    <row r="194" spans="2:7" x14ac:dyDescent="0.3">
      <c r="B194" s="10"/>
      <c r="C194" s="10"/>
      <c r="D194" s="10"/>
      <c r="E194" s="10"/>
      <c r="F194" s="10"/>
      <c r="G194" s="10"/>
    </row>
    <row r="195" spans="2:7" x14ac:dyDescent="0.3">
      <c r="B195" s="10"/>
      <c r="C195" s="10"/>
      <c r="D195" s="10"/>
      <c r="E195" s="10"/>
      <c r="F195" s="10"/>
      <c r="G195" s="10"/>
    </row>
    <row r="196" spans="2:7" x14ac:dyDescent="0.3">
      <c r="B196" s="10"/>
      <c r="C196" s="10"/>
      <c r="D196" s="10"/>
      <c r="E196" s="10"/>
      <c r="F196" s="10"/>
      <c r="G196" s="10"/>
    </row>
    <row r="197" spans="2:7" x14ac:dyDescent="0.3">
      <c r="B197" s="10"/>
      <c r="C197" s="10"/>
      <c r="D197" s="10"/>
      <c r="E197" s="10"/>
      <c r="F197" s="10"/>
      <c r="G197" s="10"/>
    </row>
    <row r="198" spans="2:7" x14ac:dyDescent="0.3">
      <c r="B198" s="10"/>
      <c r="C198" s="10"/>
      <c r="D198" s="10"/>
      <c r="E198" s="10"/>
      <c r="F198" s="10"/>
      <c r="G198" s="10"/>
    </row>
    <row r="199" spans="2:7" x14ac:dyDescent="0.3">
      <c r="B199" s="10"/>
      <c r="C199" s="10"/>
      <c r="D199" s="10"/>
      <c r="E199" s="10"/>
      <c r="F199" s="10"/>
      <c r="G199" s="10"/>
    </row>
    <row r="200" spans="2:7" x14ac:dyDescent="0.3">
      <c r="B200" s="10"/>
      <c r="C200" s="10"/>
      <c r="D200" s="10"/>
      <c r="E200" s="10"/>
      <c r="F200" s="10"/>
      <c r="G200" s="10"/>
    </row>
    <row r="201" spans="2:7" x14ac:dyDescent="0.3">
      <c r="B201" s="10"/>
      <c r="C201" s="10"/>
      <c r="D201" s="10"/>
      <c r="E201" s="10"/>
      <c r="F201" s="10"/>
      <c r="G201" s="10"/>
    </row>
    <row r="202" spans="2:7" x14ac:dyDescent="0.3">
      <c r="B202" s="10"/>
      <c r="C202" s="10"/>
      <c r="D202" s="10"/>
      <c r="E202" s="10"/>
      <c r="F202" s="10"/>
      <c r="G202" s="10"/>
    </row>
    <row r="203" spans="2:7" x14ac:dyDescent="0.3">
      <c r="B203" s="10"/>
      <c r="C203" s="10"/>
      <c r="D203" s="10"/>
      <c r="E203" s="10"/>
      <c r="F203" s="10"/>
      <c r="G203" s="10"/>
    </row>
    <row r="204" spans="2:7" x14ac:dyDescent="0.3">
      <c r="B204" s="10"/>
      <c r="C204" s="10"/>
      <c r="D204" s="10"/>
      <c r="E204" s="10"/>
      <c r="F204" s="10"/>
      <c r="G204" s="10"/>
    </row>
    <row r="205" spans="2:7" x14ac:dyDescent="0.3">
      <c r="B205" s="10"/>
      <c r="C205" s="10"/>
      <c r="D205" s="10"/>
      <c r="E205" s="10"/>
      <c r="F205" s="10"/>
      <c r="G205" s="10"/>
    </row>
    <row r="206" spans="2:7" x14ac:dyDescent="0.3">
      <c r="B206" s="10"/>
      <c r="C206" s="10"/>
      <c r="D206" s="10"/>
      <c r="E206" s="10"/>
      <c r="F206" s="10"/>
      <c r="G206" s="10"/>
    </row>
    <row r="207" spans="2:7" x14ac:dyDescent="0.3">
      <c r="B207" s="10"/>
      <c r="C207" s="10"/>
      <c r="D207" s="10"/>
      <c r="E207" s="10"/>
      <c r="F207" s="10"/>
      <c r="G207" s="10"/>
    </row>
    <row r="208" spans="2:7" x14ac:dyDescent="0.3">
      <c r="B208" s="10"/>
      <c r="C208" s="10"/>
      <c r="D208" s="10"/>
      <c r="E208" s="10"/>
      <c r="F208" s="10"/>
      <c r="G208" s="10"/>
    </row>
    <row r="209" spans="2:7" x14ac:dyDescent="0.3">
      <c r="B209" s="10"/>
      <c r="C209" s="10"/>
      <c r="D209" s="10"/>
      <c r="E209" s="10"/>
      <c r="F209" s="10"/>
      <c r="G209" s="10"/>
    </row>
    <row r="210" spans="2:7" x14ac:dyDescent="0.3">
      <c r="B210" s="10"/>
      <c r="C210" s="10"/>
      <c r="D210" s="10"/>
      <c r="E210" s="10"/>
      <c r="F210" s="10"/>
      <c r="G210" s="10"/>
    </row>
    <row r="211" spans="2:7" x14ac:dyDescent="0.3">
      <c r="B211" s="10"/>
      <c r="C211" s="10"/>
      <c r="D211" s="10"/>
      <c r="E211" s="10"/>
      <c r="F211" s="10"/>
      <c r="G211" s="10"/>
    </row>
    <row r="212" spans="2:7" x14ac:dyDescent="0.3">
      <c r="B212" s="10"/>
      <c r="C212" s="10"/>
      <c r="D212" s="10"/>
      <c r="E212" s="10"/>
      <c r="F212" s="10"/>
      <c r="G212" s="10"/>
    </row>
    <row r="213" spans="2:7" x14ac:dyDescent="0.3">
      <c r="B213" s="10"/>
      <c r="C213" s="10"/>
      <c r="D213" s="10"/>
      <c r="E213" s="10"/>
      <c r="F213" s="10"/>
      <c r="G213" s="10"/>
    </row>
    <row r="214" spans="2:7" x14ac:dyDescent="0.3">
      <c r="B214" s="10"/>
      <c r="C214" s="10"/>
      <c r="D214" s="10"/>
      <c r="E214" s="10"/>
      <c r="F214" s="10"/>
      <c r="G214" s="10"/>
    </row>
    <row r="215" spans="2:7" x14ac:dyDescent="0.3">
      <c r="B215" s="10"/>
      <c r="C215" s="10"/>
      <c r="D215" s="10"/>
      <c r="E215" s="10"/>
      <c r="F215" s="10"/>
      <c r="G215" s="10"/>
    </row>
    <row r="216" spans="2:7" x14ac:dyDescent="0.3">
      <c r="B216" s="10"/>
      <c r="C216" s="10"/>
      <c r="D216" s="10"/>
      <c r="E216" s="10"/>
      <c r="F216" s="10"/>
      <c r="G216" s="10"/>
    </row>
    <row r="217" spans="2:7" x14ac:dyDescent="0.3">
      <c r="B217" s="10"/>
      <c r="C217" s="10"/>
      <c r="D217" s="10"/>
      <c r="E217" s="10"/>
      <c r="F217" s="10"/>
      <c r="G217" s="10"/>
    </row>
    <row r="218" spans="2:7" x14ac:dyDescent="0.3">
      <c r="B218" s="10"/>
      <c r="C218" s="10"/>
      <c r="D218" s="10"/>
      <c r="E218" s="10"/>
      <c r="F218" s="10"/>
      <c r="G218" s="10"/>
    </row>
    <row r="219" spans="2:7" x14ac:dyDescent="0.3">
      <c r="B219" s="10"/>
      <c r="C219" s="10"/>
      <c r="D219" s="10"/>
      <c r="E219" s="10"/>
      <c r="F219" s="10"/>
      <c r="G219" s="10"/>
    </row>
    <row r="220" spans="2:7" x14ac:dyDescent="0.3">
      <c r="B220" s="10"/>
      <c r="C220" s="10"/>
      <c r="D220" s="10"/>
      <c r="E220" s="10"/>
      <c r="F220" s="10"/>
      <c r="G220" s="10"/>
    </row>
    <row r="221" spans="2:7" x14ac:dyDescent="0.3">
      <c r="B221" s="10"/>
      <c r="C221" s="10"/>
      <c r="D221" s="10"/>
      <c r="E221" s="10"/>
      <c r="F221" s="10"/>
      <c r="G221" s="10"/>
    </row>
    <row r="222" spans="2:7" x14ac:dyDescent="0.3">
      <c r="B222" s="10"/>
      <c r="C222" s="10"/>
      <c r="D222" s="10"/>
      <c r="E222" s="10"/>
      <c r="F222" s="10"/>
      <c r="G222" s="10"/>
    </row>
    <row r="223" spans="2:7" x14ac:dyDescent="0.3">
      <c r="B223" s="10"/>
      <c r="C223" s="10"/>
      <c r="D223" s="10"/>
      <c r="E223" s="10"/>
      <c r="F223" s="10"/>
      <c r="G223" s="10"/>
    </row>
    <row r="224" spans="2:7" x14ac:dyDescent="0.3">
      <c r="B224" s="10"/>
      <c r="C224" s="10"/>
      <c r="D224" s="10"/>
      <c r="E224" s="10"/>
      <c r="F224" s="10"/>
      <c r="G224" s="10"/>
    </row>
    <row r="225" spans="2:7" x14ac:dyDescent="0.3">
      <c r="B225" s="10"/>
      <c r="C225" s="10"/>
      <c r="D225" s="10"/>
      <c r="E225" s="10"/>
      <c r="F225" s="10"/>
      <c r="G225" s="10"/>
    </row>
    <row r="226" spans="2:7" x14ac:dyDescent="0.3">
      <c r="B226" s="10"/>
      <c r="C226" s="10"/>
      <c r="D226" s="10"/>
      <c r="E226" s="10"/>
      <c r="F226" s="10"/>
      <c r="G226" s="10"/>
    </row>
    <row r="227" spans="2:7" x14ac:dyDescent="0.3">
      <c r="B227" s="10"/>
      <c r="C227" s="10"/>
      <c r="D227" s="10"/>
      <c r="E227" s="10"/>
      <c r="F227" s="10"/>
      <c r="G227" s="10"/>
    </row>
    <row r="228" spans="2:7" x14ac:dyDescent="0.3">
      <c r="B228" s="10"/>
      <c r="C228" s="10"/>
      <c r="D228" s="10"/>
      <c r="E228" s="10"/>
      <c r="F228" s="10"/>
      <c r="G228" s="10"/>
    </row>
    <row r="229" spans="2:7" x14ac:dyDescent="0.3">
      <c r="B229" s="10"/>
      <c r="C229" s="10"/>
      <c r="D229" s="10"/>
      <c r="E229" s="10"/>
      <c r="F229" s="10"/>
      <c r="G229" s="10"/>
    </row>
    <row r="230" spans="2:7" x14ac:dyDescent="0.3">
      <c r="B230" s="10"/>
      <c r="C230" s="10"/>
      <c r="D230" s="10"/>
      <c r="E230" s="10"/>
      <c r="F230" s="10"/>
      <c r="G230" s="10"/>
    </row>
    <row r="231" spans="2:7" x14ac:dyDescent="0.3">
      <c r="B231" s="10"/>
      <c r="C231" s="10"/>
      <c r="D231" s="10"/>
      <c r="E231" s="10"/>
      <c r="F231" s="10"/>
      <c r="G231" s="10"/>
    </row>
    <row r="232" spans="2:7" x14ac:dyDescent="0.3">
      <c r="B232" s="10"/>
      <c r="C232" s="10"/>
      <c r="D232" s="10"/>
      <c r="E232" s="10"/>
      <c r="F232" s="10"/>
      <c r="G232" s="10"/>
    </row>
    <row r="233" spans="2:7" x14ac:dyDescent="0.3">
      <c r="B233" s="10"/>
      <c r="C233" s="10"/>
      <c r="D233" s="10"/>
      <c r="E233" s="10"/>
      <c r="F233" s="10"/>
      <c r="G233" s="10"/>
    </row>
    <row r="234" spans="2:7" x14ac:dyDescent="0.3">
      <c r="B234" s="10"/>
      <c r="C234" s="10"/>
      <c r="D234" s="10"/>
      <c r="E234" s="10"/>
      <c r="F234" s="10"/>
      <c r="G234" s="10"/>
    </row>
    <row r="235" spans="2:7" x14ac:dyDescent="0.3">
      <c r="B235" s="10"/>
      <c r="C235" s="10"/>
      <c r="D235" s="10"/>
      <c r="E235" s="10"/>
      <c r="F235" s="10"/>
      <c r="G235" s="10"/>
    </row>
    <row r="236" spans="2:7" x14ac:dyDescent="0.3">
      <c r="B236" s="10"/>
      <c r="C236" s="10"/>
      <c r="D236" s="10"/>
      <c r="E236" s="10"/>
      <c r="F236" s="10"/>
      <c r="G236" s="10"/>
    </row>
    <row r="237" spans="2:7" x14ac:dyDescent="0.3">
      <c r="B237" s="10"/>
      <c r="C237" s="10"/>
      <c r="D237" s="10"/>
      <c r="E237" s="10"/>
      <c r="F237" s="10"/>
      <c r="G237" s="10"/>
    </row>
    <row r="238" spans="2:7" x14ac:dyDescent="0.3">
      <c r="B238" s="10"/>
      <c r="C238" s="10"/>
      <c r="D238" s="10"/>
      <c r="E238" s="10"/>
      <c r="F238" s="10"/>
      <c r="G238" s="10"/>
    </row>
    <row r="239" spans="2:7" x14ac:dyDescent="0.3">
      <c r="B239" s="10"/>
      <c r="C239" s="10"/>
      <c r="D239" s="10"/>
      <c r="E239" s="10"/>
      <c r="F239" s="10"/>
      <c r="G239" s="10"/>
    </row>
    <row r="240" spans="2:7" x14ac:dyDescent="0.3">
      <c r="B240" s="10"/>
      <c r="C240" s="10"/>
      <c r="D240" s="10"/>
      <c r="E240" s="10"/>
      <c r="F240" s="10"/>
      <c r="G240" s="10"/>
    </row>
    <row r="241" spans="2:7" x14ac:dyDescent="0.3">
      <c r="B241" s="10"/>
      <c r="C241" s="10"/>
      <c r="D241" s="10"/>
      <c r="E241" s="10"/>
      <c r="F241" s="10"/>
      <c r="G241" s="10"/>
    </row>
    <row r="242" spans="2:7" x14ac:dyDescent="0.3">
      <c r="B242" s="10"/>
      <c r="C242" s="10"/>
      <c r="D242" s="10"/>
      <c r="E242" s="10"/>
      <c r="F242" s="10"/>
      <c r="G242" s="10"/>
    </row>
    <row r="243" spans="2:7" x14ac:dyDescent="0.3">
      <c r="B243" s="10"/>
      <c r="C243" s="10"/>
      <c r="D243" s="10"/>
      <c r="E243" s="10"/>
      <c r="F243" s="10"/>
      <c r="G243" s="10"/>
    </row>
    <row r="244" spans="2:7" x14ac:dyDescent="0.3">
      <c r="B244" s="10"/>
      <c r="C244" s="10"/>
      <c r="D244" s="10"/>
      <c r="E244" s="10"/>
      <c r="F244" s="10"/>
      <c r="G244" s="10"/>
    </row>
    <row r="245" spans="2:7" x14ac:dyDescent="0.3">
      <c r="B245" s="10"/>
      <c r="C245" s="10"/>
      <c r="D245" s="10"/>
      <c r="E245" s="10"/>
      <c r="F245" s="10"/>
      <c r="G245" s="10"/>
    </row>
    <row r="246" spans="2:7" x14ac:dyDescent="0.3">
      <c r="B246" s="10"/>
      <c r="C246" s="10"/>
      <c r="D246" s="10"/>
      <c r="E246" s="10"/>
      <c r="F246" s="10"/>
      <c r="G246" s="10"/>
    </row>
    <row r="247" spans="2:7" x14ac:dyDescent="0.3">
      <c r="B247" s="10"/>
      <c r="C247" s="10"/>
      <c r="D247" s="10"/>
      <c r="E247" s="10"/>
      <c r="F247" s="10"/>
      <c r="G247" s="10"/>
    </row>
    <row r="248" spans="2:7" x14ac:dyDescent="0.3">
      <c r="B248" s="10"/>
      <c r="C248" s="10"/>
      <c r="D248" s="10"/>
      <c r="E248" s="10"/>
      <c r="F248" s="10"/>
      <c r="G248" s="10"/>
    </row>
    <row r="249" spans="2:7" x14ac:dyDescent="0.3">
      <c r="B249" s="10"/>
      <c r="C249" s="10"/>
      <c r="D249" s="10"/>
      <c r="E249" s="10"/>
      <c r="F249" s="10"/>
      <c r="G249" s="10"/>
    </row>
    <row r="250" spans="2:7" x14ac:dyDescent="0.3">
      <c r="B250" s="10"/>
      <c r="C250" s="10"/>
      <c r="D250" s="10"/>
      <c r="E250" s="10"/>
      <c r="F250" s="10"/>
      <c r="G250" s="10"/>
    </row>
    <row r="251" spans="2:7" x14ac:dyDescent="0.3">
      <c r="B251" s="10"/>
      <c r="C251" s="10"/>
      <c r="D251" s="10"/>
      <c r="E251" s="10"/>
      <c r="F251" s="10"/>
      <c r="G251" s="10"/>
    </row>
    <row r="252" spans="2:7" x14ac:dyDescent="0.3">
      <c r="B252" s="10"/>
      <c r="C252" s="10"/>
      <c r="D252" s="10"/>
      <c r="E252" s="10"/>
      <c r="F252" s="10"/>
      <c r="G252" s="10"/>
    </row>
    <row r="253" spans="2:7" x14ac:dyDescent="0.3">
      <c r="B253" s="10"/>
      <c r="C253" s="10"/>
      <c r="D253" s="10"/>
      <c r="E253" s="10"/>
      <c r="F253" s="10"/>
      <c r="G253" s="10"/>
    </row>
    <row r="254" spans="2:7" x14ac:dyDescent="0.3">
      <c r="B254" s="10"/>
      <c r="C254" s="10"/>
      <c r="D254" s="10"/>
      <c r="E254" s="10"/>
      <c r="F254" s="10"/>
      <c r="G254" s="10"/>
    </row>
    <row r="255" spans="2:7" x14ac:dyDescent="0.3">
      <c r="B255" s="10"/>
      <c r="C255" s="10"/>
      <c r="D255" s="10"/>
      <c r="E255" s="10"/>
      <c r="F255" s="10"/>
      <c r="G255" s="10"/>
    </row>
    <row r="256" spans="2:7" x14ac:dyDescent="0.3">
      <c r="B256" s="10"/>
      <c r="C256" s="10"/>
      <c r="D256" s="10"/>
      <c r="E256" s="10"/>
      <c r="F256" s="10"/>
      <c r="G256" s="10"/>
    </row>
    <row r="257" spans="2:7" x14ac:dyDescent="0.3">
      <c r="B257" s="10"/>
      <c r="C257" s="10"/>
      <c r="D257" s="10"/>
      <c r="E257" s="10"/>
      <c r="F257" s="10"/>
      <c r="G257" s="10"/>
    </row>
    <row r="258" spans="2:7" x14ac:dyDescent="0.3">
      <c r="B258" s="10"/>
      <c r="C258" s="10"/>
      <c r="D258" s="10"/>
      <c r="E258" s="10"/>
      <c r="F258" s="10"/>
      <c r="G258" s="10"/>
    </row>
    <row r="259" spans="2:7" x14ac:dyDescent="0.3">
      <c r="B259" s="10"/>
      <c r="C259" s="10"/>
      <c r="D259" s="10"/>
      <c r="E259" s="10"/>
      <c r="F259" s="10"/>
      <c r="G259" s="10"/>
    </row>
    <row r="260" spans="2:7" x14ac:dyDescent="0.3">
      <c r="B260" s="10"/>
      <c r="C260" s="10"/>
      <c r="D260" s="10"/>
      <c r="E260" s="10"/>
      <c r="F260" s="10"/>
      <c r="G260" s="10"/>
    </row>
    <row r="261" spans="2:7" x14ac:dyDescent="0.3">
      <c r="B261" s="10"/>
      <c r="C261" s="10"/>
      <c r="D261" s="10"/>
      <c r="E261" s="10"/>
      <c r="F261" s="10"/>
      <c r="G261" s="10"/>
    </row>
    <row r="262" spans="2:7" x14ac:dyDescent="0.3">
      <c r="B262" s="10"/>
      <c r="C262" s="10"/>
      <c r="D262" s="10"/>
      <c r="E262" s="10"/>
      <c r="F262" s="10"/>
      <c r="G262" s="10"/>
    </row>
    <row r="263" spans="2:7" x14ac:dyDescent="0.3">
      <c r="B263" s="10"/>
      <c r="C263" s="10"/>
      <c r="D263" s="10"/>
      <c r="E263" s="10"/>
      <c r="F263" s="10"/>
      <c r="G263" s="10"/>
    </row>
    <row r="264" spans="2:7" x14ac:dyDescent="0.3">
      <c r="B264" s="10"/>
      <c r="C264" s="10"/>
      <c r="D264" s="10"/>
      <c r="E264" s="10"/>
      <c r="F264" s="10"/>
      <c r="G264" s="10"/>
    </row>
    <row r="265" spans="2:7" x14ac:dyDescent="0.3">
      <c r="B265" s="10"/>
      <c r="C265" s="10"/>
      <c r="D265" s="10"/>
      <c r="E265" s="10"/>
      <c r="F265" s="10"/>
      <c r="G265" s="10"/>
    </row>
    <row r="266" spans="2:7" x14ac:dyDescent="0.3">
      <c r="B266" s="10"/>
      <c r="C266" s="10"/>
      <c r="D266" s="10"/>
      <c r="E266" s="10"/>
      <c r="F266" s="10"/>
      <c r="G266" s="10"/>
    </row>
    <row r="267" spans="2:7" x14ac:dyDescent="0.3">
      <c r="B267" s="10"/>
      <c r="C267" s="10"/>
      <c r="D267" s="10"/>
      <c r="E267" s="10"/>
      <c r="F267" s="10"/>
      <c r="G267" s="10"/>
    </row>
    <row r="268" spans="2:7" x14ac:dyDescent="0.3">
      <c r="B268" s="10"/>
      <c r="C268" s="10"/>
      <c r="D268" s="10"/>
      <c r="E268" s="10"/>
      <c r="F268" s="10"/>
      <c r="G268" s="10"/>
    </row>
    <row r="269" spans="2:7" x14ac:dyDescent="0.3">
      <c r="B269" s="10"/>
      <c r="C269" s="10"/>
      <c r="D269" s="10"/>
      <c r="E269" s="10"/>
      <c r="F269" s="10"/>
      <c r="G269" s="10"/>
    </row>
    <row r="270" spans="2:7" x14ac:dyDescent="0.3">
      <c r="B270" s="10"/>
      <c r="C270" s="10"/>
      <c r="D270" s="10"/>
      <c r="E270" s="10"/>
      <c r="F270" s="10"/>
      <c r="G270" s="10"/>
    </row>
    <row r="271" spans="2:7" x14ac:dyDescent="0.3">
      <c r="B271" s="10"/>
      <c r="C271" s="10"/>
      <c r="D271" s="10"/>
      <c r="E271" s="10"/>
      <c r="F271" s="10"/>
      <c r="G271" s="10"/>
    </row>
    <row r="272" spans="2:7" x14ac:dyDescent="0.3">
      <c r="B272" s="10"/>
      <c r="C272" s="10"/>
      <c r="D272" s="10"/>
      <c r="E272" s="10"/>
      <c r="F272" s="10"/>
      <c r="G272" s="10"/>
    </row>
    <row r="273" spans="2:7" x14ac:dyDescent="0.3">
      <c r="B273" s="10"/>
      <c r="C273" s="10"/>
      <c r="D273" s="10"/>
      <c r="E273" s="10"/>
      <c r="F273" s="10"/>
      <c r="G273" s="10"/>
    </row>
    <row r="274" spans="2:7" x14ac:dyDescent="0.3">
      <c r="B274" s="10"/>
      <c r="C274" s="10"/>
      <c r="D274" s="10"/>
      <c r="E274" s="10"/>
      <c r="F274" s="10"/>
      <c r="G274" s="10"/>
    </row>
    <row r="275" spans="2:7" x14ac:dyDescent="0.3">
      <c r="B275" s="10"/>
      <c r="C275" s="10"/>
      <c r="D275" s="10"/>
      <c r="E275" s="10"/>
      <c r="F275" s="10"/>
      <c r="G275" s="10"/>
    </row>
    <row r="276" spans="2:7" x14ac:dyDescent="0.3">
      <c r="B276" s="10"/>
      <c r="C276" s="10"/>
      <c r="D276" s="10"/>
      <c r="E276" s="10"/>
      <c r="F276" s="10"/>
      <c r="G276" s="10"/>
    </row>
    <row r="277" spans="2:7" x14ac:dyDescent="0.3">
      <c r="B277" s="10"/>
      <c r="C277" s="10"/>
      <c r="D277" s="10"/>
      <c r="E277" s="10"/>
      <c r="F277" s="10"/>
      <c r="G277" s="10"/>
    </row>
    <row r="278" spans="2:7" x14ac:dyDescent="0.3">
      <c r="B278" s="10"/>
      <c r="C278" s="10"/>
      <c r="D278" s="10"/>
      <c r="E278" s="10"/>
      <c r="F278" s="10"/>
      <c r="G278" s="10"/>
    </row>
    <row r="279" spans="2:7" x14ac:dyDescent="0.3">
      <c r="B279" s="10"/>
      <c r="C279" s="10"/>
      <c r="D279" s="10"/>
      <c r="E279" s="10"/>
      <c r="F279" s="10"/>
      <c r="G279" s="10"/>
    </row>
    <row r="280" spans="2:7" x14ac:dyDescent="0.3">
      <c r="B280" s="10"/>
      <c r="C280" s="10"/>
      <c r="D280" s="10"/>
      <c r="E280" s="10"/>
      <c r="F280" s="10"/>
      <c r="G280" s="10"/>
    </row>
    <row r="281" spans="2:7" x14ac:dyDescent="0.3">
      <c r="B281" s="10"/>
      <c r="C281" s="10"/>
      <c r="D281" s="10"/>
      <c r="E281" s="10"/>
      <c r="F281" s="10"/>
      <c r="G281" s="10"/>
    </row>
    <row r="282" spans="2:7" x14ac:dyDescent="0.3">
      <c r="B282" s="10"/>
      <c r="C282" s="10"/>
      <c r="D282" s="10"/>
      <c r="E282" s="10"/>
      <c r="F282" s="10"/>
      <c r="G282" s="10"/>
    </row>
    <row r="283" spans="2:7" x14ac:dyDescent="0.3">
      <c r="B283" s="10"/>
      <c r="C283" s="10"/>
      <c r="D283" s="10"/>
      <c r="E283" s="10"/>
      <c r="F283" s="10"/>
      <c r="G283" s="10"/>
    </row>
    <row r="284" spans="2:7" x14ac:dyDescent="0.3">
      <c r="B284" s="10"/>
      <c r="C284" s="10"/>
      <c r="D284" s="10"/>
      <c r="E284" s="10"/>
      <c r="F284" s="10"/>
      <c r="G284" s="10"/>
    </row>
    <row r="285" spans="2:7" x14ac:dyDescent="0.3">
      <c r="B285" s="10"/>
      <c r="C285" s="10"/>
      <c r="D285" s="10"/>
      <c r="E285" s="10"/>
      <c r="F285" s="10"/>
      <c r="G285" s="10"/>
    </row>
    <row r="286" spans="2:7" x14ac:dyDescent="0.3">
      <c r="B286" s="10"/>
      <c r="C286" s="10"/>
      <c r="D286" s="10"/>
      <c r="E286" s="10"/>
      <c r="F286" s="10"/>
      <c r="G286" s="10"/>
    </row>
    <row r="287" spans="2:7" x14ac:dyDescent="0.3">
      <c r="B287" s="10"/>
      <c r="C287" s="10"/>
      <c r="D287" s="10"/>
      <c r="E287" s="10"/>
      <c r="F287" s="10"/>
      <c r="G287" s="10"/>
    </row>
    <row r="288" spans="2:7" x14ac:dyDescent="0.3">
      <c r="B288" s="10"/>
      <c r="C288" s="10"/>
      <c r="D288" s="10"/>
      <c r="E288" s="10"/>
      <c r="F288" s="10"/>
      <c r="G288" s="10"/>
    </row>
    <row r="289" spans="2:7" x14ac:dyDescent="0.3">
      <c r="B289" s="10"/>
      <c r="C289" s="10"/>
      <c r="D289" s="10"/>
      <c r="E289" s="10"/>
      <c r="F289" s="10"/>
      <c r="G289" s="10"/>
    </row>
    <row r="290" spans="2:7" x14ac:dyDescent="0.3">
      <c r="B290" s="10"/>
      <c r="C290" s="10"/>
      <c r="D290" s="10"/>
      <c r="E290" s="10"/>
      <c r="F290" s="10"/>
      <c r="G290" s="10"/>
    </row>
    <row r="291" spans="2:7" x14ac:dyDescent="0.3">
      <c r="B291" s="10"/>
      <c r="C291" s="10"/>
      <c r="D291" s="10"/>
      <c r="E291" s="10"/>
      <c r="F291" s="10"/>
      <c r="G291" s="10"/>
    </row>
    <row r="292" spans="2:7" x14ac:dyDescent="0.3">
      <c r="B292" s="10"/>
      <c r="C292" s="10"/>
      <c r="D292" s="10"/>
      <c r="E292" s="10"/>
      <c r="F292" s="10"/>
      <c r="G292" s="10"/>
    </row>
    <row r="293" spans="2:7" x14ac:dyDescent="0.3">
      <c r="B293" s="10"/>
      <c r="C293" s="10"/>
      <c r="D293" s="10"/>
      <c r="E293" s="10"/>
      <c r="F293" s="10"/>
      <c r="G293" s="10"/>
    </row>
    <row r="294" spans="2:7" x14ac:dyDescent="0.3">
      <c r="B294" s="10"/>
      <c r="C294" s="10"/>
      <c r="D294" s="10"/>
      <c r="E294" s="10"/>
      <c r="F294" s="10"/>
      <c r="G294" s="10"/>
    </row>
    <row r="295" spans="2:7" x14ac:dyDescent="0.3">
      <c r="B295" s="10"/>
      <c r="C295" s="10"/>
      <c r="D295" s="10"/>
      <c r="E295" s="10"/>
      <c r="F295" s="10"/>
      <c r="G295" s="10"/>
    </row>
    <row r="296" spans="2:7" x14ac:dyDescent="0.3">
      <c r="B296" s="10"/>
      <c r="C296" s="10"/>
      <c r="D296" s="10"/>
      <c r="E296" s="10"/>
      <c r="F296" s="10"/>
      <c r="G296" s="10"/>
    </row>
    <row r="297" spans="2:7" x14ac:dyDescent="0.3">
      <c r="B297" s="10"/>
      <c r="C297" s="10"/>
      <c r="D297" s="10"/>
      <c r="E297" s="10"/>
      <c r="F297" s="10"/>
      <c r="G297" s="10"/>
    </row>
    <row r="298" spans="2:7" x14ac:dyDescent="0.3">
      <c r="B298" s="10"/>
      <c r="C298" s="10"/>
      <c r="D298" s="10"/>
      <c r="E298" s="10"/>
      <c r="F298" s="10"/>
      <c r="G298" s="10"/>
    </row>
    <row r="299" spans="2:7" x14ac:dyDescent="0.3">
      <c r="B299" s="10"/>
      <c r="C299" s="10"/>
      <c r="D299" s="10"/>
      <c r="E299" s="10"/>
      <c r="F299" s="10"/>
      <c r="G299" s="10"/>
    </row>
    <row r="300" spans="2:7" x14ac:dyDescent="0.3">
      <c r="B300" s="10"/>
      <c r="C300" s="10"/>
      <c r="D300" s="10"/>
      <c r="E300" s="10"/>
      <c r="F300" s="10"/>
      <c r="G300" s="10"/>
    </row>
    <row r="301" spans="2:7" x14ac:dyDescent="0.3">
      <c r="B301" s="10"/>
      <c r="C301" s="10"/>
      <c r="D301" s="10"/>
      <c r="E301" s="10"/>
      <c r="F301" s="10"/>
      <c r="G301" s="10"/>
    </row>
    <row r="302" spans="2:7" x14ac:dyDescent="0.3">
      <c r="B302" s="10"/>
      <c r="C302" s="10"/>
      <c r="D302" s="10"/>
      <c r="E302" s="10"/>
      <c r="F302" s="10"/>
      <c r="G302" s="10"/>
    </row>
    <row r="303" spans="2:7" x14ac:dyDescent="0.3">
      <c r="B303" s="10"/>
      <c r="C303" s="10"/>
      <c r="D303" s="10"/>
      <c r="E303" s="10"/>
      <c r="F303" s="10"/>
      <c r="G303" s="10"/>
    </row>
    <row r="304" spans="2:7" x14ac:dyDescent="0.3">
      <c r="B304" s="10"/>
      <c r="C304" s="10"/>
      <c r="D304" s="10"/>
      <c r="E304" s="10"/>
      <c r="F304" s="10"/>
      <c r="G304" s="10"/>
    </row>
    <row r="305" spans="2:7" x14ac:dyDescent="0.3">
      <c r="B305" s="10"/>
      <c r="C305" s="10"/>
      <c r="D305" s="10"/>
      <c r="E305" s="10"/>
      <c r="F305" s="10"/>
      <c r="G305" s="10"/>
    </row>
    <row r="306" spans="2:7" x14ac:dyDescent="0.3">
      <c r="B306" s="10"/>
      <c r="C306" s="10"/>
      <c r="D306" s="10"/>
      <c r="E306" s="10"/>
      <c r="F306" s="10"/>
      <c r="G306" s="10"/>
    </row>
    <row r="307" spans="2:7" x14ac:dyDescent="0.3">
      <c r="B307" s="10"/>
      <c r="C307" s="10"/>
      <c r="D307" s="10"/>
      <c r="E307" s="10"/>
      <c r="F307" s="10"/>
      <c r="G307" s="10"/>
    </row>
    <row r="308" spans="2:7" x14ac:dyDescent="0.3">
      <c r="B308" s="10"/>
      <c r="C308" s="10"/>
      <c r="D308" s="10"/>
      <c r="E308" s="10"/>
      <c r="F308" s="10"/>
      <c r="G308" s="10"/>
    </row>
    <row r="309" spans="2:7" x14ac:dyDescent="0.3">
      <c r="B309" s="10"/>
      <c r="C309" s="10"/>
      <c r="D309" s="10"/>
      <c r="E309" s="10"/>
      <c r="F309" s="10"/>
      <c r="G309" s="10"/>
    </row>
    <row r="310" spans="2:7" x14ac:dyDescent="0.3">
      <c r="B310" s="10"/>
      <c r="C310" s="10"/>
      <c r="D310" s="10"/>
      <c r="E310" s="10"/>
      <c r="F310" s="10"/>
      <c r="G310" s="10"/>
    </row>
    <row r="311" spans="2:7" x14ac:dyDescent="0.3">
      <c r="B311" s="10"/>
      <c r="C311" s="10"/>
      <c r="D311" s="10"/>
      <c r="E311" s="10"/>
      <c r="F311" s="10"/>
      <c r="G311" s="10"/>
    </row>
    <row r="312" spans="2:7" x14ac:dyDescent="0.3">
      <c r="B312" s="10"/>
      <c r="C312" s="10"/>
      <c r="D312" s="10"/>
      <c r="E312" s="10"/>
      <c r="F312" s="10"/>
      <c r="G312" s="10"/>
    </row>
    <row r="313" spans="2:7" x14ac:dyDescent="0.3">
      <c r="B313" s="10"/>
      <c r="C313" s="10"/>
      <c r="D313" s="10"/>
      <c r="E313" s="10"/>
      <c r="F313" s="10"/>
      <c r="G313" s="10"/>
    </row>
    <row r="314" spans="2:7" x14ac:dyDescent="0.3">
      <c r="B314" s="10"/>
      <c r="C314" s="10"/>
      <c r="D314" s="10"/>
      <c r="E314" s="10"/>
      <c r="F314" s="10"/>
      <c r="G314" s="10"/>
    </row>
    <row r="315" spans="2:7" x14ac:dyDescent="0.3">
      <c r="B315" s="10"/>
      <c r="C315" s="10"/>
      <c r="D315" s="10"/>
      <c r="E315" s="10"/>
      <c r="F315" s="10"/>
      <c r="G315" s="10"/>
    </row>
    <row r="316" spans="2:7" x14ac:dyDescent="0.3">
      <c r="B316" s="10"/>
      <c r="C316" s="10"/>
      <c r="D316" s="10"/>
      <c r="E316" s="10"/>
      <c r="F316" s="10"/>
      <c r="G316" s="10"/>
    </row>
    <row r="317" spans="2:7" x14ac:dyDescent="0.3">
      <c r="B317" s="10"/>
      <c r="C317" s="10"/>
      <c r="D317" s="10"/>
      <c r="E317" s="10"/>
      <c r="F317" s="10"/>
      <c r="G317" s="10"/>
    </row>
    <row r="318" spans="2:7" x14ac:dyDescent="0.3">
      <c r="B318" s="10"/>
      <c r="C318" s="10"/>
      <c r="D318" s="10"/>
      <c r="E318" s="10"/>
      <c r="F318" s="10"/>
      <c r="G318" s="10"/>
    </row>
    <row r="319" spans="2:7" x14ac:dyDescent="0.3">
      <c r="B319" s="10"/>
      <c r="C319" s="10"/>
      <c r="D319" s="10"/>
      <c r="E319" s="10"/>
      <c r="F319" s="10"/>
      <c r="G319" s="10"/>
    </row>
    <row r="320" spans="2:7" x14ac:dyDescent="0.3">
      <c r="B320" s="10"/>
      <c r="C320" s="10"/>
      <c r="D320" s="10"/>
      <c r="E320" s="10"/>
      <c r="F320" s="10"/>
      <c r="G320" s="10"/>
    </row>
    <row r="321" spans="2:7" x14ac:dyDescent="0.3">
      <c r="B321" s="10"/>
      <c r="C321" s="10"/>
      <c r="D321" s="10"/>
      <c r="E321" s="10"/>
      <c r="F321" s="10"/>
      <c r="G321" s="10"/>
    </row>
    <row r="322" spans="2:7" x14ac:dyDescent="0.3">
      <c r="B322" s="10"/>
      <c r="C322" s="10"/>
      <c r="D322" s="10"/>
      <c r="E322" s="10"/>
      <c r="F322" s="10"/>
      <c r="G322" s="10"/>
    </row>
    <row r="323" spans="2:7" x14ac:dyDescent="0.3">
      <c r="B323" s="10"/>
      <c r="C323" s="10"/>
      <c r="D323" s="10"/>
      <c r="E323" s="10"/>
      <c r="F323" s="10"/>
      <c r="G323" s="10"/>
    </row>
    <row r="324" spans="2:7" x14ac:dyDescent="0.3">
      <c r="B324" s="10"/>
      <c r="C324" s="10"/>
      <c r="D324" s="10"/>
      <c r="E324" s="10"/>
      <c r="F324" s="10"/>
      <c r="G324" s="10"/>
    </row>
    <row r="325" spans="2:7" x14ac:dyDescent="0.3">
      <c r="B325" s="10"/>
      <c r="C325" s="10"/>
      <c r="D325" s="10"/>
      <c r="E325" s="10"/>
      <c r="F325" s="10"/>
      <c r="G325" s="10"/>
    </row>
    <row r="326" spans="2:7" x14ac:dyDescent="0.3">
      <c r="B326" s="10"/>
      <c r="C326" s="10"/>
      <c r="D326" s="10"/>
      <c r="E326" s="10"/>
      <c r="F326" s="10"/>
      <c r="G326" s="10"/>
    </row>
    <row r="327" spans="2:7" x14ac:dyDescent="0.3">
      <c r="B327" s="10"/>
      <c r="C327" s="10"/>
      <c r="D327" s="10"/>
      <c r="E327" s="10"/>
      <c r="F327" s="10"/>
      <c r="G327" s="10"/>
    </row>
    <row r="328" spans="2:7" x14ac:dyDescent="0.3">
      <c r="B328" s="10"/>
      <c r="C328" s="10"/>
      <c r="D328" s="10"/>
      <c r="E328" s="10"/>
      <c r="F328" s="10"/>
      <c r="G328" s="10"/>
    </row>
    <row r="329" spans="2:7" x14ac:dyDescent="0.3">
      <c r="B329" s="10"/>
      <c r="C329" s="10"/>
      <c r="D329" s="10"/>
      <c r="E329" s="10"/>
      <c r="F329" s="10"/>
      <c r="G329" s="10"/>
    </row>
    <row r="330" spans="2:7" x14ac:dyDescent="0.3">
      <c r="B330" s="10"/>
      <c r="C330" s="10"/>
      <c r="D330" s="10"/>
      <c r="E330" s="10"/>
      <c r="F330" s="10"/>
      <c r="G330" s="10"/>
    </row>
    <row r="331" spans="2:7" x14ac:dyDescent="0.3">
      <c r="B331" s="10"/>
      <c r="C331" s="10"/>
      <c r="D331" s="10"/>
      <c r="E331" s="10"/>
      <c r="F331" s="10"/>
      <c r="G331" s="10"/>
    </row>
    <row r="332" spans="2:7" x14ac:dyDescent="0.3">
      <c r="B332" s="10"/>
      <c r="C332" s="10"/>
      <c r="D332" s="10"/>
      <c r="E332" s="10"/>
      <c r="F332" s="10"/>
      <c r="G332" s="10"/>
    </row>
    <row r="333" spans="2:7" x14ac:dyDescent="0.3">
      <c r="B333" s="10"/>
      <c r="C333" s="10"/>
      <c r="D333" s="10"/>
      <c r="E333" s="10"/>
      <c r="F333" s="10"/>
      <c r="G333" s="10"/>
    </row>
    <row r="334" spans="2:7" x14ac:dyDescent="0.3">
      <c r="B334" s="10"/>
      <c r="C334" s="10"/>
      <c r="D334" s="10"/>
      <c r="E334" s="10"/>
      <c r="F334" s="10"/>
      <c r="G334" s="10"/>
    </row>
    <row r="335" spans="2:7" x14ac:dyDescent="0.3">
      <c r="B335" s="10"/>
      <c r="C335" s="10"/>
      <c r="D335" s="10"/>
      <c r="E335" s="10"/>
      <c r="F335" s="10"/>
      <c r="G335" s="10"/>
    </row>
    <row r="336" spans="2:7" x14ac:dyDescent="0.3">
      <c r="B336" s="10"/>
      <c r="C336" s="10"/>
      <c r="D336" s="10"/>
      <c r="E336" s="10"/>
      <c r="F336" s="10"/>
      <c r="G336" s="10"/>
    </row>
    <row r="337" spans="2:7" x14ac:dyDescent="0.3">
      <c r="B337" s="10"/>
      <c r="C337" s="10"/>
      <c r="D337" s="10"/>
      <c r="E337" s="10"/>
      <c r="F337" s="10"/>
      <c r="G337" s="10"/>
    </row>
    <row r="338" spans="2:7" x14ac:dyDescent="0.3">
      <c r="B338" s="10"/>
      <c r="C338" s="10"/>
      <c r="D338" s="10"/>
      <c r="E338" s="10"/>
      <c r="F338" s="10"/>
      <c r="G338" s="10"/>
    </row>
    <row r="339" spans="2:7" x14ac:dyDescent="0.3">
      <c r="B339" s="10"/>
      <c r="C339" s="10"/>
      <c r="D339" s="10"/>
      <c r="E339" s="10"/>
      <c r="F339" s="10"/>
      <c r="G339" s="10"/>
    </row>
    <row r="340" spans="2:7" x14ac:dyDescent="0.3">
      <c r="B340" s="10"/>
      <c r="C340" s="10"/>
      <c r="D340" s="10"/>
      <c r="E340" s="10"/>
      <c r="F340" s="10"/>
      <c r="G340" s="10"/>
    </row>
    <row r="341" spans="2:7" x14ac:dyDescent="0.3">
      <c r="B341" s="10"/>
      <c r="C341" s="10"/>
      <c r="D341" s="10"/>
      <c r="E341" s="10"/>
      <c r="F341" s="10"/>
      <c r="G341" s="10"/>
    </row>
    <row r="342" spans="2:7" x14ac:dyDescent="0.3">
      <c r="B342" s="10"/>
      <c r="C342" s="10"/>
      <c r="D342" s="10"/>
      <c r="E342" s="10"/>
      <c r="F342" s="10"/>
      <c r="G342" s="10"/>
    </row>
    <row r="343" spans="2:7" x14ac:dyDescent="0.3">
      <c r="B343" s="10"/>
      <c r="C343" s="10"/>
      <c r="D343" s="10"/>
      <c r="E343" s="10"/>
      <c r="F343" s="10"/>
      <c r="G343" s="10"/>
    </row>
    <row r="344" spans="2:7" x14ac:dyDescent="0.3">
      <c r="B344" s="10"/>
      <c r="C344" s="10"/>
      <c r="D344" s="10"/>
      <c r="E344" s="10"/>
      <c r="F344" s="10"/>
      <c r="G344" s="10"/>
    </row>
    <row r="345" spans="2:7" x14ac:dyDescent="0.3">
      <c r="B345" s="10"/>
      <c r="C345" s="10"/>
      <c r="D345" s="10"/>
      <c r="E345" s="10"/>
      <c r="F345" s="10"/>
      <c r="G345" s="10"/>
    </row>
    <row r="346" spans="2:7" x14ac:dyDescent="0.3">
      <c r="B346" s="10"/>
      <c r="C346" s="10"/>
      <c r="D346" s="10"/>
      <c r="E346" s="10"/>
      <c r="F346" s="10"/>
      <c r="G346" s="10"/>
    </row>
    <row r="347" spans="2:7" x14ac:dyDescent="0.3">
      <c r="B347" s="10"/>
      <c r="C347" s="10"/>
      <c r="D347" s="10"/>
      <c r="E347" s="10"/>
      <c r="F347" s="10"/>
      <c r="G347" s="10"/>
    </row>
    <row r="348" spans="2:7" x14ac:dyDescent="0.3">
      <c r="B348" s="10"/>
      <c r="C348" s="10"/>
      <c r="D348" s="10"/>
      <c r="E348" s="10"/>
      <c r="F348" s="10"/>
      <c r="G348" s="10"/>
    </row>
    <row r="349" spans="2:7" x14ac:dyDescent="0.3">
      <c r="B349" s="10"/>
      <c r="C349" s="10"/>
      <c r="D349" s="10"/>
      <c r="E349" s="10"/>
      <c r="F349" s="10"/>
      <c r="G349" s="10"/>
    </row>
    <row r="350" spans="2:7" x14ac:dyDescent="0.3">
      <c r="B350" s="10"/>
      <c r="C350" s="10"/>
      <c r="D350" s="10"/>
      <c r="E350" s="10"/>
      <c r="F350" s="10"/>
      <c r="G350" s="10"/>
    </row>
    <row r="351" spans="2:7" x14ac:dyDescent="0.3">
      <c r="B351" s="10"/>
      <c r="C351" s="10"/>
      <c r="D351" s="10"/>
      <c r="E351" s="10"/>
      <c r="F351" s="10"/>
      <c r="G351" s="10"/>
    </row>
    <row r="352" spans="2:7" x14ac:dyDescent="0.3">
      <c r="B352" s="10"/>
      <c r="C352" s="10"/>
      <c r="D352" s="10"/>
      <c r="E352" s="10"/>
      <c r="F352" s="10"/>
      <c r="G352" s="10"/>
    </row>
    <row r="353" spans="2:7" x14ac:dyDescent="0.3">
      <c r="B353" s="10"/>
      <c r="C353" s="10"/>
      <c r="D353" s="10"/>
      <c r="E353" s="10"/>
      <c r="F353" s="10"/>
      <c r="G353" s="10"/>
    </row>
    <row r="354" spans="2:7" x14ac:dyDescent="0.3">
      <c r="B354" s="10"/>
      <c r="C354" s="10"/>
      <c r="D354" s="10"/>
      <c r="E354" s="10"/>
      <c r="F354" s="10"/>
      <c r="G354" s="10"/>
    </row>
    <row r="355" spans="2:7" x14ac:dyDescent="0.3">
      <c r="B355" s="10"/>
      <c r="C355" s="10"/>
      <c r="D355" s="10"/>
      <c r="E355" s="10"/>
      <c r="F355" s="10"/>
      <c r="G355" s="10"/>
    </row>
    <row r="356" spans="2:7" x14ac:dyDescent="0.3">
      <c r="B356" s="10"/>
      <c r="C356" s="10"/>
      <c r="D356" s="10"/>
      <c r="E356" s="10"/>
      <c r="F356" s="10"/>
      <c r="G356" s="10"/>
    </row>
    <row r="357" spans="2:7" x14ac:dyDescent="0.3">
      <c r="B357" s="10"/>
      <c r="C357" s="10"/>
      <c r="D357" s="10"/>
      <c r="E357" s="10"/>
      <c r="F357" s="10"/>
      <c r="G357" s="10"/>
    </row>
    <row r="358" spans="2:7" x14ac:dyDescent="0.3">
      <c r="B358" s="10"/>
      <c r="C358" s="10"/>
      <c r="D358" s="10"/>
      <c r="E358" s="10"/>
      <c r="F358" s="10"/>
      <c r="G358" s="10"/>
    </row>
    <row r="359" spans="2:7" x14ac:dyDescent="0.3">
      <c r="B359" s="10"/>
      <c r="C359" s="10"/>
      <c r="D359" s="10"/>
      <c r="E359" s="10"/>
      <c r="F359" s="10"/>
      <c r="G359" s="10"/>
    </row>
    <row r="360" spans="2:7" x14ac:dyDescent="0.3">
      <c r="B360" s="10"/>
      <c r="C360" s="10"/>
      <c r="D360" s="10"/>
      <c r="E360" s="10"/>
      <c r="F360" s="10"/>
      <c r="G360" s="10"/>
    </row>
    <row r="361" spans="2:7" x14ac:dyDescent="0.3">
      <c r="B361" s="10"/>
      <c r="C361" s="10"/>
      <c r="D361" s="10"/>
      <c r="E361" s="10"/>
      <c r="F361" s="10"/>
      <c r="G361" s="10"/>
    </row>
    <row r="362" spans="2:7" x14ac:dyDescent="0.3">
      <c r="B362" s="10"/>
      <c r="C362" s="10"/>
      <c r="D362" s="10"/>
      <c r="E362" s="10"/>
      <c r="F362" s="10"/>
      <c r="G362" s="10"/>
    </row>
    <row r="363" spans="2:7" x14ac:dyDescent="0.3">
      <c r="B363" s="10"/>
      <c r="C363" s="10"/>
      <c r="D363" s="10"/>
      <c r="E363" s="10"/>
      <c r="F363" s="10"/>
      <c r="G363" s="10"/>
    </row>
    <row r="364" spans="2:7" x14ac:dyDescent="0.3">
      <c r="B364" s="10"/>
      <c r="C364" s="10"/>
      <c r="D364" s="10"/>
      <c r="E364" s="10"/>
      <c r="F364" s="10"/>
      <c r="G364" s="10"/>
    </row>
    <row r="365" spans="2:7" x14ac:dyDescent="0.3">
      <c r="B365" s="10"/>
      <c r="C365" s="10"/>
      <c r="D365" s="10"/>
      <c r="E365" s="10"/>
      <c r="F365" s="10"/>
      <c r="G365" s="10"/>
    </row>
    <row r="366" spans="2:7" x14ac:dyDescent="0.3">
      <c r="B366" s="10"/>
      <c r="C366" s="10"/>
      <c r="D366" s="10"/>
      <c r="E366" s="10"/>
      <c r="F366" s="10"/>
      <c r="G366" s="10"/>
    </row>
    <row r="367" spans="2:7" x14ac:dyDescent="0.3">
      <c r="B367" s="10"/>
      <c r="C367" s="10"/>
      <c r="D367" s="10"/>
      <c r="E367" s="10"/>
      <c r="F367" s="10"/>
      <c r="G367" s="10"/>
    </row>
    <row r="368" spans="2:7" x14ac:dyDescent="0.3">
      <c r="B368" s="10"/>
      <c r="C368" s="10"/>
      <c r="D368" s="10"/>
      <c r="E368" s="10"/>
      <c r="F368" s="10"/>
      <c r="G368" s="10"/>
    </row>
    <row r="369" spans="2:7" x14ac:dyDescent="0.3">
      <c r="B369" s="10"/>
      <c r="C369" s="10"/>
      <c r="D369" s="10"/>
      <c r="E369" s="10"/>
      <c r="F369" s="10"/>
      <c r="G369" s="10"/>
    </row>
    <row r="370" spans="2:7" x14ac:dyDescent="0.3">
      <c r="B370" s="10"/>
      <c r="C370" s="10"/>
      <c r="D370" s="10"/>
      <c r="E370" s="10"/>
      <c r="F370" s="10"/>
      <c r="G370" s="10"/>
    </row>
    <row r="371" spans="2:7" x14ac:dyDescent="0.3">
      <c r="B371" s="10"/>
      <c r="C371" s="10"/>
      <c r="D371" s="10"/>
      <c r="E371" s="10"/>
      <c r="F371" s="10"/>
      <c r="G371" s="10"/>
    </row>
    <row r="372" spans="2:7" x14ac:dyDescent="0.3">
      <c r="B372" s="10"/>
      <c r="C372" s="10"/>
      <c r="D372" s="10"/>
      <c r="E372" s="10"/>
      <c r="F372" s="10"/>
      <c r="G372" s="10"/>
    </row>
    <row r="373" spans="2:7" x14ac:dyDescent="0.3">
      <c r="B373" s="10"/>
      <c r="C373" s="10"/>
      <c r="D373" s="10"/>
      <c r="E373" s="10"/>
      <c r="F373" s="10"/>
      <c r="G373" s="10"/>
    </row>
    <row r="374" spans="2:7" x14ac:dyDescent="0.3">
      <c r="B374" s="10"/>
      <c r="C374" s="10"/>
      <c r="D374" s="10"/>
      <c r="E374" s="10"/>
      <c r="F374" s="10"/>
      <c r="G374" s="10"/>
    </row>
    <row r="375" spans="2:7" x14ac:dyDescent="0.3">
      <c r="B375" s="10"/>
      <c r="C375" s="10"/>
      <c r="D375" s="10"/>
      <c r="E375" s="10"/>
      <c r="F375" s="10"/>
      <c r="G375" s="10"/>
    </row>
    <row r="376" spans="2:7" x14ac:dyDescent="0.3">
      <c r="B376" s="10"/>
      <c r="C376" s="10"/>
      <c r="D376" s="10"/>
      <c r="E376" s="10"/>
      <c r="F376" s="10"/>
      <c r="G376" s="10"/>
    </row>
    <row r="377" spans="2:7" x14ac:dyDescent="0.3">
      <c r="B377" s="10"/>
      <c r="C377" s="10"/>
      <c r="D377" s="10"/>
      <c r="E377" s="10"/>
      <c r="F377" s="10"/>
      <c r="G377" s="10"/>
    </row>
    <row r="378" spans="2:7" x14ac:dyDescent="0.3">
      <c r="B378" s="10"/>
      <c r="C378" s="10"/>
      <c r="D378" s="10"/>
      <c r="E378" s="10"/>
      <c r="F378" s="10"/>
      <c r="G378" s="10"/>
    </row>
    <row r="379" spans="2:7" x14ac:dyDescent="0.3">
      <c r="B379" s="10"/>
      <c r="C379" s="10"/>
      <c r="D379" s="10"/>
      <c r="E379" s="10"/>
      <c r="F379" s="10"/>
      <c r="G379" s="10"/>
    </row>
    <row r="380" spans="2:7" x14ac:dyDescent="0.3">
      <c r="B380" s="10"/>
      <c r="C380" s="10"/>
      <c r="D380" s="10"/>
      <c r="E380" s="10"/>
      <c r="F380" s="10"/>
      <c r="G380" s="10"/>
    </row>
    <row r="381" spans="2:7" x14ac:dyDescent="0.3">
      <c r="B381" s="10"/>
      <c r="C381" s="10"/>
      <c r="D381" s="10"/>
      <c r="E381" s="10"/>
      <c r="F381" s="10"/>
      <c r="G381" s="10"/>
    </row>
    <row r="382" spans="2:7" x14ac:dyDescent="0.3">
      <c r="B382" s="10"/>
      <c r="C382" s="10"/>
      <c r="D382" s="10"/>
      <c r="E382" s="10"/>
      <c r="F382" s="10"/>
      <c r="G382" s="10"/>
    </row>
    <row r="383" spans="2:7" x14ac:dyDescent="0.3">
      <c r="B383" s="10"/>
      <c r="C383" s="10"/>
      <c r="D383" s="10"/>
      <c r="E383" s="10"/>
      <c r="F383" s="10"/>
      <c r="G383" s="10"/>
    </row>
    <row r="384" spans="2:7" x14ac:dyDescent="0.3">
      <c r="B384" s="10"/>
      <c r="C384" s="10"/>
      <c r="D384" s="10"/>
      <c r="E384" s="10"/>
      <c r="F384" s="10"/>
      <c r="G384" s="10"/>
    </row>
    <row r="385" spans="2:7" x14ac:dyDescent="0.3">
      <c r="B385" s="10"/>
      <c r="C385" s="10"/>
      <c r="D385" s="10"/>
      <c r="E385" s="10"/>
      <c r="F385" s="10"/>
      <c r="G385" s="10"/>
    </row>
    <row r="386" spans="2:7" x14ac:dyDescent="0.3">
      <c r="B386" s="10"/>
      <c r="C386" s="10"/>
      <c r="D386" s="10"/>
      <c r="E386" s="10"/>
      <c r="F386" s="10"/>
      <c r="G386" s="10"/>
    </row>
    <row r="387" spans="2:7" x14ac:dyDescent="0.3">
      <c r="B387" s="10"/>
      <c r="C387" s="10"/>
      <c r="D387" s="10"/>
      <c r="E387" s="10"/>
      <c r="F387" s="10"/>
      <c r="G387" s="10"/>
    </row>
    <row r="388" spans="2:7" x14ac:dyDescent="0.3">
      <c r="B388" s="10"/>
      <c r="C388" s="10"/>
      <c r="D388" s="10"/>
      <c r="E388" s="10"/>
      <c r="F388" s="10"/>
      <c r="G388" s="10"/>
    </row>
    <row r="389" spans="2:7" x14ac:dyDescent="0.3">
      <c r="B389" s="10"/>
      <c r="C389" s="10"/>
      <c r="D389" s="10"/>
      <c r="E389" s="10"/>
      <c r="F389" s="10"/>
      <c r="G389" s="10"/>
    </row>
    <row r="390" spans="2:7" x14ac:dyDescent="0.3">
      <c r="B390" s="10"/>
      <c r="C390" s="10"/>
      <c r="D390" s="10"/>
      <c r="E390" s="10"/>
      <c r="F390" s="10"/>
      <c r="G390" s="10"/>
    </row>
    <row r="391" spans="2:7" x14ac:dyDescent="0.3">
      <c r="B391" s="10"/>
      <c r="C391" s="10"/>
      <c r="D391" s="10"/>
      <c r="E391" s="10"/>
      <c r="F391" s="10"/>
      <c r="G391" s="10"/>
    </row>
    <row r="392" spans="2:7" x14ac:dyDescent="0.3">
      <c r="B392" s="10"/>
      <c r="C392" s="10"/>
      <c r="D392" s="10"/>
      <c r="E392" s="10"/>
      <c r="F392" s="10"/>
      <c r="G392" s="10"/>
    </row>
    <row r="393" spans="2:7" x14ac:dyDescent="0.3">
      <c r="B393" s="10"/>
      <c r="C393" s="10"/>
      <c r="D393" s="10"/>
      <c r="E393" s="10"/>
      <c r="F393" s="10"/>
      <c r="G393" s="10"/>
    </row>
    <row r="394" spans="2:7" x14ac:dyDescent="0.3">
      <c r="B394" s="10"/>
      <c r="C394" s="10"/>
      <c r="D394" s="10"/>
      <c r="E394" s="10"/>
      <c r="F394" s="10"/>
      <c r="G394" s="10"/>
    </row>
    <row r="395" spans="2:7" x14ac:dyDescent="0.3">
      <c r="B395" s="10"/>
      <c r="C395" s="10"/>
      <c r="D395" s="10"/>
      <c r="E395" s="10"/>
      <c r="F395" s="10"/>
      <c r="G395" s="10"/>
    </row>
    <row r="396" spans="2:7" x14ac:dyDescent="0.3">
      <c r="B396" s="10"/>
      <c r="C396" s="10"/>
      <c r="D396" s="10"/>
      <c r="E396" s="10"/>
      <c r="F396" s="10"/>
      <c r="G396" s="10"/>
    </row>
    <row r="397" spans="2:7" x14ac:dyDescent="0.3">
      <c r="B397" s="10"/>
      <c r="C397" s="10"/>
      <c r="D397" s="10"/>
      <c r="E397" s="10"/>
      <c r="F397" s="10"/>
      <c r="G397" s="10"/>
    </row>
    <row r="398" spans="2:7" x14ac:dyDescent="0.3">
      <c r="B398" s="10"/>
      <c r="C398" s="10"/>
      <c r="D398" s="10"/>
      <c r="E398" s="10"/>
      <c r="F398" s="10"/>
      <c r="G398" s="10"/>
    </row>
    <row r="399" spans="2:7" x14ac:dyDescent="0.3">
      <c r="B399" s="10"/>
      <c r="C399" s="10"/>
      <c r="D399" s="10"/>
      <c r="E399" s="10"/>
      <c r="F399" s="10"/>
      <c r="G399" s="10"/>
    </row>
    <row r="400" spans="2:7" x14ac:dyDescent="0.3">
      <c r="B400" s="10"/>
      <c r="C400" s="10"/>
      <c r="D400" s="10"/>
      <c r="E400" s="10"/>
      <c r="F400" s="10"/>
      <c r="G400" s="10"/>
    </row>
    <row r="401" spans="2:7" x14ac:dyDescent="0.3">
      <c r="B401" s="10"/>
      <c r="C401" s="10"/>
      <c r="D401" s="10"/>
      <c r="E401" s="10"/>
      <c r="F401" s="10"/>
      <c r="G401" s="10"/>
    </row>
    <row r="402" spans="2:7" x14ac:dyDescent="0.3">
      <c r="B402" s="10"/>
      <c r="C402" s="10"/>
      <c r="D402" s="10"/>
      <c r="E402" s="10"/>
      <c r="F402" s="10"/>
      <c r="G402" s="10"/>
    </row>
    <row r="403" spans="2:7" x14ac:dyDescent="0.3">
      <c r="B403" s="10"/>
      <c r="C403" s="10"/>
      <c r="D403" s="10"/>
      <c r="E403" s="10"/>
      <c r="F403" s="10"/>
      <c r="G403" s="10"/>
    </row>
    <row r="404" spans="2:7" x14ac:dyDescent="0.3">
      <c r="B404" s="10"/>
      <c r="C404" s="10"/>
      <c r="D404" s="10"/>
      <c r="E404" s="10"/>
      <c r="F404" s="10"/>
      <c r="G404" s="10"/>
    </row>
    <row r="405" spans="2:7" x14ac:dyDescent="0.3">
      <c r="B405" s="10"/>
      <c r="C405" s="10"/>
      <c r="D405" s="10"/>
      <c r="E405" s="10"/>
      <c r="F405" s="10"/>
      <c r="G405" s="10"/>
    </row>
    <row r="406" spans="2:7" x14ac:dyDescent="0.3">
      <c r="B406" s="10"/>
      <c r="C406" s="10"/>
      <c r="D406" s="10"/>
      <c r="E406" s="10"/>
      <c r="F406" s="10"/>
      <c r="G406" s="10"/>
    </row>
    <row r="407" spans="2:7" x14ac:dyDescent="0.3">
      <c r="B407" s="10"/>
      <c r="C407" s="10"/>
      <c r="D407" s="10"/>
      <c r="E407" s="10"/>
      <c r="F407" s="10"/>
      <c r="G407" s="10"/>
    </row>
    <row r="408" spans="2:7" x14ac:dyDescent="0.3">
      <c r="B408" s="10"/>
      <c r="C408" s="10"/>
      <c r="D408" s="10"/>
      <c r="E408" s="10"/>
      <c r="F408" s="10"/>
      <c r="G408" s="10"/>
    </row>
    <row r="409" spans="2:7" x14ac:dyDescent="0.3">
      <c r="B409" s="10"/>
      <c r="C409" s="10"/>
      <c r="D409" s="10"/>
      <c r="E409" s="10"/>
      <c r="F409" s="10"/>
      <c r="G409" s="10"/>
    </row>
    <row r="410" spans="2:7" x14ac:dyDescent="0.3">
      <c r="B410" s="10"/>
      <c r="C410" s="10"/>
      <c r="D410" s="10"/>
      <c r="E410" s="10"/>
      <c r="F410" s="10"/>
      <c r="G410" s="10"/>
    </row>
    <row r="411" spans="2:7" x14ac:dyDescent="0.3">
      <c r="B411" s="10"/>
      <c r="C411" s="10"/>
      <c r="D411" s="10"/>
      <c r="E411" s="10"/>
      <c r="F411" s="10"/>
      <c r="G411" s="10"/>
    </row>
    <row r="412" spans="2:7" x14ac:dyDescent="0.3">
      <c r="B412" s="10"/>
      <c r="C412" s="10"/>
      <c r="D412" s="10"/>
      <c r="E412" s="10"/>
      <c r="F412" s="10"/>
      <c r="G412" s="10"/>
    </row>
    <row r="413" spans="2:7" x14ac:dyDescent="0.3">
      <c r="B413" s="10"/>
      <c r="C413" s="10"/>
      <c r="D413" s="10"/>
      <c r="E413" s="10"/>
      <c r="F413" s="10"/>
      <c r="G413" s="10"/>
    </row>
    <row r="414" spans="2:7" x14ac:dyDescent="0.3">
      <c r="B414" s="10"/>
      <c r="C414" s="10"/>
      <c r="D414" s="10"/>
      <c r="E414" s="10"/>
      <c r="F414" s="10"/>
      <c r="G414" s="10"/>
    </row>
    <row r="415" spans="2:7" x14ac:dyDescent="0.3">
      <c r="B415" s="10"/>
      <c r="C415" s="10"/>
      <c r="D415" s="10"/>
      <c r="E415" s="10"/>
      <c r="F415" s="10"/>
      <c r="G415" s="10"/>
    </row>
    <row r="416" spans="2:7" x14ac:dyDescent="0.3">
      <c r="B416" s="10"/>
      <c r="C416" s="10"/>
      <c r="D416" s="10"/>
      <c r="E416" s="10"/>
      <c r="F416" s="10"/>
      <c r="G416" s="10"/>
    </row>
    <row r="417" spans="2:7" x14ac:dyDescent="0.3">
      <c r="B417" s="10"/>
      <c r="C417" s="10"/>
      <c r="D417" s="10"/>
      <c r="E417" s="10"/>
      <c r="F417" s="10"/>
      <c r="G417" s="10"/>
    </row>
    <row r="418" spans="2:7" x14ac:dyDescent="0.3">
      <c r="B418" s="10"/>
      <c r="C418" s="10"/>
      <c r="D418" s="10"/>
      <c r="E418" s="10"/>
      <c r="F418" s="10"/>
      <c r="G418" s="10"/>
    </row>
    <row r="419" spans="2:7" x14ac:dyDescent="0.3">
      <c r="B419" s="10"/>
      <c r="C419" s="10"/>
      <c r="D419" s="10"/>
      <c r="E419" s="10"/>
      <c r="F419" s="10"/>
      <c r="G419" s="10"/>
    </row>
    <row r="420" spans="2:7" x14ac:dyDescent="0.3">
      <c r="B420" s="10"/>
      <c r="C420" s="10"/>
      <c r="D420" s="10"/>
      <c r="E420" s="10"/>
      <c r="F420" s="10"/>
      <c r="G420" s="10"/>
    </row>
    <row r="421" spans="2:7" x14ac:dyDescent="0.3">
      <c r="B421" s="10"/>
      <c r="C421" s="10"/>
      <c r="D421" s="10"/>
      <c r="E421" s="10"/>
      <c r="F421" s="10"/>
      <c r="G421" s="10"/>
    </row>
    <row r="422" spans="2:7" x14ac:dyDescent="0.3">
      <c r="B422" s="10"/>
      <c r="C422" s="10"/>
      <c r="D422" s="10"/>
      <c r="E422" s="10"/>
      <c r="F422" s="10"/>
      <c r="G422" s="10"/>
    </row>
    <row r="423" spans="2:7" x14ac:dyDescent="0.3">
      <c r="B423" s="10"/>
      <c r="C423" s="10"/>
      <c r="D423" s="10"/>
      <c r="E423" s="10"/>
      <c r="F423" s="10"/>
      <c r="G423" s="10"/>
    </row>
    <row r="424" spans="2:7" x14ac:dyDescent="0.3">
      <c r="B424" s="10"/>
      <c r="C424" s="10"/>
      <c r="D424" s="10"/>
      <c r="E424" s="10"/>
      <c r="F424" s="10"/>
      <c r="G424" s="10"/>
    </row>
    <row r="425" spans="2:7" x14ac:dyDescent="0.3">
      <c r="B425" s="10"/>
      <c r="C425" s="10"/>
      <c r="D425" s="10"/>
      <c r="E425" s="10"/>
      <c r="F425" s="10"/>
      <c r="G425" s="10"/>
    </row>
    <row r="426" spans="2:7" x14ac:dyDescent="0.3">
      <c r="B426" s="10"/>
      <c r="C426" s="10"/>
      <c r="D426" s="10"/>
      <c r="E426" s="10"/>
      <c r="F426" s="10"/>
      <c r="G426" s="10"/>
    </row>
    <row r="427" spans="2:7" x14ac:dyDescent="0.3">
      <c r="B427" s="10"/>
      <c r="C427" s="10"/>
      <c r="D427" s="10"/>
      <c r="E427" s="10"/>
      <c r="F427" s="10"/>
      <c r="G427" s="10"/>
    </row>
    <row r="428" spans="2:7" x14ac:dyDescent="0.3">
      <c r="B428" s="10"/>
      <c r="C428" s="10"/>
      <c r="D428" s="10"/>
      <c r="E428" s="10"/>
      <c r="F428" s="10"/>
      <c r="G428" s="10"/>
    </row>
    <row r="429" spans="2:7" x14ac:dyDescent="0.3">
      <c r="B429" s="10"/>
      <c r="C429" s="10"/>
      <c r="D429" s="10"/>
      <c r="E429" s="10"/>
      <c r="F429" s="10"/>
      <c r="G429" s="10"/>
    </row>
    <row r="430" spans="2:7" x14ac:dyDescent="0.3">
      <c r="B430" s="10"/>
      <c r="C430" s="10"/>
      <c r="D430" s="10"/>
      <c r="E430" s="10"/>
      <c r="F430" s="10"/>
      <c r="G430" s="10"/>
    </row>
    <row r="431" spans="2:7" x14ac:dyDescent="0.3">
      <c r="B431" s="10"/>
      <c r="C431" s="10"/>
      <c r="D431" s="10"/>
      <c r="E431" s="10"/>
      <c r="F431" s="10"/>
      <c r="G431" s="10"/>
    </row>
    <row r="432" spans="2:7" x14ac:dyDescent="0.3">
      <c r="B432" s="10"/>
      <c r="C432" s="10"/>
      <c r="D432" s="10"/>
      <c r="E432" s="10"/>
      <c r="F432" s="10"/>
      <c r="G432" s="10"/>
    </row>
    <row r="433" spans="2:7" x14ac:dyDescent="0.3">
      <c r="B433" s="10"/>
      <c r="C433" s="10"/>
      <c r="D433" s="10"/>
      <c r="E433" s="10"/>
      <c r="F433" s="10"/>
      <c r="G433" s="10"/>
    </row>
    <row r="434" spans="2:7" x14ac:dyDescent="0.3">
      <c r="B434" s="10"/>
      <c r="C434" s="10"/>
      <c r="D434" s="10"/>
      <c r="E434" s="10"/>
      <c r="F434" s="10"/>
      <c r="G434" s="10"/>
    </row>
    <row r="435" spans="2:7" x14ac:dyDescent="0.3">
      <c r="B435" s="10"/>
      <c r="C435" s="10"/>
      <c r="D435" s="10"/>
      <c r="E435" s="10"/>
      <c r="F435" s="10"/>
      <c r="G435" s="10"/>
    </row>
    <row r="436" spans="2:7" x14ac:dyDescent="0.3">
      <c r="B436" s="10"/>
      <c r="C436" s="10"/>
      <c r="D436" s="10"/>
      <c r="E436" s="10"/>
      <c r="F436" s="10"/>
      <c r="G436" s="10"/>
    </row>
    <row r="437" spans="2:7" x14ac:dyDescent="0.3">
      <c r="B437" s="10"/>
      <c r="C437" s="10"/>
      <c r="D437" s="10"/>
      <c r="E437" s="10"/>
      <c r="F437" s="10"/>
      <c r="G437" s="10"/>
    </row>
    <row r="438" spans="2:7" x14ac:dyDescent="0.3">
      <c r="B438" s="10"/>
      <c r="C438" s="10"/>
      <c r="D438" s="10"/>
      <c r="E438" s="10"/>
      <c r="F438" s="10"/>
      <c r="G438" s="10"/>
    </row>
    <row r="439" spans="2:7" x14ac:dyDescent="0.3">
      <c r="B439" s="10"/>
      <c r="C439" s="10"/>
      <c r="D439" s="10"/>
      <c r="E439" s="10"/>
      <c r="F439" s="10"/>
      <c r="G439" s="10"/>
    </row>
    <row r="440" spans="2:7" x14ac:dyDescent="0.3">
      <c r="B440" s="10"/>
      <c r="C440" s="10"/>
      <c r="D440" s="10"/>
      <c r="E440" s="10"/>
      <c r="F440" s="10"/>
      <c r="G440" s="10"/>
    </row>
    <row r="441" spans="2:7" x14ac:dyDescent="0.3">
      <c r="B441" s="10"/>
      <c r="C441" s="10"/>
      <c r="D441" s="10"/>
      <c r="E441" s="10"/>
      <c r="F441" s="10"/>
      <c r="G441" s="10"/>
    </row>
    <row r="442" spans="2:7" x14ac:dyDescent="0.3">
      <c r="B442" s="10"/>
      <c r="C442" s="10"/>
      <c r="D442" s="10"/>
      <c r="E442" s="10"/>
      <c r="F442" s="10"/>
      <c r="G442" s="10"/>
    </row>
    <row r="443" spans="2:7" x14ac:dyDescent="0.3">
      <c r="B443" s="10"/>
      <c r="C443" s="10"/>
      <c r="D443" s="10"/>
      <c r="E443" s="10"/>
      <c r="F443" s="10"/>
      <c r="G443" s="10"/>
    </row>
    <row r="444" spans="2:7" x14ac:dyDescent="0.3">
      <c r="B444" s="10"/>
      <c r="C444" s="10"/>
      <c r="D444" s="10"/>
      <c r="E444" s="10"/>
      <c r="F444" s="10"/>
      <c r="G444" s="10"/>
    </row>
    <row r="445" spans="2:7" x14ac:dyDescent="0.3">
      <c r="B445" s="10"/>
      <c r="C445" s="10"/>
      <c r="D445" s="10"/>
      <c r="E445" s="10"/>
      <c r="F445" s="10"/>
      <c r="G445" s="10"/>
    </row>
    <row r="446" spans="2:7" x14ac:dyDescent="0.3">
      <c r="B446" s="10"/>
      <c r="C446" s="10"/>
      <c r="D446" s="10"/>
      <c r="E446" s="10"/>
      <c r="F446" s="10"/>
      <c r="G446" s="10"/>
    </row>
    <row r="447" spans="2:7" x14ac:dyDescent="0.3">
      <c r="B447" s="10"/>
      <c r="C447" s="10"/>
      <c r="D447" s="10"/>
      <c r="E447" s="10"/>
      <c r="F447" s="10"/>
      <c r="G447" s="10"/>
    </row>
    <row r="448" spans="2:7" x14ac:dyDescent="0.3">
      <c r="B448" s="10"/>
      <c r="C448" s="10"/>
      <c r="D448" s="10"/>
      <c r="E448" s="10"/>
      <c r="F448" s="10"/>
      <c r="G448" s="10"/>
    </row>
    <row r="449" spans="2:7" x14ac:dyDescent="0.3">
      <c r="B449" s="10"/>
      <c r="C449" s="10"/>
      <c r="D449" s="10"/>
      <c r="E449" s="10"/>
      <c r="F449" s="10"/>
      <c r="G449" s="10"/>
    </row>
    <row r="450" spans="2:7" x14ac:dyDescent="0.3">
      <c r="B450" s="10"/>
      <c r="C450" s="10"/>
      <c r="D450" s="10"/>
      <c r="E450" s="10"/>
      <c r="F450" s="10"/>
      <c r="G450" s="10"/>
    </row>
    <row r="451" spans="2:7" x14ac:dyDescent="0.3">
      <c r="B451" s="10"/>
      <c r="C451" s="10"/>
      <c r="D451" s="10"/>
      <c r="E451" s="10"/>
      <c r="F451" s="10"/>
      <c r="G451" s="10"/>
    </row>
    <row r="452" spans="2:7" x14ac:dyDescent="0.3">
      <c r="B452" s="10"/>
      <c r="C452" s="10"/>
      <c r="D452" s="10"/>
      <c r="E452" s="10"/>
      <c r="F452" s="10"/>
      <c r="G452" s="10"/>
    </row>
    <row r="453" spans="2:7" x14ac:dyDescent="0.3">
      <c r="B453" s="10"/>
      <c r="C453" s="10"/>
      <c r="D453" s="10"/>
      <c r="E453" s="10"/>
      <c r="F453" s="10"/>
      <c r="G453" s="10"/>
    </row>
    <row r="454" spans="2:7" x14ac:dyDescent="0.3">
      <c r="B454" s="10"/>
      <c r="C454" s="10"/>
      <c r="D454" s="10"/>
      <c r="E454" s="10"/>
      <c r="F454" s="10"/>
      <c r="G454" s="10"/>
    </row>
    <row r="455" spans="2:7" x14ac:dyDescent="0.3">
      <c r="B455" s="10"/>
      <c r="C455" s="10"/>
      <c r="D455" s="10"/>
      <c r="E455" s="10"/>
      <c r="F455" s="10"/>
      <c r="G455" s="10"/>
    </row>
    <row r="456" spans="2:7" x14ac:dyDescent="0.3">
      <c r="B456" s="10"/>
      <c r="C456" s="10"/>
      <c r="D456" s="10"/>
      <c r="E456" s="10"/>
      <c r="F456" s="10"/>
      <c r="G456" s="10"/>
    </row>
    <row r="457" spans="2:7" x14ac:dyDescent="0.3">
      <c r="B457" s="10"/>
      <c r="C457" s="10"/>
      <c r="D457" s="10"/>
      <c r="E457" s="10"/>
      <c r="F457" s="10"/>
      <c r="G457" s="10"/>
    </row>
    <row r="458" spans="2:7" x14ac:dyDescent="0.3">
      <c r="B458" s="10"/>
      <c r="C458" s="10"/>
      <c r="D458" s="10"/>
      <c r="E458" s="10"/>
      <c r="F458" s="10"/>
      <c r="G458" s="10"/>
    </row>
    <row r="459" spans="2:7" x14ac:dyDescent="0.3">
      <c r="B459" s="10"/>
      <c r="C459" s="10"/>
      <c r="D459" s="10"/>
      <c r="E459" s="10"/>
      <c r="F459" s="10"/>
      <c r="G459" s="10"/>
    </row>
    <row r="460" spans="2:7" x14ac:dyDescent="0.3">
      <c r="B460" s="10"/>
      <c r="C460" s="10"/>
      <c r="D460" s="10"/>
      <c r="E460" s="10"/>
      <c r="F460" s="10"/>
      <c r="G460" s="10"/>
    </row>
    <row r="461" spans="2:7" x14ac:dyDescent="0.3">
      <c r="B461" s="10"/>
      <c r="C461" s="10"/>
      <c r="D461" s="10"/>
      <c r="E461" s="10"/>
      <c r="F461" s="10"/>
      <c r="G461" s="10"/>
    </row>
    <row r="462" spans="2:7" x14ac:dyDescent="0.3">
      <c r="B462" s="10"/>
      <c r="C462" s="10"/>
      <c r="D462" s="10"/>
      <c r="E462" s="10"/>
      <c r="F462" s="10"/>
      <c r="G462" s="10"/>
    </row>
    <row r="463" spans="2:7" x14ac:dyDescent="0.3">
      <c r="B463" s="10"/>
      <c r="C463" s="10"/>
      <c r="D463" s="10"/>
      <c r="E463" s="10"/>
      <c r="F463" s="10"/>
      <c r="G463" s="10"/>
    </row>
    <row r="464" spans="2:7" x14ac:dyDescent="0.3">
      <c r="B464" s="10"/>
      <c r="C464" s="10"/>
      <c r="D464" s="10"/>
      <c r="E464" s="10"/>
      <c r="F464" s="10"/>
      <c r="G464" s="10"/>
    </row>
    <row r="465" spans="2:7" x14ac:dyDescent="0.3">
      <c r="B465" s="10"/>
      <c r="C465" s="10"/>
      <c r="D465" s="10"/>
      <c r="E465" s="10"/>
      <c r="F465" s="10"/>
      <c r="G465" s="10"/>
    </row>
    <row r="466" spans="2:7" x14ac:dyDescent="0.3">
      <c r="B466" s="10"/>
      <c r="C466" s="10"/>
      <c r="D466" s="10"/>
      <c r="E466" s="10"/>
      <c r="F466" s="10"/>
      <c r="G466" s="10"/>
    </row>
    <row r="467" spans="2:7" x14ac:dyDescent="0.3">
      <c r="B467" s="10"/>
      <c r="C467" s="10"/>
      <c r="D467" s="10"/>
      <c r="E467" s="10"/>
      <c r="F467" s="10"/>
      <c r="G467" s="10"/>
    </row>
    <row r="468" spans="2:7" x14ac:dyDescent="0.3">
      <c r="B468" s="10"/>
      <c r="C468" s="10"/>
      <c r="D468" s="10"/>
      <c r="E468" s="10"/>
      <c r="F468" s="10"/>
      <c r="G468" s="10"/>
    </row>
    <row r="469" spans="2:7" x14ac:dyDescent="0.3">
      <c r="B469" s="10"/>
      <c r="C469" s="10"/>
      <c r="D469" s="10"/>
      <c r="E469" s="10"/>
      <c r="F469" s="10"/>
      <c r="G469" s="10"/>
    </row>
    <row r="470" spans="2:7" x14ac:dyDescent="0.3">
      <c r="B470" s="10"/>
      <c r="C470" s="10"/>
      <c r="D470" s="10"/>
      <c r="E470" s="10"/>
      <c r="F470" s="10"/>
      <c r="G470" s="10"/>
    </row>
    <row r="471" spans="2:7" x14ac:dyDescent="0.3">
      <c r="B471" s="10"/>
      <c r="C471" s="10"/>
      <c r="D471" s="10"/>
      <c r="E471" s="10"/>
      <c r="F471" s="10"/>
      <c r="G471" s="10"/>
    </row>
    <row r="472" spans="2:7" x14ac:dyDescent="0.3">
      <c r="B472" s="10"/>
      <c r="C472" s="10"/>
      <c r="D472" s="10"/>
      <c r="E472" s="10"/>
      <c r="F472" s="10"/>
      <c r="G472" s="10"/>
    </row>
    <row r="473" spans="2:7" x14ac:dyDescent="0.3">
      <c r="B473" s="10"/>
      <c r="C473" s="10"/>
      <c r="D473" s="10"/>
      <c r="E473" s="10"/>
      <c r="F473" s="10"/>
      <c r="G473" s="10"/>
    </row>
    <row r="474" spans="2:7" x14ac:dyDescent="0.3">
      <c r="B474" s="10"/>
      <c r="C474" s="10"/>
      <c r="D474" s="10"/>
      <c r="E474" s="10"/>
      <c r="F474" s="10"/>
      <c r="G474" s="10"/>
    </row>
    <row r="475" spans="2:7" x14ac:dyDescent="0.3">
      <c r="B475" s="10"/>
      <c r="C475" s="10"/>
      <c r="D475" s="10"/>
      <c r="E475" s="10"/>
      <c r="F475" s="10"/>
      <c r="G475" s="10"/>
    </row>
    <row r="476" spans="2:7" x14ac:dyDescent="0.3">
      <c r="B476" s="10"/>
      <c r="C476" s="10"/>
      <c r="D476" s="10"/>
      <c r="E476" s="10"/>
      <c r="F476" s="10"/>
      <c r="G476" s="10"/>
    </row>
    <row r="477" spans="2:7" x14ac:dyDescent="0.3">
      <c r="B477" s="10"/>
      <c r="C477" s="10"/>
      <c r="D477" s="10"/>
      <c r="E477" s="10"/>
      <c r="F477" s="10"/>
      <c r="G477" s="10"/>
    </row>
    <row r="478" spans="2:7" x14ac:dyDescent="0.3">
      <c r="B478" s="10"/>
      <c r="C478" s="10"/>
      <c r="D478" s="10"/>
      <c r="E478" s="10"/>
      <c r="F478" s="10"/>
      <c r="G478" s="10"/>
    </row>
    <row r="479" spans="2:7" x14ac:dyDescent="0.3">
      <c r="B479" s="10"/>
      <c r="C479" s="10"/>
      <c r="D479" s="10"/>
      <c r="E479" s="10"/>
      <c r="F479" s="10"/>
      <c r="G479" s="10"/>
    </row>
    <row r="480" spans="2:7" x14ac:dyDescent="0.3">
      <c r="B480" s="10"/>
      <c r="C480" s="10"/>
      <c r="D480" s="10"/>
      <c r="E480" s="10"/>
      <c r="F480" s="10"/>
      <c r="G480" s="10"/>
    </row>
    <row r="481" spans="2:7" x14ac:dyDescent="0.3">
      <c r="B481" s="10"/>
      <c r="C481" s="10"/>
      <c r="D481" s="10"/>
      <c r="E481" s="10"/>
      <c r="F481" s="10"/>
      <c r="G481" s="10"/>
    </row>
    <row r="482" spans="2:7" x14ac:dyDescent="0.3">
      <c r="B482" s="10"/>
      <c r="C482" s="10"/>
      <c r="D482" s="10"/>
      <c r="E482" s="10"/>
      <c r="F482" s="10"/>
      <c r="G482" s="10"/>
    </row>
    <row r="483" spans="2:7" x14ac:dyDescent="0.3">
      <c r="B483" s="10"/>
      <c r="C483" s="10"/>
      <c r="D483" s="10"/>
      <c r="E483" s="10"/>
      <c r="F483" s="10"/>
      <c r="G483" s="10"/>
    </row>
    <row r="484" spans="2:7" x14ac:dyDescent="0.3">
      <c r="B484" s="10"/>
      <c r="C484" s="10"/>
      <c r="D484" s="10"/>
      <c r="E484" s="10"/>
      <c r="F484" s="10"/>
      <c r="G484" s="10"/>
    </row>
    <row r="485" spans="2:7" x14ac:dyDescent="0.3">
      <c r="B485" s="10"/>
      <c r="C485" s="10"/>
      <c r="D485" s="10"/>
      <c r="E485" s="10"/>
      <c r="F485" s="10"/>
      <c r="G485" s="10"/>
    </row>
    <row r="486" spans="2:7" x14ac:dyDescent="0.3">
      <c r="B486" s="10"/>
      <c r="C486" s="10"/>
      <c r="D486" s="10"/>
      <c r="E486" s="10"/>
      <c r="F486" s="10"/>
      <c r="G486" s="10"/>
    </row>
    <row r="487" spans="2:7" x14ac:dyDescent="0.3">
      <c r="B487" s="10"/>
      <c r="C487" s="10"/>
      <c r="D487" s="10"/>
      <c r="E487" s="10"/>
      <c r="F487" s="10"/>
      <c r="G487" s="10"/>
    </row>
    <row r="488" spans="2:7" x14ac:dyDescent="0.3">
      <c r="B488" s="10"/>
      <c r="C488" s="10"/>
      <c r="D488" s="10"/>
      <c r="E488" s="10"/>
      <c r="F488" s="10"/>
      <c r="G488" s="10"/>
    </row>
    <row r="489" spans="2:7" x14ac:dyDescent="0.3">
      <c r="B489" s="10"/>
      <c r="C489" s="10"/>
      <c r="D489" s="10"/>
      <c r="E489" s="10"/>
      <c r="F489" s="10"/>
      <c r="G489" s="10"/>
    </row>
    <row r="490" spans="2:7" x14ac:dyDescent="0.3">
      <c r="B490" s="10"/>
      <c r="C490" s="10"/>
      <c r="D490" s="10"/>
      <c r="E490" s="10"/>
      <c r="F490" s="10"/>
      <c r="G490" s="10"/>
    </row>
    <row r="491" spans="2:7" x14ac:dyDescent="0.3">
      <c r="B491" s="10"/>
      <c r="C491" s="10"/>
      <c r="D491" s="10"/>
      <c r="E491" s="10"/>
      <c r="F491" s="10"/>
      <c r="G491" s="10"/>
    </row>
    <row r="492" spans="2:7" x14ac:dyDescent="0.3">
      <c r="B492" s="10"/>
      <c r="C492" s="10"/>
      <c r="D492" s="10"/>
      <c r="E492" s="10"/>
      <c r="F492" s="10"/>
      <c r="G492" s="10"/>
    </row>
    <row r="493" spans="2:7" x14ac:dyDescent="0.3">
      <c r="B493" s="10"/>
      <c r="C493" s="10"/>
      <c r="D493" s="10"/>
      <c r="E493" s="10"/>
      <c r="F493" s="10"/>
      <c r="G493" s="10"/>
    </row>
    <row r="494" spans="2:7" x14ac:dyDescent="0.3">
      <c r="B494" s="10"/>
      <c r="C494" s="10"/>
      <c r="D494" s="10"/>
      <c r="E494" s="10"/>
      <c r="F494" s="10"/>
      <c r="G494" s="10"/>
    </row>
    <row r="495" spans="2:7" x14ac:dyDescent="0.3">
      <c r="B495" s="10"/>
      <c r="C495" s="10"/>
      <c r="D495" s="10"/>
      <c r="E495" s="10"/>
      <c r="F495" s="10"/>
      <c r="G495" s="10"/>
    </row>
    <row r="496" spans="2:7" x14ac:dyDescent="0.3">
      <c r="B496" s="10"/>
      <c r="C496" s="10"/>
      <c r="D496" s="10"/>
      <c r="E496" s="10"/>
      <c r="F496" s="10"/>
      <c r="G496" s="10"/>
    </row>
    <row r="497" spans="2:7" x14ac:dyDescent="0.3">
      <c r="B497" s="10"/>
      <c r="C497" s="10"/>
      <c r="D497" s="10"/>
      <c r="E497" s="10"/>
      <c r="F497" s="10"/>
      <c r="G497" s="10"/>
    </row>
    <row r="498" spans="2:7" x14ac:dyDescent="0.3">
      <c r="B498" s="10"/>
      <c r="C498" s="10"/>
      <c r="D498" s="10"/>
      <c r="E498" s="10"/>
      <c r="F498" s="10"/>
      <c r="G498" s="10"/>
    </row>
    <row r="499" spans="2:7" x14ac:dyDescent="0.3">
      <c r="B499" s="10"/>
      <c r="C499" s="10"/>
      <c r="D499" s="10"/>
      <c r="E499" s="10"/>
      <c r="F499" s="10"/>
      <c r="G499" s="10"/>
    </row>
    <row r="500" spans="2:7" x14ac:dyDescent="0.3">
      <c r="B500" s="10"/>
      <c r="C500" s="10"/>
      <c r="D500" s="10"/>
      <c r="E500" s="10"/>
      <c r="F500" s="10"/>
      <c r="G500" s="10"/>
    </row>
    <row r="501" spans="2:7" x14ac:dyDescent="0.3">
      <c r="B501" s="10"/>
      <c r="C501" s="10"/>
      <c r="D501" s="10"/>
      <c r="E501" s="10"/>
      <c r="F501" s="10"/>
      <c r="G501" s="10"/>
    </row>
    <row r="502" spans="2:7" x14ac:dyDescent="0.3">
      <c r="B502" s="10"/>
      <c r="C502" s="10"/>
      <c r="D502" s="10"/>
      <c r="E502" s="10"/>
      <c r="F502" s="10"/>
      <c r="G502" s="10"/>
    </row>
    <row r="503" spans="2:7" x14ac:dyDescent="0.3">
      <c r="B503" s="10"/>
      <c r="C503" s="10"/>
      <c r="D503" s="10"/>
      <c r="E503" s="10"/>
      <c r="F503" s="10"/>
      <c r="G503" s="10"/>
    </row>
    <row r="504" spans="2:7" x14ac:dyDescent="0.3">
      <c r="B504" s="10"/>
      <c r="C504" s="10"/>
      <c r="D504" s="10"/>
      <c r="E504" s="10"/>
      <c r="F504" s="10"/>
      <c r="G504" s="10"/>
    </row>
    <row r="505" spans="2:7" x14ac:dyDescent="0.3">
      <c r="B505" s="10"/>
      <c r="C505" s="10"/>
      <c r="D505" s="10"/>
      <c r="E505" s="10"/>
      <c r="F505" s="10"/>
      <c r="G505" s="10"/>
    </row>
    <row r="506" spans="2:7" x14ac:dyDescent="0.3">
      <c r="B506" s="10"/>
      <c r="C506" s="10"/>
      <c r="D506" s="10"/>
      <c r="E506" s="10"/>
      <c r="F506" s="10"/>
      <c r="G506" s="10"/>
    </row>
    <row r="507" spans="2:7" x14ac:dyDescent="0.3">
      <c r="B507" s="10"/>
      <c r="C507" s="10"/>
      <c r="D507" s="10"/>
      <c r="E507" s="10"/>
      <c r="F507" s="10"/>
      <c r="G507" s="10"/>
    </row>
    <row r="508" spans="2:7" x14ac:dyDescent="0.3">
      <c r="B508" s="10"/>
      <c r="C508" s="10"/>
      <c r="D508" s="10"/>
      <c r="E508" s="10"/>
      <c r="F508" s="10"/>
      <c r="G508" s="10"/>
    </row>
    <row r="509" spans="2:7" x14ac:dyDescent="0.3">
      <c r="B509" s="10"/>
      <c r="C509" s="10"/>
      <c r="D509" s="10"/>
      <c r="E509" s="10"/>
      <c r="F509" s="10"/>
      <c r="G509" s="10"/>
    </row>
    <row r="510" spans="2:7" x14ac:dyDescent="0.3">
      <c r="B510" s="10"/>
      <c r="C510" s="10"/>
      <c r="D510" s="10"/>
      <c r="E510" s="10"/>
      <c r="F510" s="10"/>
      <c r="G510" s="10"/>
    </row>
    <row r="511" spans="2:7" x14ac:dyDescent="0.3">
      <c r="B511" s="10"/>
      <c r="C511" s="10"/>
      <c r="D511" s="10"/>
      <c r="E511" s="10"/>
      <c r="F511" s="10"/>
      <c r="G511" s="10"/>
    </row>
    <row r="512" spans="2:7" x14ac:dyDescent="0.3">
      <c r="B512" s="10"/>
      <c r="C512" s="10"/>
      <c r="D512" s="10"/>
      <c r="E512" s="10"/>
      <c r="F512" s="10"/>
      <c r="G512" s="10"/>
    </row>
    <row r="513" spans="2:7" x14ac:dyDescent="0.3">
      <c r="B513" s="10"/>
      <c r="C513" s="10"/>
      <c r="D513" s="10"/>
      <c r="E513" s="10"/>
      <c r="F513" s="10"/>
      <c r="G513" s="10"/>
    </row>
    <row r="514" spans="2:7" x14ac:dyDescent="0.3">
      <c r="B514" s="10"/>
      <c r="C514" s="10"/>
      <c r="D514" s="10"/>
      <c r="E514" s="10"/>
      <c r="F514" s="10"/>
      <c r="G514" s="10"/>
    </row>
    <row r="515" spans="2:7" x14ac:dyDescent="0.3">
      <c r="B515" s="10"/>
      <c r="C515" s="10"/>
      <c r="D515" s="10"/>
      <c r="E515" s="10"/>
      <c r="F515" s="10"/>
      <c r="G515" s="10"/>
    </row>
    <row r="516" spans="2:7" x14ac:dyDescent="0.3">
      <c r="B516" s="10"/>
      <c r="C516" s="10"/>
      <c r="D516" s="10"/>
      <c r="E516" s="10"/>
      <c r="F516" s="10"/>
      <c r="G516" s="10"/>
    </row>
    <row r="517" spans="2:7" x14ac:dyDescent="0.3">
      <c r="B517" s="10"/>
      <c r="C517" s="10"/>
      <c r="D517" s="10"/>
      <c r="E517" s="10"/>
      <c r="F517" s="10"/>
      <c r="G517" s="10"/>
    </row>
    <row r="518" spans="2:7" x14ac:dyDescent="0.3">
      <c r="B518" s="10"/>
      <c r="C518" s="10"/>
      <c r="D518" s="10"/>
      <c r="E518" s="10"/>
      <c r="F518" s="10"/>
      <c r="G518" s="10"/>
    </row>
    <row r="519" spans="2:7" x14ac:dyDescent="0.3">
      <c r="B519" s="10"/>
      <c r="C519" s="10"/>
      <c r="D519" s="10"/>
      <c r="E519" s="10"/>
      <c r="F519" s="10"/>
      <c r="G519" s="10"/>
    </row>
    <row r="520" spans="2:7" x14ac:dyDescent="0.3">
      <c r="B520" s="10"/>
      <c r="C520" s="10"/>
      <c r="D520" s="10"/>
      <c r="E520" s="10"/>
      <c r="F520" s="10"/>
      <c r="G520" s="10"/>
    </row>
    <row r="521" spans="2:7" x14ac:dyDescent="0.3">
      <c r="B521" s="10"/>
      <c r="C521" s="10"/>
      <c r="D521" s="10"/>
      <c r="E521" s="10"/>
      <c r="F521" s="10"/>
      <c r="G521" s="10"/>
    </row>
    <row r="522" spans="2:7" x14ac:dyDescent="0.3">
      <c r="B522" s="10"/>
      <c r="C522" s="10"/>
      <c r="D522" s="10"/>
      <c r="E522" s="10"/>
      <c r="F522" s="10"/>
      <c r="G522" s="10"/>
    </row>
    <row r="523" spans="2:7" x14ac:dyDescent="0.3">
      <c r="B523" s="10"/>
      <c r="C523" s="10"/>
      <c r="D523" s="10"/>
      <c r="E523" s="10"/>
      <c r="F523" s="10"/>
      <c r="G523" s="10"/>
    </row>
    <row r="524" spans="2:7" x14ac:dyDescent="0.3">
      <c r="B524" s="10"/>
      <c r="C524" s="10"/>
      <c r="D524" s="10"/>
      <c r="E524" s="10"/>
      <c r="F524" s="10"/>
      <c r="G524" s="10"/>
    </row>
    <row r="525" spans="2:7" x14ac:dyDescent="0.3">
      <c r="B525" s="10"/>
      <c r="C525" s="10"/>
      <c r="D525" s="10"/>
      <c r="E525" s="10"/>
      <c r="F525" s="10"/>
      <c r="G525" s="10"/>
    </row>
    <row r="526" spans="2:7" x14ac:dyDescent="0.3">
      <c r="B526" s="10"/>
      <c r="C526" s="10"/>
      <c r="D526" s="10"/>
      <c r="E526" s="10"/>
      <c r="F526" s="10"/>
      <c r="G526" s="10"/>
    </row>
    <row r="527" spans="2:7" x14ac:dyDescent="0.3">
      <c r="B527" s="10"/>
      <c r="C527" s="10"/>
      <c r="D527" s="10"/>
      <c r="E527" s="10"/>
      <c r="F527" s="10"/>
      <c r="G527" s="10"/>
    </row>
    <row r="528" spans="2:7" x14ac:dyDescent="0.3">
      <c r="B528" s="10"/>
      <c r="C528" s="10"/>
      <c r="D528" s="10"/>
      <c r="E528" s="10"/>
      <c r="F528" s="10"/>
      <c r="G528" s="10"/>
    </row>
    <row r="529" spans="2:7" x14ac:dyDescent="0.3">
      <c r="B529" s="10"/>
      <c r="C529" s="10"/>
      <c r="D529" s="10"/>
      <c r="E529" s="10"/>
      <c r="F529" s="10"/>
      <c r="G529" s="10"/>
    </row>
    <row r="530" spans="2:7" x14ac:dyDescent="0.3">
      <c r="B530" s="10"/>
      <c r="C530" s="10"/>
      <c r="D530" s="10"/>
      <c r="E530" s="10"/>
      <c r="F530" s="10"/>
      <c r="G530" s="10"/>
    </row>
    <row r="531" spans="2:7" x14ac:dyDescent="0.3">
      <c r="B531" s="10"/>
      <c r="C531" s="10"/>
      <c r="D531" s="10"/>
      <c r="E531" s="10"/>
      <c r="F531" s="10"/>
      <c r="G531" s="10"/>
    </row>
    <row r="532" spans="2:7" x14ac:dyDescent="0.3">
      <c r="B532" s="10"/>
      <c r="C532" s="10"/>
      <c r="D532" s="10"/>
      <c r="E532" s="10"/>
      <c r="F532" s="10"/>
      <c r="G532" s="10"/>
    </row>
    <row r="533" spans="2:7" x14ac:dyDescent="0.3">
      <c r="B533" s="10"/>
      <c r="C533" s="10"/>
      <c r="D533" s="10"/>
      <c r="E533" s="10"/>
      <c r="F533" s="10"/>
      <c r="G533" s="10"/>
    </row>
    <row r="534" spans="2:7" x14ac:dyDescent="0.3">
      <c r="B534" s="10"/>
      <c r="C534" s="10"/>
      <c r="D534" s="10"/>
      <c r="E534" s="10"/>
      <c r="F534" s="10"/>
      <c r="G534" s="10"/>
    </row>
    <row r="535" spans="2:7" x14ac:dyDescent="0.3">
      <c r="B535" s="10"/>
      <c r="C535" s="10"/>
      <c r="D535" s="10"/>
      <c r="E535" s="10"/>
      <c r="F535" s="10"/>
      <c r="G535" s="10"/>
    </row>
    <row r="536" spans="2:7" x14ac:dyDescent="0.3">
      <c r="B536" s="10"/>
      <c r="C536" s="10"/>
      <c r="D536" s="10"/>
      <c r="E536" s="10"/>
      <c r="F536" s="10"/>
      <c r="G536" s="10"/>
    </row>
    <row r="537" spans="2:7" x14ac:dyDescent="0.3">
      <c r="B537" s="10"/>
      <c r="C537" s="10"/>
      <c r="D537" s="10"/>
      <c r="E537" s="10"/>
      <c r="F537" s="10"/>
      <c r="G537" s="10"/>
    </row>
    <row r="538" spans="2:7" x14ac:dyDescent="0.3">
      <c r="B538" s="10"/>
      <c r="C538" s="10"/>
      <c r="D538" s="10"/>
      <c r="E538" s="10"/>
      <c r="F538" s="10"/>
      <c r="G538" s="10"/>
    </row>
    <row r="539" spans="2:7" x14ac:dyDescent="0.3">
      <c r="B539" s="10"/>
      <c r="C539" s="10"/>
      <c r="D539" s="10"/>
      <c r="E539" s="10"/>
      <c r="F539" s="10"/>
      <c r="G539" s="10"/>
    </row>
    <row r="540" spans="2:7" x14ac:dyDescent="0.3">
      <c r="B540" s="10"/>
      <c r="C540" s="10"/>
      <c r="D540" s="10"/>
      <c r="E540" s="10"/>
      <c r="F540" s="10"/>
      <c r="G540" s="10"/>
    </row>
    <row r="541" spans="2:7" x14ac:dyDescent="0.3">
      <c r="B541" s="10"/>
      <c r="C541" s="10"/>
      <c r="D541" s="10"/>
      <c r="E541" s="10"/>
      <c r="F541" s="10"/>
      <c r="G541" s="10"/>
    </row>
    <row r="542" spans="2:7" x14ac:dyDescent="0.3">
      <c r="B542" s="10"/>
      <c r="C542" s="10"/>
      <c r="D542" s="10"/>
      <c r="E542" s="10"/>
      <c r="F542" s="10"/>
      <c r="G542" s="10"/>
    </row>
    <row r="543" spans="2:7" x14ac:dyDescent="0.3">
      <c r="B543" s="10"/>
      <c r="C543" s="10"/>
      <c r="D543" s="10"/>
      <c r="E543" s="10"/>
      <c r="F543" s="10"/>
      <c r="G543" s="10"/>
    </row>
    <row r="544" spans="2:7" x14ac:dyDescent="0.3">
      <c r="B544" s="10"/>
      <c r="C544" s="10"/>
      <c r="D544" s="10"/>
      <c r="E544" s="10"/>
      <c r="F544" s="10"/>
      <c r="G544" s="10"/>
    </row>
    <row r="545" spans="2:7" x14ac:dyDescent="0.3">
      <c r="B545" s="10"/>
      <c r="C545" s="10"/>
      <c r="D545" s="10"/>
      <c r="E545" s="10"/>
      <c r="F545" s="10"/>
      <c r="G545" s="10"/>
    </row>
    <row r="546" spans="2:7" x14ac:dyDescent="0.3">
      <c r="B546" s="10"/>
      <c r="C546" s="10"/>
      <c r="D546" s="10"/>
      <c r="E546" s="10"/>
      <c r="F546" s="10"/>
      <c r="G546" s="10"/>
    </row>
    <row r="547" spans="2:7" x14ac:dyDescent="0.3">
      <c r="B547" s="10"/>
      <c r="C547" s="10"/>
      <c r="D547" s="10"/>
      <c r="E547" s="10"/>
      <c r="F547" s="10"/>
      <c r="G547" s="10"/>
    </row>
    <row r="548" spans="2:7" x14ac:dyDescent="0.3">
      <c r="B548" s="10"/>
      <c r="C548" s="10"/>
      <c r="D548" s="10"/>
      <c r="E548" s="10"/>
      <c r="F548" s="10"/>
      <c r="G548" s="10"/>
    </row>
    <row r="549" spans="2:7" x14ac:dyDescent="0.3">
      <c r="B549" s="10"/>
      <c r="C549" s="10"/>
      <c r="D549" s="10"/>
      <c r="E549" s="10"/>
      <c r="F549" s="10"/>
      <c r="G549" s="10"/>
    </row>
    <row r="550" spans="2:7" x14ac:dyDescent="0.3">
      <c r="B550" s="10"/>
      <c r="C550" s="10"/>
      <c r="D550" s="10"/>
      <c r="E550" s="10"/>
      <c r="F550" s="10"/>
      <c r="G550" s="10"/>
    </row>
    <row r="551" spans="2:7" x14ac:dyDescent="0.3">
      <c r="B551" s="10"/>
      <c r="C551" s="10"/>
      <c r="D551" s="10"/>
      <c r="E551" s="10"/>
      <c r="F551" s="10"/>
      <c r="G551" s="10"/>
    </row>
    <row r="552" spans="2:7" x14ac:dyDescent="0.3">
      <c r="B552" s="10"/>
      <c r="C552" s="10"/>
      <c r="D552" s="10"/>
      <c r="E552" s="10"/>
      <c r="F552" s="10"/>
      <c r="G552" s="10"/>
    </row>
    <row r="553" spans="2:7" x14ac:dyDescent="0.3">
      <c r="B553" s="10"/>
      <c r="C553" s="10"/>
      <c r="D553" s="10"/>
      <c r="E553" s="10"/>
      <c r="F553" s="10"/>
      <c r="G553" s="10"/>
    </row>
    <row r="554" spans="2:7" x14ac:dyDescent="0.3">
      <c r="B554" s="10"/>
      <c r="C554" s="10"/>
      <c r="D554" s="10"/>
      <c r="E554" s="10"/>
      <c r="F554" s="10"/>
      <c r="G554" s="10"/>
    </row>
    <row r="555" spans="2:7" x14ac:dyDescent="0.3">
      <c r="B555" s="10"/>
      <c r="C555" s="10"/>
      <c r="D555" s="10"/>
      <c r="E555" s="10"/>
      <c r="F555" s="10"/>
      <c r="G555" s="10"/>
    </row>
    <row r="556" spans="2:7" x14ac:dyDescent="0.3">
      <c r="B556" s="10"/>
      <c r="C556" s="10"/>
      <c r="D556" s="10"/>
      <c r="E556" s="10"/>
      <c r="F556" s="10"/>
      <c r="G556" s="10"/>
    </row>
    <row r="557" spans="2:7" x14ac:dyDescent="0.3">
      <c r="B557" s="10"/>
      <c r="C557" s="10"/>
      <c r="D557" s="10"/>
      <c r="E557" s="10"/>
      <c r="F557" s="10"/>
      <c r="G557" s="10"/>
    </row>
    <row r="558" spans="2:7" x14ac:dyDescent="0.3">
      <c r="B558" s="10"/>
      <c r="C558" s="10"/>
      <c r="D558" s="10"/>
      <c r="E558" s="10"/>
      <c r="F558" s="10"/>
      <c r="G558" s="10"/>
    </row>
    <row r="559" spans="2:7" x14ac:dyDescent="0.3">
      <c r="B559" s="10"/>
      <c r="C559" s="10"/>
      <c r="D559" s="10"/>
      <c r="E559" s="10"/>
      <c r="F559" s="10"/>
      <c r="G559" s="10"/>
    </row>
    <row r="560" spans="2:7" x14ac:dyDescent="0.3">
      <c r="B560" s="10"/>
      <c r="C560" s="10"/>
      <c r="D560" s="10"/>
      <c r="E560" s="10"/>
      <c r="F560" s="10"/>
      <c r="G560" s="10"/>
    </row>
    <row r="561" spans="2:7" x14ac:dyDescent="0.3">
      <c r="B561" s="10"/>
      <c r="C561" s="10"/>
      <c r="D561" s="10"/>
      <c r="E561" s="10"/>
      <c r="F561" s="10"/>
      <c r="G561" s="10"/>
    </row>
    <row r="562" spans="2:7" x14ac:dyDescent="0.3">
      <c r="B562" s="10"/>
      <c r="C562" s="10"/>
      <c r="D562" s="10"/>
      <c r="E562" s="10"/>
      <c r="F562" s="10"/>
      <c r="G562" s="10"/>
    </row>
    <row r="563" spans="2:7" x14ac:dyDescent="0.3">
      <c r="B563" s="10"/>
      <c r="C563" s="10"/>
      <c r="D563" s="10"/>
      <c r="E563" s="10"/>
      <c r="F563" s="10"/>
      <c r="G563" s="10"/>
    </row>
    <row r="564" spans="2:7" x14ac:dyDescent="0.3">
      <c r="B564" s="10"/>
      <c r="C564" s="10"/>
      <c r="D564" s="10"/>
      <c r="E564" s="10"/>
      <c r="F564" s="10"/>
      <c r="G564" s="10"/>
    </row>
    <row r="565" spans="2:7" x14ac:dyDescent="0.3">
      <c r="B565" s="10"/>
      <c r="C565" s="10"/>
      <c r="D565" s="10"/>
      <c r="E565" s="10"/>
      <c r="F565" s="10"/>
      <c r="G565" s="10"/>
    </row>
    <row r="566" spans="2:7" x14ac:dyDescent="0.3">
      <c r="B566" s="10"/>
      <c r="C566" s="10"/>
      <c r="D566" s="10"/>
      <c r="E566" s="10"/>
      <c r="F566" s="10"/>
      <c r="G566" s="10"/>
    </row>
    <row r="567" spans="2:7" x14ac:dyDescent="0.3">
      <c r="B567" s="10"/>
      <c r="C567" s="10"/>
      <c r="D567" s="10"/>
      <c r="E567" s="10"/>
      <c r="F567" s="10"/>
      <c r="G567" s="10"/>
    </row>
    <row r="568" spans="2:7" x14ac:dyDescent="0.3">
      <c r="B568" s="10"/>
      <c r="C568" s="10"/>
      <c r="D568" s="10"/>
      <c r="E568" s="10"/>
      <c r="F568" s="10"/>
      <c r="G568" s="10"/>
    </row>
    <row r="569" spans="2:7" x14ac:dyDescent="0.3">
      <c r="B569" s="10"/>
      <c r="C569" s="10"/>
      <c r="D569" s="10"/>
      <c r="E569" s="10"/>
      <c r="F569" s="10"/>
      <c r="G569" s="10"/>
    </row>
    <row r="570" spans="2:7" x14ac:dyDescent="0.3">
      <c r="B570" s="10"/>
      <c r="C570" s="10"/>
      <c r="D570" s="10"/>
      <c r="E570" s="10"/>
      <c r="F570" s="10"/>
      <c r="G570" s="10"/>
    </row>
    <row r="571" spans="2:7" x14ac:dyDescent="0.3">
      <c r="B571" s="10"/>
      <c r="C571" s="10"/>
      <c r="D571" s="10"/>
      <c r="E571" s="10"/>
      <c r="F571" s="10"/>
      <c r="G571" s="10"/>
    </row>
    <row r="572" spans="2:7" x14ac:dyDescent="0.3">
      <c r="B572" s="10"/>
      <c r="C572" s="10"/>
      <c r="D572" s="10"/>
      <c r="E572" s="10"/>
      <c r="F572" s="10"/>
      <c r="G572" s="10"/>
    </row>
    <row r="573" spans="2:7" x14ac:dyDescent="0.3">
      <c r="B573" s="10"/>
      <c r="C573" s="10"/>
      <c r="D573" s="10"/>
      <c r="E573" s="10"/>
      <c r="F573" s="10"/>
      <c r="G573" s="10"/>
    </row>
    <row r="574" spans="2:7" x14ac:dyDescent="0.3">
      <c r="B574" s="10"/>
      <c r="C574" s="10"/>
      <c r="D574" s="10"/>
      <c r="E574" s="10"/>
      <c r="F574" s="10"/>
      <c r="G574" s="10"/>
    </row>
    <row r="575" spans="2:7" x14ac:dyDescent="0.3">
      <c r="B575" s="10"/>
      <c r="C575" s="10"/>
      <c r="D575" s="10"/>
      <c r="E575" s="10"/>
      <c r="F575" s="10"/>
      <c r="G575" s="10"/>
    </row>
    <row r="576" spans="2:7" x14ac:dyDescent="0.3">
      <c r="B576" s="10"/>
      <c r="C576" s="10"/>
      <c r="D576" s="10"/>
      <c r="E576" s="10"/>
      <c r="F576" s="10"/>
      <c r="G576" s="10"/>
    </row>
    <row r="577" spans="2:7" x14ac:dyDescent="0.3">
      <c r="B577" s="10"/>
      <c r="C577" s="10"/>
      <c r="D577" s="10"/>
      <c r="E577" s="10"/>
      <c r="F577" s="10"/>
      <c r="G577" s="10"/>
    </row>
    <row r="578" spans="2:7" x14ac:dyDescent="0.3">
      <c r="B578" s="10"/>
      <c r="C578" s="10"/>
      <c r="D578" s="10"/>
      <c r="E578" s="10"/>
      <c r="F578" s="10"/>
      <c r="G578" s="10"/>
    </row>
    <row r="579" spans="2:7" x14ac:dyDescent="0.3">
      <c r="B579" s="10"/>
      <c r="C579" s="10"/>
      <c r="D579" s="10"/>
      <c r="E579" s="10"/>
      <c r="F579" s="10"/>
      <c r="G579" s="10"/>
    </row>
    <row r="580" spans="2:7" x14ac:dyDescent="0.3">
      <c r="B580" s="10"/>
      <c r="C580" s="10"/>
      <c r="D580" s="10"/>
      <c r="E580" s="10"/>
      <c r="F580" s="10"/>
      <c r="G580" s="10"/>
    </row>
    <row r="581" spans="2:7" x14ac:dyDescent="0.3">
      <c r="B581" s="10"/>
      <c r="C581" s="10"/>
      <c r="D581" s="10"/>
      <c r="E581" s="10"/>
      <c r="F581" s="10"/>
      <c r="G581" s="10"/>
    </row>
    <row r="582" spans="2:7" x14ac:dyDescent="0.3">
      <c r="B582" s="10"/>
      <c r="C582" s="10"/>
      <c r="D582" s="10"/>
      <c r="E582" s="10"/>
      <c r="F582" s="10"/>
      <c r="G582" s="10"/>
    </row>
    <row r="583" spans="2:7" x14ac:dyDescent="0.3">
      <c r="B583" s="10"/>
      <c r="C583" s="10"/>
      <c r="D583" s="10"/>
      <c r="E583" s="10"/>
      <c r="F583" s="10"/>
      <c r="G583" s="10"/>
    </row>
    <row r="584" spans="2:7" x14ac:dyDescent="0.3">
      <c r="B584" s="10"/>
      <c r="C584" s="10"/>
      <c r="D584" s="10"/>
      <c r="E584" s="10"/>
      <c r="F584" s="10"/>
      <c r="G584" s="10"/>
    </row>
    <row r="585" spans="2:7" x14ac:dyDescent="0.3">
      <c r="B585" s="10"/>
      <c r="C585" s="10"/>
      <c r="D585" s="10"/>
      <c r="E585" s="10"/>
      <c r="F585" s="10"/>
      <c r="G585" s="10"/>
    </row>
    <row r="586" spans="2:7" x14ac:dyDescent="0.3">
      <c r="B586" s="10"/>
      <c r="C586" s="10"/>
      <c r="D586" s="10"/>
      <c r="E586" s="10"/>
      <c r="F586" s="10"/>
      <c r="G586" s="10"/>
    </row>
    <row r="587" spans="2:7" x14ac:dyDescent="0.3">
      <c r="B587" s="10"/>
      <c r="C587" s="10"/>
      <c r="D587" s="10"/>
      <c r="E587" s="10"/>
      <c r="F587" s="10"/>
      <c r="G587" s="10"/>
    </row>
    <row r="588" spans="2:7" x14ac:dyDescent="0.3">
      <c r="B588" s="10"/>
      <c r="C588" s="10"/>
      <c r="D588" s="10"/>
      <c r="E588" s="10"/>
      <c r="F588" s="10"/>
      <c r="G588" s="10"/>
    </row>
    <row r="589" spans="2:7" x14ac:dyDescent="0.3">
      <c r="B589" s="10"/>
      <c r="C589" s="10"/>
      <c r="D589" s="10"/>
      <c r="E589" s="10"/>
      <c r="F589" s="10"/>
      <c r="G589" s="10"/>
    </row>
    <row r="590" spans="2:7" x14ac:dyDescent="0.3">
      <c r="B590" s="10"/>
      <c r="C590" s="10"/>
      <c r="D590" s="10"/>
      <c r="E590" s="10"/>
      <c r="F590" s="10"/>
      <c r="G590" s="10"/>
    </row>
    <row r="591" spans="2:7" x14ac:dyDescent="0.3">
      <c r="B591" s="10"/>
      <c r="C591" s="10"/>
      <c r="D591" s="10"/>
      <c r="E591" s="10"/>
      <c r="F591" s="10"/>
      <c r="G591" s="10"/>
    </row>
    <row r="592" spans="2:7" x14ac:dyDescent="0.3">
      <c r="B592" s="10"/>
      <c r="C592" s="10"/>
      <c r="D592" s="10"/>
      <c r="E592" s="10"/>
      <c r="F592" s="10"/>
      <c r="G592" s="10"/>
    </row>
    <row r="593" spans="2:7" x14ac:dyDescent="0.3">
      <c r="B593" s="10"/>
      <c r="C593" s="10"/>
      <c r="D593" s="10"/>
      <c r="E593" s="10"/>
      <c r="F593" s="10"/>
      <c r="G593" s="10"/>
    </row>
    <row r="594" spans="2:7" x14ac:dyDescent="0.3">
      <c r="B594" s="10"/>
      <c r="C594" s="10"/>
      <c r="D594" s="10"/>
      <c r="E594" s="10"/>
      <c r="F594" s="10"/>
      <c r="G594" s="10"/>
    </row>
    <row r="595" spans="2:7" x14ac:dyDescent="0.3">
      <c r="B595" s="10"/>
      <c r="C595" s="10"/>
      <c r="D595" s="10"/>
      <c r="E595" s="10"/>
      <c r="F595" s="10"/>
      <c r="G595" s="10"/>
    </row>
    <row r="596" spans="2:7" x14ac:dyDescent="0.3">
      <c r="B596" s="10"/>
      <c r="C596" s="10"/>
      <c r="D596" s="10"/>
      <c r="E596" s="10"/>
      <c r="F596" s="10"/>
      <c r="G596" s="10"/>
    </row>
    <row r="597" spans="2:7" x14ac:dyDescent="0.3">
      <c r="B597" s="10"/>
      <c r="C597" s="10"/>
      <c r="D597" s="10"/>
      <c r="E597" s="10"/>
      <c r="F597" s="10"/>
      <c r="G597" s="10"/>
    </row>
    <row r="598" spans="2:7" x14ac:dyDescent="0.3">
      <c r="B598" s="10"/>
      <c r="C598" s="10"/>
      <c r="D598" s="10"/>
      <c r="E598" s="10"/>
      <c r="F598" s="10"/>
      <c r="G598" s="10"/>
    </row>
    <row r="599" spans="2:7" x14ac:dyDescent="0.3">
      <c r="B599" s="10"/>
      <c r="C599" s="10"/>
      <c r="D599" s="10"/>
      <c r="E599" s="10"/>
      <c r="F599" s="10"/>
      <c r="G599" s="10"/>
    </row>
    <row r="600" spans="2:7" x14ac:dyDescent="0.3">
      <c r="B600" s="10"/>
      <c r="C600" s="10"/>
      <c r="D600" s="10"/>
      <c r="E600" s="10"/>
      <c r="F600" s="10"/>
      <c r="G600" s="10"/>
    </row>
    <row r="601" spans="2:7" x14ac:dyDescent="0.3">
      <c r="B601" s="10"/>
      <c r="C601" s="10"/>
      <c r="D601" s="10"/>
      <c r="E601" s="10"/>
      <c r="F601" s="10"/>
      <c r="G601" s="10"/>
    </row>
    <row r="602" spans="2:7" x14ac:dyDescent="0.3">
      <c r="B602" s="10"/>
      <c r="C602" s="10"/>
      <c r="D602" s="10"/>
      <c r="E602" s="10"/>
      <c r="F602" s="10"/>
      <c r="G602" s="10"/>
    </row>
    <row r="603" spans="2:7" x14ac:dyDescent="0.3">
      <c r="B603" s="10"/>
      <c r="C603" s="10"/>
      <c r="D603" s="10"/>
      <c r="E603" s="10"/>
      <c r="F603" s="10"/>
      <c r="G603" s="10"/>
    </row>
    <row r="604" spans="2:7" x14ac:dyDescent="0.3">
      <c r="B604" s="10"/>
      <c r="C604" s="10"/>
      <c r="D604" s="10"/>
      <c r="E604" s="10"/>
      <c r="F604" s="10"/>
      <c r="G604" s="10"/>
    </row>
    <row r="605" spans="2:7" x14ac:dyDescent="0.3">
      <c r="B605" s="10"/>
      <c r="C605" s="10"/>
      <c r="D605" s="10"/>
      <c r="E605" s="10"/>
      <c r="F605" s="10"/>
      <c r="G605" s="10"/>
    </row>
    <row r="606" spans="2:7" x14ac:dyDescent="0.3">
      <c r="B606" s="10"/>
      <c r="C606" s="10"/>
      <c r="D606" s="10"/>
      <c r="E606" s="10"/>
      <c r="F606" s="10"/>
      <c r="G606" s="10"/>
    </row>
    <row r="607" spans="2:7" x14ac:dyDescent="0.3">
      <c r="B607" s="10"/>
      <c r="C607" s="10"/>
      <c r="D607" s="10"/>
      <c r="E607" s="10"/>
      <c r="F607" s="10"/>
      <c r="G607" s="10"/>
    </row>
    <row r="608" spans="2:7" x14ac:dyDescent="0.3">
      <c r="B608" s="10"/>
      <c r="C608" s="10"/>
      <c r="D608" s="10"/>
      <c r="E608" s="10"/>
      <c r="F608" s="10"/>
      <c r="G608" s="10"/>
    </row>
    <row r="609" spans="2:7" x14ac:dyDescent="0.3">
      <c r="B609" s="10"/>
      <c r="C609" s="10"/>
      <c r="D609" s="10"/>
      <c r="E609" s="10"/>
      <c r="F609" s="10"/>
      <c r="G609" s="10"/>
    </row>
    <row r="610" spans="2:7" x14ac:dyDescent="0.3">
      <c r="B610" s="10"/>
      <c r="C610" s="10"/>
      <c r="D610" s="10"/>
      <c r="E610" s="10"/>
      <c r="F610" s="10"/>
      <c r="G610" s="10"/>
    </row>
    <row r="611" spans="2:7" x14ac:dyDescent="0.3">
      <c r="B611" s="10"/>
      <c r="C611" s="10"/>
      <c r="D611" s="10"/>
      <c r="E611" s="10"/>
      <c r="F611" s="10"/>
      <c r="G611" s="10"/>
    </row>
    <row r="612" spans="2:7" x14ac:dyDescent="0.3">
      <c r="B612" s="10"/>
      <c r="C612" s="10"/>
      <c r="D612" s="10"/>
      <c r="E612" s="10"/>
      <c r="F612" s="10"/>
      <c r="G612" s="10"/>
    </row>
    <row r="613" spans="2:7" x14ac:dyDescent="0.3">
      <c r="B613" s="10"/>
      <c r="C613" s="10"/>
      <c r="D613" s="10"/>
      <c r="E613" s="10"/>
      <c r="F613" s="10"/>
      <c r="G613" s="10"/>
    </row>
    <row r="614" spans="2:7" x14ac:dyDescent="0.3">
      <c r="B614" s="10"/>
      <c r="C614" s="10"/>
      <c r="D614" s="10"/>
      <c r="E614" s="10"/>
      <c r="F614" s="10"/>
      <c r="G614" s="10"/>
    </row>
    <row r="615" spans="2:7" x14ac:dyDescent="0.3">
      <c r="B615" s="10"/>
      <c r="C615" s="10"/>
      <c r="D615" s="10"/>
      <c r="E615" s="10"/>
      <c r="F615" s="10"/>
      <c r="G615" s="10"/>
    </row>
    <row r="616" spans="2:7" x14ac:dyDescent="0.3">
      <c r="B616" s="10"/>
      <c r="C616" s="10"/>
      <c r="D616" s="10"/>
      <c r="E616" s="10"/>
      <c r="F616" s="10"/>
      <c r="G616" s="10"/>
    </row>
    <row r="617" spans="2:7" x14ac:dyDescent="0.3">
      <c r="B617" s="10"/>
      <c r="C617" s="10"/>
      <c r="D617" s="10"/>
      <c r="E617" s="10"/>
      <c r="F617" s="10"/>
      <c r="G617" s="10"/>
    </row>
    <row r="618" spans="2:7" x14ac:dyDescent="0.3">
      <c r="B618" s="10"/>
      <c r="C618" s="10"/>
      <c r="D618" s="10"/>
      <c r="E618" s="10"/>
      <c r="F618" s="10"/>
      <c r="G618" s="10"/>
    </row>
    <row r="619" spans="2:7" x14ac:dyDescent="0.3">
      <c r="B619" s="10"/>
      <c r="C619" s="10"/>
      <c r="D619" s="10"/>
      <c r="E619" s="10"/>
      <c r="F619" s="10"/>
      <c r="G619" s="10"/>
    </row>
    <row r="620" spans="2:7" x14ac:dyDescent="0.3">
      <c r="B620" s="10"/>
      <c r="C620" s="10"/>
      <c r="D620" s="10"/>
      <c r="E620" s="10"/>
      <c r="F620" s="10"/>
      <c r="G620" s="10"/>
    </row>
    <row r="621" spans="2:7" x14ac:dyDescent="0.3">
      <c r="B621" s="10"/>
      <c r="C621" s="10"/>
      <c r="D621" s="10"/>
      <c r="E621" s="10"/>
      <c r="F621" s="10"/>
      <c r="G621" s="10"/>
    </row>
    <row r="622" spans="2:7" x14ac:dyDescent="0.3">
      <c r="B622" s="10"/>
      <c r="C622" s="10"/>
      <c r="D622" s="10"/>
      <c r="E622" s="10"/>
      <c r="F622" s="10"/>
      <c r="G622" s="10"/>
    </row>
    <row r="623" spans="2:7" x14ac:dyDescent="0.3">
      <c r="B623" s="10"/>
      <c r="C623" s="10"/>
      <c r="D623" s="10"/>
      <c r="E623" s="10"/>
      <c r="F623" s="10"/>
      <c r="G623" s="10"/>
    </row>
    <row r="624" spans="2:7" x14ac:dyDescent="0.3">
      <c r="B624" s="10"/>
      <c r="C624" s="10"/>
      <c r="D624" s="10"/>
      <c r="E624" s="10"/>
      <c r="F624" s="10"/>
      <c r="G624" s="10"/>
    </row>
    <row r="625" spans="2:7" x14ac:dyDescent="0.3">
      <c r="B625" s="10"/>
      <c r="C625" s="10"/>
      <c r="D625" s="10"/>
      <c r="E625" s="10"/>
      <c r="F625" s="10"/>
      <c r="G625" s="10"/>
    </row>
    <row r="626" spans="2:7" x14ac:dyDescent="0.3">
      <c r="B626" s="10"/>
      <c r="C626" s="10"/>
      <c r="D626" s="10"/>
      <c r="E626" s="10"/>
      <c r="F626" s="10"/>
      <c r="G626" s="10"/>
    </row>
    <row r="627" spans="2:7" x14ac:dyDescent="0.3">
      <c r="B627" s="10"/>
      <c r="C627" s="10"/>
      <c r="D627" s="10"/>
      <c r="E627" s="10"/>
      <c r="F627" s="10"/>
      <c r="G627" s="10"/>
    </row>
    <row r="628" spans="2:7" x14ac:dyDescent="0.3">
      <c r="B628" s="10"/>
      <c r="C628" s="10"/>
      <c r="D628" s="10"/>
      <c r="E628" s="10"/>
      <c r="F628" s="10"/>
      <c r="G628" s="10"/>
    </row>
    <row r="629" spans="2:7" x14ac:dyDescent="0.3">
      <c r="B629" s="10"/>
      <c r="C629" s="10"/>
      <c r="D629" s="10"/>
      <c r="E629" s="10"/>
      <c r="F629" s="10"/>
      <c r="G629" s="10"/>
    </row>
    <row r="630" spans="2:7" x14ac:dyDescent="0.3">
      <c r="B630" s="10"/>
      <c r="C630" s="10"/>
      <c r="D630" s="10"/>
      <c r="E630" s="10"/>
      <c r="F630" s="10"/>
      <c r="G630" s="10"/>
    </row>
    <row r="631" spans="2:7" x14ac:dyDescent="0.3">
      <c r="B631" s="10"/>
      <c r="C631" s="10"/>
      <c r="D631" s="10"/>
      <c r="E631" s="10"/>
      <c r="F631" s="10"/>
      <c r="G631" s="10"/>
    </row>
    <row r="632" spans="2:7" x14ac:dyDescent="0.3">
      <c r="B632" s="10"/>
      <c r="C632" s="10"/>
      <c r="D632" s="10"/>
      <c r="E632" s="10"/>
      <c r="F632" s="10"/>
      <c r="G632" s="10"/>
    </row>
    <row r="633" spans="2:7" x14ac:dyDescent="0.3">
      <c r="B633" s="10"/>
      <c r="C633" s="10"/>
      <c r="D633" s="10"/>
      <c r="E633" s="10"/>
      <c r="F633" s="10"/>
      <c r="G633" s="10"/>
    </row>
    <row r="634" spans="2:7" x14ac:dyDescent="0.3">
      <c r="B634" s="10"/>
      <c r="C634" s="10"/>
      <c r="D634" s="10"/>
      <c r="E634" s="10"/>
      <c r="F634" s="10"/>
      <c r="G634" s="10"/>
    </row>
    <row r="635" spans="2:7" x14ac:dyDescent="0.3">
      <c r="B635" s="10"/>
      <c r="C635" s="10"/>
      <c r="D635" s="10"/>
      <c r="E635" s="10"/>
      <c r="F635" s="10"/>
      <c r="G635" s="10"/>
    </row>
    <row r="636" spans="2:7" x14ac:dyDescent="0.3">
      <c r="B636" s="10"/>
      <c r="C636" s="10"/>
      <c r="D636" s="10"/>
      <c r="E636" s="10"/>
      <c r="F636" s="10"/>
      <c r="G636" s="10"/>
    </row>
    <row r="637" spans="2:7" x14ac:dyDescent="0.3">
      <c r="B637" s="10"/>
      <c r="C637" s="10"/>
      <c r="D637" s="10"/>
      <c r="E637" s="10"/>
      <c r="F637" s="10"/>
      <c r="G637" s="10"/>
    </row>
    <row r="638" spans="2:7" x14ac:dyDescent="0.3">
      <c r="B638" s="10"/>
      <c r="C638" s="10"/>
      <c r="D638" s="10"/>
      <c r="E638" s="10"/>
      <c r="F638" s="10"/>
      <c r="G638" s="10"/>
    </row>
    <row r="639" spans="2:7" x14ac:dyDescent="0.3">
      <c r="B639" s="10"/>
      <c r="C639" s="10"/>
      <c r="D639" s="10"/>
      <c r="E639" s="10"/>
      <c r="F639" s="10"/>
      <c r="G639" s="10"/>
    </row>
    <row r="640" spans="2:7" x14ac:dyDescent="0.3">
      <c r="B640" s="10"/>
      <c r="C640" s="10"/>
      <c r="D640" s="10"/>
      <c r="E640" s="10"/>
      <c r="F640" s="10"/>
      <c r="G640" s="10"/>
    </row>
    <row r="641" spans="2:7" x14ac:dyDescent="0.3">
      <c r="B641" s="10"/>
      <c r="C641" s="10"/>
      <c r="D641" s="10"/>
      <c r="E641" s="10"/>
      <c r="F641" s="10"/>
      <c r="G641" s="10"/>
    </row>
    <row r="642" spans="2:7" x14ac:dyDescent="0.3">
      <c r="B642" s="10"/>
      <c r="C642" s="10"/>
      <c r="D642" s="10"/>
      <c r="E642" s="10"/>
      <c r="F642" s="10"/>
      <c r="G642" s="10"/>
    </row>
    <row r="643" spans="2:7" x14ac:dyDescent="0.3">
      <c r="B643" s="10"/>
      <c r="C643" s="10"/>
      <c r="D643" s="10"/>
      <c r="E643" s="10"/>
      <c r="F643" s="10"/>
      <c r="G643" s="10"/>
    </row>
    <row r="644" spans="2:7" x14ac:dyDescent="0.3">
      <c r="B644" s="10"/>
      <c r="C644" s="10"/>
      <c r="D644" s="10"/>
      <c r="E644" s="10"/>
      <c r="F644" s="10"/>
      <c r="G644" s="10"/>
    </row>
    <row r="645" spans="2:7" x14ac:dyDescent="0.3">
      <c r="B645" s="10"/>
      <c r="C645" s="10"/>
      <c r="D645" s="10"/>
      <c r="E645" s="10"/>
      <c r="F645" s="10"/>
      <c r="G645" s="10"/>
    </row>
    <row r="646" spans="2:7" x14ac:dyDescent="0.3">
      <c r="B646" s="10"/>
      <c r="C646" s="10"/>
      <c r="D646" s="10"/>
      <c r="E646" s="10"/>
      <c r="F646" s="10"/>
      <c r="G646" s="10"/>
    </row>
    <row r="647" spans="2:7" x14ac:dyDescent="0.3">
      <c r="B647" s="10"/>
      <c r="C647" s="10"/>
      <c r="D647" s="10"/>
      <c r="E647" s="10"/>
      <c r="F647" s="10"/>
      <c r="G647" s="10"/>
    </row>
    <row r="648" spans="2:7" x14ac:dyDescent="0.3">
      <c r="B648" s="10"/>
      <c r="C648" s="10"/>
      <c r="D648" s="10"/>
      <c r="E648" s="10"/>
      <c r="F648" s="10"/>
      <c r="G648" s="10"/>
    </row>
    <row r="649" spans="2:7" x14ac:dyDescent="0.3">
      <c r="B649" s="10"/>
      <c r="C649" s="10"/>
      <c r="D649" s="10"/>
      <c r="E649" s="10"/>
      <c r="F649" s="10"/>
      <c r="G649" s="10"/>
    </row>
    <row r="650" spans="2:7" x14ac:dyDescent="0.3">
      <c r="B650" s="10"/>
      <c r="C650" s="10"/>
      <c r="D650" s="10"/>
      <c r="E650" s="10"/>
      <c r="F650" s="10"/>
      <c r="G650" s="10"/>
    </row>
    <row r="651" spans="2:7" x14ac:dyDescent="0.3">
      <c r="B651" s="10"/>
      <c r="C651" s="10"/>
      <c r="D651" s="10"/>
      <c r="E651" s="10"/>
      <c r="F651" s="10"/>
      <c r="G651" s="10"/>
    </row>
    <row r="652" spans="2:7" x14ac:dyDescent="0.3">
      <c r="B652" s="10"/>
      <c r="C652" s="10"/>
      <c r="D652" s="10"/>
      <c r="E652" s="10"/>
      <c r="F652" s="10"/>
      <c r="G652" s="10"/>
    </row>
    <row r="653" spans="2:7" x14ac:dyDescent="0.3">
      <c r="B653" s="10"/>
      <c r="C653" s="10"/>
      <c r="D653" s="10"/>
      <c r="E653" s="10"/>
      <c r="F653" s="10"/>
      <c r="G653" s="10"/>
    </row>
    <row r="654" spans="2:7" x14ac:dyDescent="0.3">
      <c r="B654" s="10"/>
      <c r="C654" s="10"/>
      <c r="D654" s="10"/>
      <c r="E654" s="10"/>
      <c r="F654" s="10"/>
      <c r="G654" s="10"/>
    </row>
    <row r="655" spans="2:7" x14ac:dyDescent="0.3">
      <c r="B655" s="10"/>
      <c r="C655" s="10"/>
      <c r="D655" s="10"/>
      <c r="E655" s="10"/>
      <c r="F655" s="10"/>
      <c r="G655" s="10"/>
    </row>
    <row r="656" spans="2:7" x14ac:dyDescent="0.3">
      <c r="B656" s="10"/>
      <c r="C656" s="10"/>
      <c r="D656" s="10"/>
      <c r="E656" s="10"/>
      <c r="F656" s="10"/>
      <c r="G656" s="10"/>
    </row>
    <row r="657" spans="2:7" x14ac:dyDescent="0.3">
      <c r="B657" s="10"/>
      <c r="C657" s="10"/>
      <c r="D657" s="10"/>
      <c r="E657" s="10"/>
      <c r="F657" s="10"/>
      <c r="G657" s="10"/>
    </row>
    <row r="658" spans="2:7" x14ac:dyDescent="0.3">
      <c r="B658" s="10"/>
      <c r="C658" s="10"/>
      <c r="D658" s="10"/>
      <c r="E658" s="10"/>
      <c r="F658" s="10"/>
      <c r="G658" s="10"/>
    </row>
    <row r="659" spans="2:7" x14ac:dyDescent="0.3">
      <c r="B659" s="10"/>
      <c r="C659" s="10"/>
      <c r="D659" s="10"/>
      <c r="E659" s="10"/>
      <c r="F659" s="10"/>
      <c r="G659" s="10"/>
    </row>
    <row r="660" spans="2:7" x14ac:dyDescent="0.3">
      <c r="B660" s="10"/>
      <c r="C660" s="10"/>
      <c r="D660" s="10"/>
      <c r="E660" s="10"/>
      <c r="F660" s="10"/>
      <c r="G660" s="10"/>
    </row>
    <row r="661" spans="2:7" x14ac:dyDescent="0.3">
      <c r="B661" s="10"/>
      <c r="C661" s="10"/>
      <c r="D661" s="10"/>
      <c r="E661" s="10"/>
      <c r="F661" s="10"/>
      <c r="G661" s="10"/>
    </row>
    <row r="662" spans="2:7" x14ac:dyDescent="0.3">
      <c r="B662" s="10"/>
      <c r="C662" s="10"/>
      <c r="D662" s="10"/>
      <c r="E662" s="10"/>
      <c r="F662" s="10"/>
      <c r="G662" s="10"/>
    </row>
    <row r="663" spans="2:7" x14ac:dyDescent="0.3">
      <c r="B663" s="10"/>
      <c r="C663" s="10"/>
      <c r="D663" s="10"/>
      <c r="E663" s="10"/>
      <c r="F663" s="10"/>
      <c r="G663" s="10"/>
    </row>
    <row r="664" spans="2:7" x14ac:dyDescent="0.3">
      <c r="B664" s="10"/>
      <c r="C664" s="10"/>
      <c r="D664" s="10"/>
      <c r="E664" s="10"/>
      <c r="F664" s="10"/>
      <c r="G664" s="10"/>
    </row>
    <row r="665" spans="2:7" x14ac:dyDescent="0.3">
      <c r="B665" s="10"/>
      <c r="C665" s="10"/>
      <c r="D665" s="10"/>
      <c r="E665" s="10"/>
      <c r="F665" s="10"/>
      <c r="G665" s="10"/>
    </row>
    <row r="666" spans="2:7" x14ac:dyDescent="0.3">
      <c r="B666" s="10"/>
      <c r="C666" s="10"/>
      <c r="D666" s="10"/>
      <c r="E666" s="10"/>
      <c r="F666" s="10"/>
      <c r="G666" s="10"/>
    </row>
    <row r="667" spans="2:7" x14ac:dyDescent="0.3">
      <c r="B667" s="10"/>
      <c r="C667" s="10"/>
      <c r="D667" s="10"/>
      <c r="E667" s="10"/>
      <c r="F667" s="10"/>
      <c r="G667" s="10"/>
    </row>
    <row r="668" spans="2:7" x14ac:dyDescent="0.3">
      <c r="B668" s="10"/>
      <c r="C668" s="10"/>
      <c r="D668" s="10"/>
      <c r="E668" s="10"/>
      <c r="F668" s="10"/>
      <c r="G668" s="10"/>
    </row>
    <row r="669" spans="2:7" x14ac:dyDescent="0.3">
      <c r="B669" s="10"/>
      <c r="C669" s="10"/>
      <c r="D669" s="10"/>
      <c r="E669" s="10"/>
      <c r="F669" s="10"/>
      <c r="G669" s="10"/>
    </row>
    <row r="670" spans="2:7" x14ac:dyDescent="0.3">
      <c r="B670" s="10"/>
      <c r="C670" s="10"/>
      <c r="D670" s="10"/>
      <c r="E670" s="10"/>
      <c r="F670" s="10"/>
      <c r="G670" s="10"/>
    </row>
    <row r="671" spans="2:7" x14ac:dyDescent="0.3">
      <c r="B671" s="10"/>
      <c r="C671" s="10"/>
      <c r="D671" s="10"/>
      <c r="E671" s="10"/>
      <c r="F671" s="10"/>
      <c r="G671" s="10"/>
    </row>
    <row r="672" spans="2:7" x14ac:dyDescent="0.3">
      <c r="B672" s="10"/>
      <c r="C672" s="10"/>
      <c r="D672" s="10"/>
      <c r="E672" s="10"/>
      <c r="F672" s="10"/>
      <c r="G672" s="10"/>
    </row>
    <row r="673" spans="2:7" x14ac:dyDescent="0.3">
      <c r="B673" s="10"/>
      <c r="C673" s="10"/>
      <c r="D673" s="10"/>
      <c r="E673" s="10"/>
      <c r="F673" s="10"/>
      <c r="G673" s="10"/>
    </row>
    <row r="674" spans="2:7" x14ac:dyDescent="0.3">
      <c r="B674" s="10"/>
      <c r="C674" s="10"/>
      <c r="D674" s="10"/>
      <c r="E674" s="10"/>
      <c r="F674" s="10"/>
      <c r="G674" s="10"/>
    </row>
    <row r="675" spans="2:7" x14ac:dyDescent="0.3">
      <c r="B675" s="10"/>
      <c r="C675" s="10"/>
      <c r="D675" s="10"/>
      <c r="E675" s="10"/>
      <c r="F675" s="10"/>
      <c r="G675" s="10"/>
    </row>
    <row r="676" spans="2:7" x14ac:dyDescent="0.3">
      <c r="B676" s="10"/>
      <c r="C676" s="10"/>
      <c r="D676" s="10"/>
      <c r="E676" s="10"/>
      <c r="F676" s="10"/>
      <c r="G676" s="10"/>
    </row>
    <row r="677" spans="2:7" x14ac:dyDescent="0.3">
      <c r="B677" s="10"/>
      <c r="C677" s="10"/>
      <c r="D677" s="10"/>
      <c r="E677" s="10"/>
      <c r="F677" s="10"/>
      <c r="G677" s="10"/>
    </row>
    <row r="678" spans="2:7" x14ac:dyDescent="0.3">
      <c r="B678" s="10"/>
      <c r="C678" s="10"/>
      <c r="D678" s="10"/>
      <c r="E678" s="10"/>
      <c r="F678" s="10"/>
      <c r="G678" s="10"/>
    </row>
    <row r="679" spans="2:7" x14ac:dyDescent="0.3">
      <c r="B679" s="10"/>
      <c r="C679" s="10"/>
      <c r="D679" s="10"/>
      <c r="E679" s="10"/>
      <c r="F679" s="10"/>
      <c r="G679" s="10"/>
    </row>
    <row r="680" spans="2:7" x14ac:dyDescent="0.3">
      <c r="B680" s="10"/>
      <c r="C680" s="10"/>
      <c r="D680" s="10"/>
      <c r="E680" s="10"/>
      <c r="F680" s="10"/>
      <c r="G680" s="10"/>
    </row>
    <row r="681" spans="2:7" x14ac:dyDescent="0.3">
      <c r="B681" s="10"/>
      <c r="C681" s="10"/>
      <c r="D681" s="10"/>
      <c r="E681" s="10"/>
      <c r="F681" s="10"/>
      <c r="G681" s="10"/>
    </row>
    <row r="682" spans="2:7" x14ac:dyDescent="0.3">
      <c r="B682" s="10"/>
      <c r="C682" s="10"/>
      <c r="D682" s="10"/>
      <c r="E682" s="10"/>
      <c r="F682" s="10"/>
      <c r="G682" s="10"/>
    </row>
    <row r="683" spans="2:7" x14ac:dyDescent="0.3">
      <c r="B683" s="10"/>
      <c r="C683" s="10"/>
      <c r="D683" s="10"/>
      <c r="E683" s="10"/>
      <c r="F683" s="10"/>
      <c r="G683" s="10"/>
    </row>
    <row r="684" spans="2:7" x14ac:dyDescent="0.3">
      <c r="B684" s="10"/>
      <c r="C684" s="10"/>
      <c r="D684" s="10"/>
      <c r="E684" s="10"/>
      <c r="F684" s="10"/>
      <c r="G684" s="10"/>
    </row>
    <row r="685" spans="2:7" x14ac:dyDescent="0.3">
      <c r="B685" s="10"/>
      <c r="C685" s="10"/>
      <c r="D685" s="10"/>
      <c r="E685" s="10"/>
      <c r="F685" s="10"/>
      <c r="G685" s="10"/>
    </row>
    <row r="686" spans="2:7" x14ac:dyDescent="0.3">
      <c r="B686" s="10"/>
      <c r="C686" s="10"/>
      <c r="D686" s="10"/>
      <c r="E686" s="10"/>
      <c r="F686" s="10"/>
      <c r="G686" s="10"/>
    </row>
    <row r="687" spans="2:7" x14ac:dyDescent="0.3">
      <c r="B687" s="10"/>
      <c r="C687" s="10"/>
      <c r="D687" s="10"/>
      <c r="E687" s="10"/>
      <c r="F687" s="10"/>
      <c r="G687" s="10"/>
    </row>
    <row r="688" spans="2:7" x14ac:dyDescent="0.3">
      <c r="B688" s="10"/>
      <c r="C688" s="10"/>
      <c r="D688" s="10"/>
      <c r="E688" s="10"/>
      <c r="F688" s="10"/>
      <c r="G688" s="10"/>
    </row>
    <row r="689" spans="2:7" x14ac:dyDescent="0.3">
      <c r="B689" s="10"/>
      <c r="C689" s="10"/>
      <c r="D689" s="10"/>
      <c r="E689" s="10"/>
      <c r="F689" s="10"/>
      <c r="G689" s="10"/>
    </row>
    <row r="690" spans="2:7" x14ac:dyDescent="0.3">
      <c r="B690" s="10"/>
      <c r="C690" s="10"/>
      <c r="D690" s="10"/>
      <c r="E690" s="10"/>
      <c r="F690" s="10"/>
      <c r="G690" s="10"/>
    </row>
    <row r="691" spans="2:7" x14ac:dyDescent="0.3">
      <c r="B691" s="10"/>
      <c r="C691" s="10"/>
      <c r="D691" s="10"/>
      <c r="E691" s="10"/>
      <c r="F691" s="10"/>
      <c r="G691" s="10"/>
    </row>
    <row r="692" spans="2:7" x14ac:dyDescent="0.3">
      <c r="B692" s="10"/>
      <c r="C692" s="10"/>
      <c r="D692" s="10"/>
      <c r="E692" s="10"/>
      <c r="F692" s="10"/>
      <c r="G692" s="10"/>
    </row>
    <row r="693" spans="2:7" x14ac:dyDescent="0.3">
      <c r="B693" s="10"/>
      <c r="C693" s="10"/>
      <c r="D693" s="10"/>
      <c r="E693" s="10"/>
      <c r="F693" s="10"/>
      <c r="G693" s="10"/>
    </row>
    <row r="694" spans="2:7" x14ac:dyDescent="0.3">
      <c r="B694" s="10"/>
      <c r="C694" s="10"/>
      <c r="D694" s="10"/>
      <c r="E694" s="10"/>
      <c r="F694" s="10"/>
      <c r="G694" s="10"/>
    </row>
    <row r="695" spans="2:7" x14ac:dyDescent="0.3">
      <c r="B695" s="10"/>
      <c r="C695" s="10"/>
      <c r="D695" s="10"/>
      <c r="E695" s="10"/>
      <c r="F695" s="10"/>
      <c r="G695" s="10"/>
    </row>
    <row r="696" spans="2:7" x14ac:dyDescent="0.3">
      <c r="B696" s="10"/>
      <c r="C696" s="10"/>
      <c r="D696" s="10"/>
      <c r="E696" s="10"/>
      <c r="F696" s="10"/>
      <c r="G696" s="10"/>
    </row>
    <row r="697" spans="2:7" x14ac:dyDescent="0.3">
      <c r="B697" s="10"/>
      <c r="C697" s="10"/>
      <c r="D697" s="10"/>
      <c r="E697" s="10"/>
      <c r="F697" s="10"/>
      <c r="G697" s="10"/>
    </row>
    <row r="698" spans="2:7" x14ac:dyDescent="0.3">
      <c r="B698" s="10"/>
      <c r="C698" s="10"/>
      <c r="D698" s="10"/>
      <c r="E698" s="10"/>
      <c r="F698" s="10"/>
      <c r="G698" s="10"/>
    </row>
    <row r="699" spans="2:7" x14ac:dyDescent="0.3">
      <c r="B699" s="10"/>
      <c r="C699" s="10"/>
      <c r="D699" s="10"/>
      <c r="E699" s="10"/>
      <c r="F699" s="10"/>
      <c r="G699" s="10"/>
    </row>
    <row r="700" spans="2:7" x14ac:dyDescent="0.3">
      <c r="B700" s="10"/>
      <c r="C700" s="10"/>
      <c r="D700" s="10"/>
      <c r="E700" s="10"/>
      <c r="F700" s="10"/>
      <c r="G700" s="10"/>
    </row>
    <row r="701" spans="2:7" x14ac:dyDescent="0.3">
      <c r="B701" s="10"/>
      <c r="C701" s="10"/>
      <c r="D701" s="10"/>
      <c r="E701" s="10"/>
      <c r="F701" s="10"/>
      <c r="G701" s="10"/>
    </row>
    <row r="702" spans="2:7" x14ac:dyDescent="0.3">
      <c r="B702" s="10"/>
      <c r="C702" s="10"/>
      <c r="D702" s="10"/>
      <c r="E702" s="10"/>
      <c r="F702" s="10"/>
      <c r="G702" s="10"/>
    </row>
    <row r="703" spans="2:7" x14ac:dyDescent="0.3">
      <c r="B703" s="10"/>
      <c r="C703" s="10"/>
      <c r="D703" s="10"/>
      <c r="E703" s="10"/>
      <c r="F703" s="10"/>
      <c r="G703" s="10"/>
    </row>
    <row r="704" spans="2:7" x14ac:dyDescent="0.3">
      <c r="B704" s="10"/>
      <c r="C704" s="10"/>
      <c r="D704" s="10"/>
      <c r="E704" s="10"/>
      <c r="F704" s="10"/>
      <c r="G704" s="10"/>
    </row>
    <row r="705" spans="2:7" x14ac:dyDescent="0.3">
      <c r="B705" s="10"/>
      <c r="C705" s="10"/>
      <c r="D705" s="10"/>
      <c r="E705" s="10"/>
      <c r="F705" s="10"/>
      <c r="G705" s="10"/>
    </row>
    <row r="706" spans="2:7" x14ac:dyDescent="0.3">
      <c r="B706" s="10"/>
      <c r="C706" s="10"/>
      <c r="D706" s="10"/>
      <c r="E706" s="10"/>
      <c r="F706" s="10"/>
      <c r="G706" s="10"/>
    </row>
    <row r="707" spans="2:7" x14ac:dyDescent="0.3">
      <c r="B707" s="10"/>
      <c r="C707" s="10"/>
      <c r="D707" s="10"/>
      <c r="E707" s="10"/>
      <c r="F707" s="10"/>
      <c r="G707" s="10"/>
    </row>
    <row r="708" spans="2:7" x14ac:dyDescent="0.3">
      <c r="B708" s="10"/>
      <c r="C708" s="10"/>
      <c r="D708" s="10"/>
      <c r="E708" s="10"/>
      <c r="F708" s="10"/>
      <c r="G708" s="10"/>
    </row>
    <row r="709" spans="2:7" x14ac:dyDescent="0.3">
      <c r="B709" s="10"/>
      <c r="C709" s="10"/>
      <c r="D709" s="10"/>
      <c r="E709" s="10"/>
      <c r="F709" s="10"/>
      <c r="G709" s="10"/>
    </row>
    <row r="710" spans="2:7" x14ac:dyDescent="0.3">
      <c r="B710" s="10"/>
      <c r="C710" s="10"/>
      <c r="D710" s="10"/>
      <c r="E710" s="10"/>
      <c r="F710" s="10"/>
      <c r="G710" s="10"/>
    </row>
    <row r="711" spans="2:7" x14ac:dyDescent="0.3">
      <c r="B711" s="10"/>
      <c r="C711" s="10"/>
      <c r="D711" s="10"/>
      <c r="E711" s="10"/>
      <c r="F711" s="10"/>
      <c r="G711" s="10"/>
    </row>
    <row r="712" spans="2:7" x14ac:dyDescent="0.3">
      <c r="B712" s="10"/>
      <c r="C712" s="10"/>
      <c r="D712" s="10"/>
      <c r="E712" s="10"/>
      <c r="F712" s="10"/>
      <c r="G712" s="10"/>
    </row>
    <row r="713" spans="2:7" x14ac:dyDescent="0.3">
      <c r="B713" s="10"/>
      <c r="C713" s="10"/>
      <c r="D713" s="10"/>
      <c r="E713" s="10"/>
      <c r="F713" s="10"/>
      <c r="G713" s="10"/>
    </row>
    <row r="714" spans="2:7" x14ac:dyDescent="0.3">
      <c r="B714" s="10"/>
      <c r="C714" s="10"/>
      <c r="D714" s="10"/>
      <c r="E714" s="10"/>
      <c r="F714" s="10"/>
      <c r="G714" s="10"/>
    </row>
    <row r="715" spans="2:7" x14ac:dyDescent="0.3">
      <c r="B715" s="10"/>
      <c r="C715" s="10"/>
      <c r="D715" s="10"/>
      <c r="E715" s="10"/>
      <c r="F715" s="10"/>
      <c r="G715" s="10"/>
    </row>
    <row r="716" spans="2:7" x14ac:dyDescent="0.3">
      <c r="B716" s="10"/>
      <c r="C716" s="10"/>
      <c r="D716" s="10"/>
      <c r="E716" s="10"/>
      <c r="F716" s="10"/>
      <c r="G716" s="10"/>
    </row>
    <row r="717" spans="2:7" x14ac:dyDescent="0.3">
      <c r="B717" s="10"/>
      <c r="C717" s="10"/>
      <c r="D717" s="10"/>
      <c r="E717" s="10"/>
      <c r="F717" s="10"/>
      <c r="G717" s="10"/>
    </row>
    <row r="718" spans="2:7" x14ac:dyDescent="0.3">
      <c r="B718" s="10"/>
      <c r="C718" s="10"/>
      <c r="D718" s="10"/>
      <c r="E718" s="10"/>
      <c r="F718" s="10"/>
      <c r="G718" s="10"/>
    </row>
    <row r="719" spans="2:7" x14ac:dyDescent="0.3">
      <c r="B719" s="10"/>
      <c r="C719" s="10"/>
      <c r="D719" s="10"/>
      <c r="E719" s="10"/>
      <c r="F719" s="10"/>
      <c r="G719" s="10"/>
    </row>
    <row r="720" spans="2:7" x14ac:dyDescent="0.3">
      <c r="B720" s="10"/>
      <c r="C720" s="10"/>
      <c r="D720" s="10"/>
      <c r="E720" s="10"/>
      <c r="F720" s="10"/>
      <c r="G720" s="10"/>
    </row>
    <row r="721" spans="2:7" x14ac:dyDescent="0.3">
      <c r="B721" s="10"/>
      <c r="C721" s="10"/>
      <c r="D721" s="10"/>
      <c r="E721" s="10"/>
      <c r="F721" s="10"/>
      <c r="G721" s="10"/>
    </row>
    <row r="722" spans="2:7" x14ac:dyDescent="0.3">
      <c r="B722" s="10"/>
      <c r="C722" s="10"/>
      <c r="D722" s="10"/>
      <c r="E722" s="10"/>
      <c r="F722" s="10"/>
      <c r="G722" s="10"/>
    </row>
    <row r="723" spans="2:7" x14ac:dyDescent="0.3">
      <c r="B723" s="10"/>
      <c r="C723" s="10"/>
      <c r="D723" s="10"/>
      <c r="E723" s="10"/>
      <c r="F723" s="10"/>
      <c r="G723" s="10"/>
    </row>
    <row r="724" spans="2:7" x14ac:dyDescent="0.3">
      <c r="B724" s="10"/>
      <c r="C724" s="10"/>
      <c r="D724" s="10"/>
      <c r="E724" s="10"/>
      <c r="F724" s="10"/>
      <c r="G724" s="10"/>
    </row>
    <row r="725" spans="2:7" x14ac:dyDescent="0.3">
      <c r="B725" s="10"/>
      <c r="C725" s="10"/>
      <c r="D725" s="10"/>
      <c r="E725" s="10"/>
      <c r="F725" s="10"/>
      <c r="G725" s="10"/>
    </row>
    <row r="726" spans="2:7" x14ac:dyDescent="0.3">
      <c r="B726" s="10"/>
      <c r="C726" s="10"/>
      <c r="D726" s="10"/>
      <c r="E726" s="10"/>
      <c r="F726" s="10"/>
      <c r="G726" s="10"/>
    </row>
    <row r="727" spans="2:7" x14ac:dyDescent="0.3">
      <c r="B727" s="10"/>
      <c r="C727" s="10"/>
      <c r="D727" s="10"/>
      <c r="E727" s="10"/>
      <c r="F727" s="10"/>
      <c r="G727" s="10"/>
    </row>
    <row r="728" spans="2:7" x14ac:dyDescent="0.3">
      <c r="B728" s="10"/>
      <c r="C728" s="10"/>
      <c r="D728" s="10"/>
      <c r="E728" s="10"/>
      <c r="F728" s="10"/>
      <c r="G728" s="10"/>
    </row>
    <row r="729" spans="2:7" x14ac:dyDescent="0.3">
      <c r="B729" s="10"/>
      <c r="C729" s="10"/>
      <c r="D729" s="10"/>
      <c r="E729" s="10"/>
      <c r="F729" s="10"/>
      <c r="G729" s="10"/>
    </row>
    <row r="730" spans="2:7" x14ac:dyDescent="0.3">
      <c r="B730" s="10"/>
      <c r="C730" s="10"/>
      <c r="D730" s="10"/>
      <c r="E730" s="10"/>
      <c r="F730" s="10"/>
      <c r="G730" s="10"/>
    </row>
    <row r="731" spans="2:7" x14ac:dyDescent="0.3">
      <c r="B731" s="10"/>
      <c r="C731" s="10"/>
      <c r="D731" s="10"/>
      <c r="E731" s="10"/>
      <c r="F731" s="10"/>
      <c r="G731" s="10"/>
    </row>
    <row r="732" spans="2:7" x14ac:dyDescent="0.3">
      <c r="B732" s="10"/>
      <c r="C732" s="10"/>
      <c r="D732" s="10"/>
      <c r="E732" s="10"/>
      <c r="F732" s="10"/>
      <c r="G732" s="10"/>
    </row>
    <row r="733" spans="2:7" x14ac:dyDescent="0.3">
      <c r="B733" s="10"/>
      <c r="C733" s="10"/>
      <c r="D733" s="10"/>
      <c r="E733" s="10"/>
      <c r="F733" s="10"/>
      <c r="G733" s="10"/>
    </row>
    <row r="734" spans="2:7" x14ac:dyDescent="0.3">
      <c r="B734" s="10"/>
      <c r="C734" s="10"/>
      <c r="D734" s="10"/>
      <c r="E734" s="10"/>
      <c r="F734" s="10"/>
      <c r="G734" s="10"/>
    </row>
    <row r="735" spans="2:7" x14ac:dyDescent="0.3">
      <c r="B735" s="10"/>
      <c r="C735" s="10"/>
      <c r="D735" s="10"/>
      <c r="E735" s="10"/>
      <c r="F735" s="10"/>
      <c r="G735" s="10"/>
    </row>
    <row r="736" spans="2:7" x14ac:dyDescent="0.3">
      <c r="B736" s="10"/>
      <c r="C736" s="10"/>
      <c r="D736" s="10"/>
      <c r="E736" s="10"/>
      <c r="F736" s="10"/>
      <c r="G736" s="10"/>
    </row>
    <row r="737" spans="2:7" x14ac:dyDescent="0.3">
      <c r="B737" s="10"/>
      <c r="C737" s="10"/>
      <c r="D737" s="10"/>
      <c r="E737" s="10"/>
      <c r="F737" s="10"/>
      <c r="G737" s="10"/>
    </row>
    <row r="738" spans="2:7" x14ac:dyDescent="0.3">
      <c r="B738" s="10"/>
      <c r="C738" s="10"/>
      <c r="D738" s="10"/>
      <c r="E738" s="10"/>
      <c r="F738" s="10"/>
      <c r="G738" s="10"/>
    </row>
    <row r="739" spans="2:7" x14ac:dyDescent="0.3">
      <c r="B739" s="10"/>
      <c r="C739" s="10"/>
      <c r="D739" s="10"/>
      <c r="E739" s="10"/>
      <c r="F739" s="10"/>
      <c r="G739" s="10"/>
    </row>
    <row r="740" spans="2:7" x14ac:dyDescent="0.3">
      <c r="B740" s="10"/>
      <c r="C740" s="10"/>
      <c r="D740" s="10"/>
      <c r="E740" s="10"/>
      <c r="F740" s="10"/>
      <c r="G740" s="10"/>
    </row>
    <row r="741" spans="2:7" x14ac:dyDescent="0.3">
      <c r="B741" s="10"/>
      <c r="C741" s="10"/>
      <c r="D741" s="10"/>
      <c r="E741" s="10"/>
      <c r="F741" s="10"/>
      <c r="G741" s="10"/>
    </row>
    <row r="742" spans="2:7" x14ac:dyDescent="0.3">
      <c r="B742" s="10"/>
      <c r="C742" s="10"/>
      <c r="D742" s="10"/>
      <c r="E742" s="10"/>
      <c r="F742" s="10"/>
      <c r="G742" s="10"/>
    </row>
    <row r="743" spans="2:7" x14ac:dyDescent="0.3">
      <c r="B743" s="10"/>
      <c r="C743" s="10"/>
      <c r="D743" s="10"/>
      <c r="E743" s="10"/>
      <c r="F743" s="10"/>
      <c r="G743" s="10"/>
    </row>
    <row r="744" spans="2:7" x14ac:dyDescent="0.3">
      <c r="B744" s="10"/>
      <c r="C744" s="10"/>
      <c r="D744" s="10"/>
      <c r="E744" s="10"/>
      <c r="F744" s="10"/>
      <c r="G744" s="10"/>
    </row>
    <row r="745" spans="2:7" x14ac:dyDescent="0.3">
      <c r="B745" s="10"/>
      <c r="C745" s="10"/>
      <c r="D745" s="10"/>
      <c r="E745" s="10"/>
      <c r="F745" s="10"/>
      <c r="G745" s="10"/>
    </row>
    <row r="746" spans="2:7" x14ac:dyDescent="0.3">
      <c r="B746" s="10"/>
      <c r="C746" s="10"/>
      <c r="D746" s="10"/>
      <c r="E746" s="10"/>
      <c r="F746" s="10"/>
      <c r="G746" s="10"/>
    </row>
    <row r="747" spans="2:7" x14ac:dyDescent="0.3">
      <c r="B747" s="10"/>
      <c r="C747" s="10"/>
      <c r="D747" s="10"/>
      <c r="E747" s="10"/>
      <c r="F747" s="10"/>
      <c r="G747" s="10"/>
    </row>
    <row r="748" spans="2:7" x14ac:dyDescent="0.3">
      <c r="B748" s="10"/>
      <c r="C748" s="10"/>
      <c r="D748" s="10"/>
      <c r="E748" s="10"/>
      <c r="F748" s="10"/>
      <c r="G748" s="10"/>
    </row>
    <row r="749" spans="2:7" x14ac:dyDescent="0.3">
      <c r="B749" s="10"/>
      <c r="C749" s="10"/>
      <c r="D749" s="10"/>
      <c r="E749" s="10"/>
      <c r="F749" s="10"/>
      <c r="G749" s="10"/>
    </row>
    <row r="750" spans="2:7" x14ac:dyDescent="0.3">
      <c r="B750" s="10"/>
      <c r="C750" s="10"/>
      <c r="D750" s="10"/>
      <c r="E750" s="10"/>
      <c r="F750" s="10"/>
      <c r="G750" s="10"/>
    </row>
    <row r="751" spans="2:7" x14ac:dyDescent="0.3">
      <c r="B751" s="10"/>
      <c r="C751" s="10"/>
      <c r="D751" s="10"/>
      <c r="E751" s="10"/>
      <c r="F751" s="10"/>
      <c r="G751" s="10"/>
    </row>
    <row r="752" spans="2:7" x14ac:dyDescent="0.3">
      <c r="B752" s="10"/>
      <c r="C752" s="10"/>
      <c r="D752" s="10"/>
      <c r="E752" s="10"/>
      <c r="F752" s="10"/>
      <c r="G752" s="10"/>
    </row>
    <row r="753" spans="2:7" x14ac:dyDescent="0.3">
      <c r="B753" s="10"/>
      <c r="C753" s="10"/>
      <c r="D753" s="10"/>
      <c r="E753" s="10"/>
      <c r="F753" s="10"/>
      <c r="G753" s="10"/>
    </row>
    <row r="754" spans="2:7" x14ac:dyDescent="0.3">
      <c r="B754" s="10"/>
      <c r="C754" s="10"/>
      <c r="D754" s="10"/>
      <c r="E754" s="10"/>
      <c r="F754" s="10"/>
      <c r="G754" s="10"/>
    </row>
    <row r="755" spans="2:7" x14ac:dyDescent="0.3">
      <c r="B755" s="10"/>
      <c r="C755" s="10"/>
      <c r="D755" s="10"/>
      <c r="E755" s="10"/>
      <c r="F755" s="10"/>
      <c r="G755" s="10"/>
    </row>
    <row r="756" spans="2:7" x14ac:dyDescent="0.3">
      <c r="B756" s="10"/>
      <c r="C756" s="10"/>
      <c r="D756" s="10"/>
      <c r="E756" s="10"/>
      <c r="F756" s="10"/>
      <c r="G756" s="10"/>
    </row>
    <row r="757" spans="2:7" x14ac:dyDescent="0.3">
      <c r="B757" s="10"/>
      <c r="C757" s="10"/>
      <c r="D757" s="10"/>
      <c r="E757" s="10"/>
      <c r="F757" s="10"/>
      <c r="G757" s="10"/>
    </row>
    <row r="758" spans="2:7" x14ac:dyDescent="0.3">
      <c r="B758" s="10"/>
      <c r="C758" s="10"/>
      <c r="D758" s="10"/>
      <c r="E758" s="10"/>
      <c r="F758" s="10"/>
      <c r="G758" s="10"/>
    </row>
    <row r="759" spans="2:7" x14ac:dyDescent="0.3">
      <c r="B759" s="10"/>
      <c r="C759" s="10"/>
      <c r="D759" s="10"/>
      <c r="E759" s="10"/>
      <c r="F759" s="10"/>
      <c r="G759" s="10"/>
    </row>
    <row r="760" spans="2:7" x14ac:dyDescent="0.3">
      <c r="B760" s="10"/>
      <c r="C760" s="10"/>
      <c r="D760" s="10"/>
      <c r="E760" s="10"/>
      <c r="F760" s="10"/>
      <c r="G760" s="10"/>
    </row>
    <row r="761" spans="2:7" x14ac:dyDescent="0.3">
      <c r="B761" s="10"/>
      <c r="C761" s="10"/>
      <c r="D761" s="10"/>
      <c r="E761" s="10"/>
      <c r="F761" s="10"/>
      <c r="G761" s="10"/>
    </row>
    <row r="762" spans="2:7" x14ac:dyDescent="0.3">
      <c r="B762" s="10"/>
      <c r="C762" s="10"/>
      <c r="D762" s="10"/>
      <c r="E762" s="10"/>
      <c r="F762" s="10"/>
      <c r="G762" s="10"/>
    </row>
    <row r="763" spans="2:7" x14ac:dyDescent="0.3">
      <c r="B763" s="10"/>
      <c r="C763" s="10"/>
      <c r="D763" s="10"/>
      <c r="E763" s="10"/>
      <c r="F763" s="10"/>
      <c r="G763" s="10"/>
    </row>
    <row r="764" spans="2:7" x14ac:dyDescent="0.3">
      <c r="B764" s="10"/>
      <c r="C764" s="10"/>
      <c r="D764" s="10"/>
      <c r="E764" s="10"/>
      <c r="F764" s="10"/>
      <c r="G764" s="10"/>
    </row>
    <row r="765" spans="2:7" x14ac:dyDescent="0.3">
      <c r="B765" s="10"/>
      <c r="C765" s="10"/>
      <c r="D765" s="10"/>
      <c r="E765" s="10"/>
      <c r="F765" s="10"/>
      <c r="G765" s="10"/>
    </row>
    <row r="766" spans="2:7" x14ac:dyDescent="0.3">
      <c r="B766" s="10"/>
      <c r="C766" s="10"/>
      <c r="D766" s="10"/>
      <c r="E766" s="10"/>
      <c r="F766" s="10"/>
      <c r="G766" s="10"/>
    </row>
    <row r="767" spans="2:7" x14ac:dyDescent="0.3">
      <c r="B767" s="10"/>
      <c r="C767" s="10"/>
      <c r="D767" s="10"/>
      <c r="E767" s="10"/>
      <c r="F767" s="10"/>
      <c r="G767" s="10"/>
    </row>
    <row r="768" spans="2:7" x14ac:dyDescent="0.3">
      <c r="B768" s="10"/>
      <c r="C768" s="10"/>
      <c r="D768" s="10"/>
      <c r="E768" s="10"/>
      <c r="F768" s="10"/>
      <c r="G768" s="10"/>
    </row>
    <row r="769" spans="2:7" x14ac:dyDescent="0.3">
      <c r="B769" s="10"/>
      <c r="C769" s="10"/>
      <c r="D769" s="10"/>
      <c r="E769" s="10"/>
      <c r="F769" s="10"/>
      <c r="G769" s="10"/>
    </row>
    <row r="770" spans="2:7" x14ac:dyDescent="0.3">
      <c r="B770" s="10"/>
      <c r="C770" s="10"/>
      <c r="D770" s="10"/>
      <c r="E770" s="10"/>
      <c r="F770" s="10"/>
      <c r="G770" s="10"/>
    </row>
    <row r="771" spans="2:7" x14ac:dyDescent="0.3">
      <c r="B771" s="10"/>
      <c r="C771" s="10"/>
      <c r="D771" s="10"/>
      <c r="E771" s="10"/>
      <c r="F771" s="10"/>
      <c r="G771" s="10"/>
    </row>
    <row r="772" spans="2:7" x14ac:dyDescent="0.3">
      <c r="B772" s="10"/>
      <c r="C772" s="10"/>
      <c r="D772" s="10"/>
      <c r="E772" s="10"/>
      <c r="F772" s="10"/>
      <c r="G772" s="10"/>
    </row>
    <row r="773" spans="2:7" x14ac:dyDescent="0.3">
      <c r="B773" s="10"/>
      <c r="C773" s="10"/>
      <c r="D773" s="10"/>
      <c r="E773" s="10"/>
      <c r="F773" s="10"/>
      <c r="G773" s="10"/>
    </row>
    <row r="774" spans="2:7" x14ac:dyDescent="0.3">
      <c r="B774" s="10"/>
      <c r="C774" s="10"/>
      <c r="D774" s="10"/>
      <c r="E774" s="10"/>
      <c r="F774" s="10"/>
      <c r="G774" s="10"/>
    </row>
    <row r="775" spans="2:7" x14ac:dyDescent="0.3">
      <c r="B775" s="10"/>
      <c r="C775" s="10"/>
      <c r="D775" s="10"/>
      <c r="E775" s="10"/>
      <c r="F775" s="10"/>
      <c r="G775" s="10"/>
    </row>
    <row r="776" spans="2:7" x14ac:dyDescent="0.3">
      <c r="B776" s="10"/>
      <c r="C776" s="10"/>
      <c r="D776" s="10"/>
      <c r="E776" s="10"/>
      <c r="F776" s="10"/>
      <c r="G776" s="10"/>
    </row>
    <row r="777" spans="2:7" x14ac:dyDescent="0.3">
      <c r="B777" s="10"/>
      <c r="C777" s="10"/>
      <c r="D777" s="10"/>
      <c r="E777" s="10"/>
      <c r="F777" s="10"/>
      <c r="G777" s="10"/>
    </row>
    <row r="778" spans="2:7" x14ac:dyDescent="0.3">
      <c r="B778" s="10"/>
      <c r="C778" s="10"/>
      <c r="D778" s="10"/>
      <c r="E778" s="10"/>
      <c r="F778" s="10"/>
      <c r="G778" s="10"/>
    </row>
    <row r="779" spans="2:7" x14ac:dyDescent="0.3">
      <c r="B779" s="10"/>
      <c r="C779" s="10"/>
      <c r="D779" s="10"/>
      <c r="E779" s="10"/>
      <c r="F779" s="10"/>
      <c r="G779" s="10"/>
    </row>
    <row r="780" spans="2:7" x14ac:dyDescent="0.3">
      <c r="B780" s="10"/>
      <c r="C780" s="10"/>
      <c r="D780" s="10"/>
      <c r="E780" s="10"/>
      <c r="F780" s="10"/>
      <c r="G780" s="10"/>
    </row>
    <row r="781" spans="2:7" x14ac:dyDescent="0.3">
      <c r="B781" s="10"/>
      <c r="C781" s="10"/>
      <c r="D781" s="10"/>
      <c r="E781" s="10"/>
      <c r="F781" s="10"/>
      <c r="G781" s="10"/>
    </row>
    <row r="782" spans="2:7" x14ac:dyDescent="0.3">
      <c r="B782" s="10"/>
      <c r="C782" s="10"/>
      <c r="D782" s="10"/>
      <c r="E782" s="10"/>
      <c r="F782" s="10"/>
      <c r="G782" s="10"/>
    </row>
    <row r="783" spans="2:7" x14ac:dyDescent="0.3">
      <c r="B783" s="10"/>
      <c r="C783" s="10"/>
      <c r="D783" s="10"/>
      <c r="E783" s="10"/>
      <c r="F783" s="10"/>
      <c r="G783" s="10"/>
    </row>
    <row r="784" spans="2:7" x14ac:dyDescent="0.3">
      <c r="B784" s="10"/>
      <c r="C784" s="10"/>
      <c r="D784" s="10"/>
      <c r="E784" s="10"/>
      <c r="F784" s="10"/>
      <c r="G784" s="10"/>
    </row>
    <row r="785" spans="2:7" x14ac:dyDescent="0.3">
      <c r="B785" s="10"/>
      <c r="C785" s="10"/>
      <c r="D785" s="10"/>
      <c r="E785" s="10"/>
      <c r="F785" s="10"/>
      <c r="G785" s="10"/>
    </row>
    <row r="786" spans="2:7" x14ac:dyDescent="0.3">
      <c r="B786" s="10"/>
      <c r="C786" s="10"/>
      <c r="D786" s="10"/>
      <c r="E786" s="10"/>
      <c r="F786" s="10"/>
      <c r="G786" s="10"/>
    </row>
    <row r="787" spans="2:7" x14ac:dyDescent="0.3">
      <c r="B787" s="10"/>
      <c r="C787" s="10"/>
      <c r="D787" s="10"/>
      <c r="E787" s="10"/>
      <c r="F787" s="10"/>
      <c r="G787" s="10"/>
    </row>
    <row r="788" spans="2:7" x14ac:dyDescent="0.3">
      <c r="B788" s="10"/>
      <c r="C788" s="10"/>
      <c r="D788" s="10"/>
      <c r="E788" s="10"/>
      <c r="F788" s="10"/>
      <c r="G788" s="10"/>
    </row>
    <row r="789" spans="2:7" x14ac:dyDescent="0.3">
      <c r="B789" s="10"/>
      <c r="C789" s="10"/>
      <c r="D789" s="10"/>
      <c r="E789" s="10"/>
      <c r="F789" s="10"/>
      <c r="G789" s="10"/>
    </row>
    <row r="790" spans="2:7" x14ac:dyDescent="0.3">
      <c r="B790" s="10"/>
      <c r="C790" s="10"/>
      <c r="D790" s="10"/>
      <c r="E790" s="10"/>
      <c r="F790" s="10"/>
      <c r="G790" s="10"/>
    </row>
    <row r="791" spans="2:7" x14ac:dyDescent="0.3">
      <c r="B791" s="10"/>
      <c r="C791" s="10"/>
      <c r="D791" s="10"/>
      <c r="E791" s="10"/>
      <c r="F791" s="10"/>
      <c r="G791" s="10"/>
    </row>
    <row r="792" spans="2:7" x14ac:dyDescent="0.3">
      <c r="B792" s="10"/>
      <c r="C792" s="10"/>
      <c r="D792" s="10"/>
      <c r="E792" s="10"/>
      <c r="F792" s="10"/>
      <c r="G792" s="10"/>
    </row>
    <row r="793" spans="2:7" x14ac:dyDescent="0.3">
      <c r="B793" s="10"/>
      <c r="C793" s="10"/>
      <c r="D793" s="10"/>
      <c r="E793" s="10"/>
      <c r="F793" s="10"/>
      <c r="G793" s="10"/>
    </row>
    <row r="794" spans="2:7" x14ac:dyDescent="0.3">
      <c r="B794" s="10"/>
      <c r="C794" s="10"/>
      <c r="D794" s="10"/>
      <c r="E794" s="10"/>
      <c r="F794" s="10"/>
      <c r="G794" s="10"/>
    </row>
    <row r="795" spans="2:7" x14ac:dyDescent="0.3">
      <c r="B795" s="10"/>
      <c r="C795" s="10"/>
      <c r="D795" s="10"/>
      <c r="E795" s="10"/>
      <c r="F795" s="10"/>
      <c r="G795" s="10"/>
    </row>
    <row r="796" spans="2:7" x14ac:dyDescent="0.3">
      <c r="B796" s="10"/>
      <c r="C796" s="10"/>
      <c r="D796" s="10"/>
      <c r="E796" s="10"/>
      <c r="F796" s="10"/>
      <c r="G796" s="10"/>
    </row>
    <row r="797" spans="2:7" x14ac:dyDescent="0.3">
      <c r="B797" s="10"/>
      <c r="C797" s="10"/>
      <c r="D797" s="10"/>
      <c r="E797" s="10"/>
      <c r="F797" s="10"/>
      <c r="G797" s="10"/>
    </row>
    <row r="798" spans="2:7" x14ac:dyDescent="0.3">
      <c r="B798" s="10"/>
      <c r="C798" s="10"/>
      <c r="D798" s="10"/>
      <c r="E798" s="10"/>
      <c r="F798" s="10"/>
      <c r="G798" s="10"/>
    </row>
    <row r="799" spans="2:7" x14ac:dyDescent="0.3">
      <c r="B799" s="10"/>
      <c r="C799" s="10"/>
      <c r="D799" s="10"/>
      <c r="E799" s="10"/>
      <c r="F799" s="10"/>
      <c r="G799" s="10"/>
    </row>
    <row r="800" spans="2:7" x14ac:dyDescent="0.3">
      <c r="B800" s="10"/>
      <c r="C800" s="10"/>
      <c r="D800" s="10"/>
      <c r="E800" s="10"/>
      <c r="F800" s="10"/>
      <c r="G800" s="10"/>
    </row>
    <row r="801" spans="2:7" x14ac:dyDescent="0.3">
      <c r="B801" s="10"/>
      <c r="C801" s="10"/>
      <c r="D801" s="10"/>
      <c r="E801" s="10"/>
      <c r="F801" s="10"/>
      <c r="G801" s="10"/>
    </row>
    <row r="802" spans="2:7" x14ac:dyDescent="0.3">
      <c r="B802" s="10"/>
      <c r="C802" s="10"/>
      <c r="D802" s="10"/>
      <c r="E802" s="10"/>
      <c r="F802" s="10"/>
      <c r="G802" s="10"/>
    </row>
    <row r="803" spans="2:7" x14ac:dyDescent="0.3">
      <c r="B803" s="10"/>
      <c r="C803" s="10"/>
      <c r="D803" s="10"/>
      <c r="E803" s="10"/>
      <c r="F803" s="10"/>
      <c r="G803" s="10"/>
    </row>
    <row r="804" spans="2:7" x14ac:dyDescent="0.3">
      <c r="B804" s="10"/>
      <c r="C804" s="10"/>
      <c r="D804" s="10"/>
      <c r="E804" s="10"/>
      <c r="F804" s="10"/>
      <c r="G804" s="10"/>
    </row>
    <row r="805" spans="2:7" x14ac:dyDescent="0.3">
      <c r="B805" s="10"/>
      <c r="C805" s="10"/>
      <c r="D805" s="10"/>
      <c r="E805" s="10"/>
      <c r="F805" s="10"/>
      <c r="G805" s="10"/>
    </row>
    <row r="806" spans="2:7" x14ac:dyDescent="0.3">
      <c r="B806" s="10"/>
      <c r="C806" s="10"/>
      <c r="D806" s="10"/>
      <c r="E806" s="10"/>
      <c r="F806" s="10"/>
      <c r="G806" s="10"/>
    </row>
    <row r="807" spans="2:7" x14ac:dyDescent="0.3">
      <c r="B807" s="10"/>
      <c r="C807" s="10"/>
      <c r="D807" s="10"/>
      <c r="E807" s="10"/>
      <c r="F807" s="10"/>
      <c r="G807" s="10"/>
    </row>
    <row r="808" spans="2:7" x14ac:dyDescent="0.3">
      <c r="B808" s="10"/>
      <c r="C808" s="10"/>
      <c r="D808" s="10"/>
      <c r="E808" s="10"/>
      <c r="F808" s="10"/>
      <c r="G808" s="10"/>
    </row>
    <row r="809" spans="2:7" x14ac:dyDescent="0.3">
      <c r="B809" s="10"/>
      <c r="C809" s="10"/>
      <c r="D809" s="10"/>
      <c r="E809" s="10"/>
      <c r="F809" s="10"/>
      <c r="G809" s="10"/>
    </row>
    <row r="810" spans="2:7" x14ac:dyDescent="0.3">
      <c r="B810" s="10"/>
      <c r="C810" s="10"/>
      <c r="D810" s="10"/>
      <c r="E810" s="10"/>
      <c r="F810" s="10"/>
      <c r="G810" s="10"/>
    </row>
    <row r="811" spans="2:7" x14ac:dyDescent="0.3">
      <c r="B811" s="10"/>
      <c r="C811" s="10"/>
      <c r="D811" s="10"/>
      <c r="E811" s="10"/>
      <c r="F811" s="10"/>
      <c r="G811" s="10"/>
    </row>
    <row r="812" spans="2:7" x14ac:dyDescent="0.3">
      <c r="B812" s="10"/>
      <c r="C812" s="10"/>
      <c r="D812" s="10"/>
      <c r="E812" s="10"/>
      <c r="F812" s="10"/>
      <c r="G812" s="10"/>
    </row>
    <row r="813" spans="2:7" x14ac:dyDescent="0.3">
      <c r="B813" s="10"/>
      <c r="C813" s="10"/>
      <c r="D813" s="10"/>
      <c r="E813" s="10"/>
      <c r="F813" s="10"/>
      <c r="G813" s="10"/>
    </row>
    <row r="814" spans="2:7" x14ac:dyDescent="0.3">
      <c r="B814" s="10"/>
      <c r="C814" s="10"/>
      <c r="D814" s="10"/>
      <c r="E814" s="10"/>
      <c r="F814" s="10"/>
      <c r="G814" s="10"/>
    </row>
    <row r="815" spans="2:7" x14ac:dyDescent="0.3">
      <c r="B815" s="10"/>
      <c r="C815" s="10"/>
      <c r="D815" s="10"/>
      <c r="E815" s="10"/>
      <c r="F815" s="10"/>
      <c r="G815" s="10"/>
    </row>
    <row r="816" spans="2:7" x14ac:dyDescent="0.3">
      <c r="B816" s="10"/>
      <c r="C816" s="10"/>
      <c r="D816" s="10"/>
      <c r="E816" s="10"/>
      <c r="F816" s="10"/>
      <c r="G816" s="10"/>
    </row>
    <row r="817" spans="2:7" x14ac:dyDescent="0.3">
      <c r="B817" s="10"/>
      <c r="C817" s="10"/>
      <c r="D817" s="10"/>
      <c r="E817" s="10"/>
      <c r="F817" s="10"/>
      <c r="G817" s="10"/>
    </row>
    <row r="818" spans="2:7" x14ac:dyDescent="0.3">
      <c r="B818" s="10"/>
      <c r="C818" s="10"/>
      <c r="D818" s="10"/>
      <c r="E818" s="10"/>
      <c r="F818" s="10"/>
      <c r="G818" s="10"/>
    </row>
    <row r="819" spans="2:7" x14ac:dyDescent="0.3">
      <c r="B819" s="10"/>
      <c r="C819" s="10"/>
      <c r="D819" s="10"/>
      <c r="E819" s="10"/>
      <c r="F819" s="10"/>
      <c r="G819" s="10"/>
    </row>
    <row r="820" spans="2:7" x14ac:dyDescent="0.3">
      <c r="B820" s="10"/>
      <c r="C820" s="10"/>
      <c r="D820" s="10"/>
      <c r="E820" s="10"/>
      <c r="F820" s="10"/>
      <c r="G820" s="10"/>
    </row>
    <row r="821" spans="2:7" x14ac:dyDescent="0.3">
      <c r="B821" s="10"/>
      <c r="C821" s="10"/>
      <c r="D821" s="10"/>
      <c r="E821" s="10"/>
      <c r="F821" s="10"/>
      <c r="G821" s="10"/>
    </row>
    <row r="822" spans="2:7" x14ac:dyDescent="0.3">
      <c r="B822" s="10"/>
      <c r="C822" s="10"/>
      <c r="D822" s="10"/>
      <c r="E822" s="10"/>
      <c r="F822" s="10"/>
      <c r="G822" s="10"/>
    </row>
    <row r="823" spans="2:7" x14ac:dyDescent="0.3">
      <c r="B823" s="10"/>
      <c r="C823" s="10"/>
      <c r="D823" s="10"/>
      <c r="E823" s="10"/>
      <c r="F823" s="10"/>
      <c r="G823" s="10"/>
    </row>
    <row r="824" spans="2:7" x14ac:dyDescent="0.3">
      <c r="B824" s="10"/>
      <c r="C824" s="10"/>
      <c r="D824" s="10"/>
      <c r="E824" s="10"/>
      <c r="F824" s="10"/>
      <c r="G824" s="10"/>
    </row>
    <row r="825" spans="2:7" x14ac:dyDescent="0.3">
      <c r="B825" s="10"/>
      <c r="C825" s="10"/>
      <c r="D825" s="10"/>
      <c r="E825" s="10"/>
      <c r="F825" s="10"/>
      <c r="G825" s="10"/>
    </row>
    <row r="826" spans="2:7" x14ac:dyDescent="0.3">
      <c r="B826" s="10"/>
      <c r="C826" s="10"/>
      <c r="D826" s="10"/>
      <c r="E826" s="10"/>
      <c r="F826" s="10"/>
      <c r="G826" s="10"/>
    </row>
    <row r="827" spans="2:7" x14ac:dyDescent="0.3">
      <c r="B827" s="10"/>
      <c r="C827" s="10"/>
      <c r="D827" s="10"/>
      <c r="E827" s="10"/>
      <c r="F827" s="10"/>
      <c r="G827" s="10"/>
    </row>
    <row r="828" spans="2:7" x14ac:dyDescent="0.3">
      <c r="B828" s="10"/>
      <c r="C828" s="10"/>
      <c r="D828" s="10"/>
      <c r="E828" s="10"/>
      <c r="F828" s="10"/>
      <c r="G828" s="10"/>
    </row>
    <row r="829" spans="2:7" x14ac:dyDescent="0.3">
      <c r="B829" s="10"/>
      <c r="C829" s="10"/>
      <c r="D829" s="10"/>
      <c r="E829" s="10"/>
      <c r="F829" s="10"/>
      <c r="G829" s="10"/>
    </row>
    <row r="830" spans="2:7" x14ac:dyDescent="0.3">
      <c r="B830" s="10"/>
      <c r="C830" s="10"/>
      <c r="D830" s="10"/>
      <c r="E830" s="10"/>
      <c r="F830" s="10"/>
      <c r="G830" s="10"/>
    </row>
    <row r="831" spans="2:7" x14ac:dyDescent="0.3">
      <c r="B831" s="10"/>
      <c r="C831" s="10"/>
      <c r="D831" s="10"/>
      <c r="E831" s="10"/>
      <c r="F831" s="10"/>
      <c r="G831" s="10"/>
    </row>
    <row r="832" spans="2:7" x14ac:dyDescent="0.3">
      <c r="B832" s="10"/>
      <c r="C832" s="10"/>
      <c r="D832" s="10"/>
      <c r="E832" s="10"/>
      <c r="F832" s="10"/>
      <c r="G832" s="10"/>
    </row>
    <row r="833" spans="2:7" x14ac:dyDescent="0.3">
      <c r="B833" s="10"/>
      <c r="C833" s="10"/>
      <c r="D833" s="10"/>
      <c r="E833" s="10"/>
      <c r="F833" s="10"/>
      <c r="G833" s="10"/>
    </row>
    <row r="834" spans="2:7" x14ac:dyDescent="0.3">
      <c r="B834" s="10"/>
      <c r="C834" s="10"/>
      <c r="D834" s="10"/>
      <c r="E834" s="10"/>
      <c r="F834" s="10"/>
      <c r="G834" s="10"/>
    </row>
    <row r="835" spans="2:7" x14ac:dyDescent="0.3">
      <c r="B835" s="10"/>
      <c r="C835" s="10"/>
      <c r="D835" s="10"/>
      <c r="E835" s="10"/>
      <c r="F835" s="10"/>
      <c r="G835" s="10"/>
    </row>
    <row r="836" spans="2:7" x14ac:dyDescent="0.3">
      <c r="B836" s="10"/>
      <c r="C836" s="10"/>
      <c r="D836" s="10"/>
      <c r="E836" s="10"/>
      <c r="F836" s="10"/>
      <c r="G836" s="10"/>
    </row>
    <row r="837" spans="2:7" x14ac:dyDescent="0.3">
      <c r="B837" s="10"/>
      <c r="C837" s="10"/>
      <c r="D837" s="10"/>
      <c r="E837" s="10"/>
      <c r="F837" s="10"/>
      <c r="G837" s="10"/>
    </row>
    <row r="838" spans="2:7" x14ac:dyDescent="0.3">
      <c r="B838" s="10"/>
      <c r="C838" s="10"/>
      <c r="D838" s="10"/>
      <c r="E838" s="10"/>
      <c r="F838" s="10"/>
      <c r="G838" s="10"/>
    </row>
    <row r="839" spans="2:7" x14ac:dyDescent="0.3">
      <c r="B839" s="10"/>
      <c r="C839" s="10"/>
      <c r="D839" s="10"/>
      <c r="E839" s="10"/>
      <c r="F839" s="10"/>
      <c r="G839" s="10"/>
    </row>
    <row r="840" spans="2:7" x14ac:dyDescent="0.3">
      <c r="B840" s="10"/>
      <c r="C840" s="10"/>
      <c r="D840" s="10"/>
      <c r="E840" s="10"/>
      <c r="F840" s="10"/>
      <c r="G840" s="10"/>
    </row>
    <row r="841" spans="2:7" x14ac:dyDescent="0.3">
      <c r="B841" s="10"/>
      <c r="C841" s="10"/>
      <c r="D841" s="10"/>
      <c r="E841" s="10"/>
      <c r="F841" s="10"/>
      <c r="G841" s="10"/>
    </row>
    <row r="842" spans="2:7" x14ac:dyDescent="0.3">
      <c r="B842" s="10"/>
      <c r="C842" s="10"/>
      <c r="D842" s="10"/>
      <c r="E842" s="10"/>
      <c r="F842" s="10"/>
      <c r="G842" s="10"/>
    </row>
    <row r="843" spans="2:7" x14ac:dyDescent="0.3">
      <c r="B843" s="10"/>
      <c r="C843" s="10"/>
      <c r="D843" s="10"/>
      <c r="E843" s="10"/>
      <c r="F843" s="10"/>
      <c r="G843" s="10"/>
    </row>
    <row r="844" spans="2:7" x14ac:dyDescent="0.3">
      <c r="B844" s="10"/>
      <c r="C844" s="10"/>
      <c r="D844" s="10"/>
      <c r="E844" s="10"/>
      <c r="F844" s="10"/>
      <c r="G844" s="10"/>
    </row>
    <row r="845" spans="2:7" x14ac:dyDescent="0.3">
      <c r="B845" s="10"/>
      <c r="C845" s="10"/>
      <c r="D845" s="10"/>
      <c r="E845" s="10"/>
      <c r="F845" s="10"/>
      <c r="G845" s="10"/>
    </row>
    <row r="846" spans="2:7" x14ac:dyDescent="0.3">
      <c r="B846" s="10"/>
      <c r="C846" s="10"/>
      <c r="D846" s="10"/>
      <c r="E846" s="10"/>
      <c r="F846" s="10"/>
      <c r="G846" s="10"/>
    </row>
    <row r="847" spans="2:7" x14ac:dyDescent="0.3">
      <c r="B847" s="10"/>
      <c r="C847" s="10"/>
      <c r="D847" s="10"/>
      <c r="E847" s="10"/>
      <c r="F847" s="10"/>
      <c r="G847" s="10"/>
    </row>
    <row r="848" spans="2:7" x14ac:dyDescent="0.3">
      <c r="B848" s="10"/>
      <c r="C848" s="10"/>
      <c r="D848" s="10"/>
      <c r="E848" s="10"/>
      <c r="F848" s="10"/>
      <c r="G848" s="10"/>
    </row>
    <row r="849" spans="2:7" x14ac:dyDescent="0.3">
      <c r="B849" s="10"/>
      <c r="C849" s="10"/>
      <c r="D849" s="10"/>
      <c r="E849" s="10"/>
      <c r="F849" s="10"/>
      <c r="G849" s="10"/>
    </row>
    <row r="850" spans="2:7" x14ac:dyDescent="0.3">
      <c r="B850" s="10"/>
      <c r="C850" s="10"/>
      <c r="D850" s="10"/>
      <c r="E850" s="10"/>
      <c r="F850" s="10"/>
      <c r="G850" s="10"/>
    </row>
    <row r="851" spans="2:7" x14ac:dyDescent="0.3">
      <c r="B851" s="10"/>
      <c r="C851" s="10"/>
      <c r="D851" s="10"/>
      <c r="E851" s="10"/>
      <c r="F851" s="10"/>
      <c r="G851" s="10"/>
    </row>
    <row r="852" spans="2:7" x14ac:dyDescent="0.3">
      <c r="B852" s="10"/>
      <c r="C852" s="10"/>
      <c r="D852" s="10"/>
      <c r="E852" s="10"/>
      <c r="F852" s="10"/>
      <c r="G852" s="10"/>
    </row>
    <row r="853" spans="2:7" x14ac:dyDescent="0.3">
      <c r="B853" s="10"/>
      <c r="C853" s="10"/>
      <c r="D853" s="10"/>
      <c r="E853" s="10"/>
      <c r="F853" s="10"/>
      <c r="G853" s="10"/>
    </row>
    <row r="854" spans="2:7" x14ac:dyDescent="0.3">
      <c r="B854" s="10"/>
      <c r="C854" s="10"/>
      <c r="D854" s="10"/>
      <c r="E854" s="10"/>
      <c r="F854" s="10"/>
      <c r="G854" s="10"/>
    </row>
    <row r="855" spans="2:7" x14ac:dyDescent="0.3">
      <c r="B855" s="10"/>
      <c r="C855" s="10"/>
      <c r="D855" s="10"/>
      <c r="E855" s="10"/>
      <c r="F855" s="10"/>
      <c r="G855" s="10"/>
    </row>
    <row r="856" spans="2:7" x14ac:dyDescent="0.3">
      <c r="B856" s="10"/>
      <c r="C856" s="10"/>
      <c r="D856" s="10"/>
      <c r="E856" s="10"/>
      <c r="F856" s="10"/>
      <c r="G856" s="10"/>
    </row>
    <row r="857" spans="2:7" x14ac:dyDescent="0.3">
      <c r="B857" s="10"/>
      <c r="C857" s="10"/>
      <c r="D857" s="10"/>
      <c r="E857" s="10"/>
      <c r="F857" s="10"/>
      <c r="G857" s="10"/>
    </row>
    <row r="858" spans="2:7" x14ac:dyDescent="0.3">
      <c r="B858" s="10"/>
      <c r="C858" s="10"/>
      <c r="D858" s="10"/>
      <c r="E858" s="10"/>
      <c r="F858" s="10"/>
      <c r="G858" s="10"/>
    </row>
    <row r="859" spans="2:7" x14ac:dyDescent="0.3">
      <c r="B859" s="10"/>
      <c r="C859" s="10"/>
      <c r="D859" s="10"/>
      <c r="E859" s="10"/>
      <c r="F859" s="10"/>
      <c r="G859" s="10"/>
    </row>
    <row r="860" spans="2:7" x14ac:dyDescent="0.3">
      <c r="B860" s="10"/>
      <c r="C860" s="10"/>
      <c r="D860" s="10"/>
      <c r="E860" s="10"/>
      <c r="F860" s="10"/>
      <c r="G860" s="10"/>
    </row>
    <row r="861" spans="2:7" x14ac:dyDescent="0.3">
      <c r="B861" s="10"/>
      <c r="C861" s="10"/>
      <c r="D861" s="10"/>
      <c r="E861" s="10"/>
      <c r="F861" s="10"/>
      <c r="G861" s="10"/>
    </row>
    <row r="862" spans="2:7" x14ac:dyDescent="0.3">
      <c r="B862" s="10"/>
      <c r="C862" s="10"/>
      <c r="D862" s="10"/>
      <c r="E862" s="10"/>
      <c r="F862" s="10"/>
      <c r="G862" s="10"/>
    </row>
    <row r="863" spans="2:7" x14ac:dyDescent="0.3">
      <c r="B863" s="10"/>
      <c r="C863" s="10"/>
      <c r="D863" s="10"/>
      <c r="E863" s="10"/>
      <c r="F863" s="10"/>
      <c r="G863" s="10"/>
    </row>
    <row r="864" spans="2:7" x14ac:dyDescent="0.3">
      <c r="B864" s="10"/>
      <c r="C864" s="10"/>
      <c r="D864" s="10"/>
      <c r="E864" s="10"/>
      <c r="F864" s="10"/>
      <c r="G864" s="10"/>
    </row>
    <row r="865" spans="2:7" x14ac:dyDescent="0.3">
      <c r="B865" s="10"/>
      <c r="C865" s="10"/>
      <c r="D865" s="10"/>
      <c r="E865" s="10"/>
      <c r="F865" s="10"/>
      <c r="G865" s="10"/>
    </row>
    <row r="866" spans="2:7" x14ac:dyDescent="0.3">
      <c r="B866" s="10"/>
      <c r="C866" s="10"/>
      <c r="D866" s="10"/>
      <c r="E866" s="10"/>
      <c r="F866" s="10"/>
      <c r="G866" s="10"/>
    </row>
    <row r="867" spans="2:7" x14ac:dyDescent="0.3">
      <c r="B867" s="10"/>
      <c r="C867" s="10"/>
      <c r="D867" s="10"/>
      <c r="E867" s="10"/>
      <c r="F867" s="10"/>
      <c r="G867" s="10"/>
    </row>
    <row r="868" spans="2:7" x14ac:dyDescent="0.3">
      <c r="B868" s="10"/>
      <c r="C868" s="10"/>
      <c r="D868" s="10"/>
      <c r="E868" s="10"/>
      <c r="F868" s="10"/>
      <c r="G868" s="10"/>
    </row>
    <row r="869" spans="2:7" x14ac:dyDescent="0.3">
      <c r="B869" s="10"/>
      <c r="C869" s="10"/>
      <c r="D869" s="10"/>
      <c r="E869" s="10"/>
      <c r="F869" s="10"/>
      <c r="G869" s="10"/>
    </row>
    <row r="870" spans="2:7" x14ac:dyDescent="0.3">
      <c r="B870" s="10"/>
      <c r="C870" s="10"/>
      <c r="D870" s="10"/>
      <c r="E870" s="10"/>
      <c r="F870" s="10"/>
      <c r="G870" s="10"/>
    </row>
    <row r="871" spans="2:7" x14ac:dyDescent="0.3">
      <c r="B871" s="10"/>
      <c r="C871" s="10"/>
      <c r="D871" s="10"/>
      <c r="E871" s="10"/>
      <c r="F871" s="10"/>
      <c r="G871" s="10"/>
    </row>
    <row r="872" spans="2:7" x14ac:dyDescent="0.3">
      <c r="B872" s="10"/>
      <c r="C872" s="10"/>
      <c r="D872" s="10"/>
      <c r="E872" s="10"/>
      <c r="F872" s="10"/>
      <c r="G872" s="10"/>
    </row>
    <row r="873" spans="2:7" x14ac:dyDescent="0.3">
      <c r="B873" s="10"/>
      <c r="C873" s="10"/>
      <c r="D873" s="10"/>
      <c r="E873" s="10"/>
      <c r="F873" s="10"/>
      <c r="G873" s="10"/>
    </row>
    <row r="874" spans="2:7" x14ac:dyDescent="0.3">
      <c r="B874" s="10"/>
      <c r="C874" s="10"/>
      <c r="D874" s="10"/>
      <c r="E874" s="10"/>
      <c r="F874" s="10"/>
      <c r="G874" s="10"/>
    </row>
    <row r="875" spans="2:7" x14ac:dyDescent="0.3">
      <c r="B875" s="10"/>
      <c r="C875" s="10"/>
      <c r="D875" s="10"/>
      <c r="E875" s="10"/>
      <c r="F875" s="10"/>
      <c r="G875" s="10"/>
    </row>
    <row r="876" spans="2:7" x14ac:dyDescent="0.3">
      <c r="B876" s="10"/>
      <c r="C876" s="10"/>
      <c r="D876" s="10"/>
      <c r="E876" s="10"/>
      <c r="F876" s="10"/>
      <c r="G876" s="10"/>
    </row>
    <row r="877" spans="2:7" x14ac:dyDescent="0.3">
      <c r="B877" s="10"/>
      <c r="C877" s="10"/>
      <c r="D877" s="10"/>
      <c r="E877" s="10"/>
      <c r="F877" s="10"/>
      <c r="G877" s="10"/>
    </row>
    <row r="878" spans="2:7" x14ac:dyDescent="0.3">
      <c r="B878" s="10"/>
      <c r="C878" s="10"/>
      <c r="D878" s="10"/>
      <c r="E878" s="10"/>
      <c r="F878" s="10"/>
      <c r="G878" s="10"/>
    </row>
    <row r="879" spans="2:7" x14ac:dyDescent="0.3">
      <c r="B879" s="10"/>
      <c r="C879" s="10"/>
      <c r="D879" s="10"/>
      <c r="E879" s="10"/>
      <c r="F879" s="10"/>
      <c r="G879" s="10"/>
    </row>
    <row r="880" spans="2:7" x14ac:dyDescent="0.3">
      <c r="B880" s="10"/>
      <c r="C880" s="10"/>
      <c r="D880" s="10"/>
      <c r="E880" s="10"/>
      <c r="F880" s="10"/>
      <c r="G880" s="10"/>
    </row>
    <row r="881" spans="2:7" x14ac:dyDescent="0.3">
      <c r="B881" s="10"/>
      <c r="C881" s="10"/>
      <c r="D881" s="10"/>
      <c r="E881" s="10"/>
      <c r="F881" s="10"/>
      <c r="G881" s="10"/>
    </row>
    <row r="882" spans="2:7" x14ac:dyDescent="0.3">
      <c r="B882" s="10"/>
      <c r="C882" s="10"/>
      <c r="D882" s="10"/>
      <c r="E882" s="10"/>
      <c r="F882" s="10"/>
      <c r="G882" s="10"/>
    </row>
    <row r="883" spans="2:7" x14ac:dyDescent="0.3">
      <c r="B883" s="10"/>
      <c r="C883" s="10"/>
      <c r="D883" s="10"/>
      <c r="E883" s="10"/>
      <c r="F883" s="10"/>
      <c r="G883" s="10"/>
    </row>
    <row r="884" spans="2:7" x14ac:dyDescent="0.3">
      <c r="B884" s="10"/>
      <c r="C884" s="10"/>
      <c r="D884" s="10"/>
      <c r="E884" s="10"/>
      <c r="F884" s="10"/>
      <c r="G884" s="10"/>
    </row>
    <row r="885" spans="2:7" x14ac:dyDescent="0.3">
      <c r="B885" s="10"/>
      <c r="C885" s="10"/>
      <c r="D885" s="10"/>
      <c r="E885" s="10"/>
      <c r="F885" s="10"/>
      <c r="G885" s="10"/>
    </row>
    <row r="886" spans="2:7" x14ac:dyDescent="0.3">
      <c r="B886" s="10"/>
      <c r="C886" s="10"/>
      <c r="D886" s="10"/>
      <c r="E886" s="10"/>
      <c r="F886" s="10"/>
      <c r="G886" s="10"/>
    </row>
    <row r="887" spans="2:7" x14ac:dyDescent="0.3">
      <c r="B887" s="10"/>
      <c r="C887" s="10"/>
      <c r="D887" s="10"/>
      <c r="E887" s="10"/>
      <c r="F887" s="10"/>
      <c r="G887" s="10"/>
    </row>
    <row r="888" spans="2:7" x14ac:dyDescent="0.3">
      <c r="B888" s="10"/>
      <c r="C888" s="10"/>
      <c r="D888" s="10"/>
      <c r="E888" s="10"/>
      <c r="F888" s="10"/>
      <c r="G888" s="10"/>
    </row>
    <row r="889" spans="2:7" x14ac:dyDescent="0.3">
      <c r="B889" s="10"/>
      <c r="C889" s="10"/>
      <c r="D889" s="10"/>
      <c r="E889" s="10"/>
      <c r="F889" s="10"/>
      <c r="G889" s="10"/>
    </row>
    <row r="890" spans="2:7" x14ac:dyDescent="0.3">
      <c r="B890" s="10"/>
      <c r="C890" s="10"/>
      <c r="D890" s="10"/>
      <c r="E890" s="10"/>
      <c r="F890" s="10"/>
      <c r="G890" s="10"/>
    </row>
    <row r="891" spans="2:7" x14ac:dyDescent="0.3">
      <c r="B891" s="10"/>
      <c r="C891" s="10"/>
      <c r="D891" s="10"/>
      <c r="E891" s="10"/>
      <c r="F891" s="10"/>
      <c r="G891" s="10"/>
    </row>
    <row r="892" spans="2:7" x14ac:dyDescent="0.3">
      <c r="B892" s="10"/>
      <c r="C892" s="10"/>
      <c r="D892" s="10"/>
      <c r="E892" s="10"/>
      <c r="F892" s="10"/>
      <c r="G892" s="10"/>
    </row>
    <row r="893" spans="2:7" x14ac:dyDescent="0.3">
      <c r="B893" s="10"/>
      <c r="C893" s="10"/>
      <c r="D893" s="10"/>
      <c r="E893" s="10"/>
      <c r="F893" s="10"/>
      <c r="G893" s="10"/>
    </row>
    <row r="894" spans="2:7" x14ac:dyDescent="0.3">
      <c r="B894" s="10"/>
      <c r="C894" s="10"/>
      <c r="D894" s="10"/>
      <c r="E894" s="10"/>
      <c r="F894" s="10"/>
      <c r="G894" s="10"/>
    </row>
    <row r="895" spans="2:7" x14ac:dyDescent="0.3">
      <c r="B895" s="10"/>
      <c r="C895" s="10"/>
      <c r="D895" s="10"/>
      <c r="E895" s="10"/>
      <c r="F895" s="10"/>
      <c r="G895" s="10"/>
    </row>
    <row r="896" spans="2:7" x14ac:dyDescent="0.3">
      <c r="B896" s="10"/>
      <c r="C896" s="10"/>
      <c r="D896" s="10"/>
      <c r="E896" s="10"/>
      <c r="F896" s="10"/>
      <c r="G896" s="10"/>
    </row>
    <row r="897" spans="2:7" x14ac:dyDescent="0.3">
      <c r="B897" s="10"/>
      <c r="C897" s="10"/>
      <c r="D897" s="10"/>
      <c r="E897" s="10"/>
      <c r="F897" s="10"/>
      <c r="G897" s="10"/>
    </row>
    <row r="898" spans="2:7" x14ac:dyDescent="0.3">
      <c r="B898" s="10"/>
      <c r="C898" s="10"/>
      <c r="D898" s="10"/>
      <c r="E898" s="10"/>
      <c r="F898" s="10"/>
      <c r="G898" s="10"/>
    </row>
    <row r="899" spans="2:7" x14ac:dyDescent="0.3">
      <c r="B899" s="10"/>
      <c r="C899" s="10"/>
      <c r="D899" s="10"/>
      <c r="E899" s="10"/>
      <c r="F899" s="10"/>
      <c r="G899" s="10"/>
    </row>
    <row r="900" spans="2:7" x14ac:dyDescent="0.3">
      <c r="B900" s="10"/>
      <c r="C900" s="10"/>
      <c r="D900" s="10"/>
      <c r="E900" s="10"/>
      <c r="F900" s="10"/>
      <c r="G900" s="10"/>
    </row>
    <row r="901" spans="2:7" x14ac:dyDescent="0.3">
      <c r="B901" s="10"/>
      <c r="C901" s="10"/>
      <c r="D901" s="10"/>
      <c r="E901" s="10"/>
      <c r="F901" s="10"/>
      <c r="G901" s="10"/>
    </row>
    <row r="902" spans="2:7" x14ac:dyDescent="0.3">
      <c r="B902" s="10"/>
      <c r="C902" s="10"/>
      <c r="D902" s="10"/>
      <c r="E902" s="10"/>
      <c r="F902" s="10"/>
      <c r="G902" s="10"/>
    </row>
    <row r="903" spans="2:7" x14ac:dyDescent="0.3">
      <c r="B903" s="10"/>
      <c r="C903" s="10"/>
      <c r="D903" s="10"/>
      <c r="E903" s="10"/>
      <c r="F903" s="10"/>
      <c r="G903" s="10"/>
    </row>
    <row r="904" spans="2:7" x14ac:dyDescent="0.3">
      <c r="B904" s="10"/>
      <c r="C904" s="10"/>
      <c r="D904" s="10"/>
      <c r="E904" s="10"/>
      <c r="F904" s="10"/>
      <c r="G904" s="10"/>
    </row>
    <row r="905" spans="2:7" x14ac:dyDescent="0.3">
      <c r="B905" s="10"/>
      <c r="C905" s="10"/>
      <c r="D905" s="10"/>
      <c r="E905" s="10"/>
      <c r="F905" s="10"/>
      <c r="G905" s="10"/>
    </row>
    <row r="906" spans="2:7" x14ac:dyDescent="0.3">
      <c r="B906" s="10"/>
      <c r="C906" s="10"/>
      <c r="D906" s="10"/>
      <c r="E906" s="10"/>
      <c r="F906" s="10"/>
      <c r="G906" s="10"/>
    </row>
    <row r="907" spans="2:7" x14ac:dyDescent="0.3">
      <c r="B907" s="10"/>
      <c r="C907" s="10"/>
      <c r="D907" s="10"/>
      <c r="E907" s="10"/>
      <c r="F907" s="10"/>
      <c r="G907" s="10"/>
    </row>
    <row r="908" spans="2:7" x14ac:dyDescent="0.3">
      <c r="B908" s="10"/>
      <c r="C908" s="10"/>
      <c r="D908" s="10"/>
      <c r="E908" s="10"/>
      <c r="F908" s="10"/>
      <c r="G908" s="10"/>
    </row>
    <row r="909" spans="2:7" x14ac:dyDescent="0.3">
      <c r="B909" s="10"/>
      <c r="C909" s="10"/>
      <c r="D909" s="10"/>
      <c r="E909" s="10"/>
      <c r="F909" s="10"/>
      <c r="G909" s="10"/>
    </row>
    <row r="910" spans="2:7" x14ac:dyDescent="0.3">
      <c r="B910" s="10"/>
      <c r="C910" s="10"/>
      <c r="D910" s="10"/>
      <c r="E910" s="10"/>
      <c r="F910" s="10"/>
      <c r="G910" s="10"/>
    </row>
    <row r="911" spans="2:7" x14ac:dyDescent="0.3">
      <c r="B911" s="10"/>
      <c r="C911" s="10"/>
      <c r="D911" s="10"/>
      <c r="E911" s="10"/>
      <c r="F911" s="10"/>
      <c r="G911" s="10"/>
    </row>
    <row r="912" spans="2:7" x14ac:dyDescent="0.3">
      <c r="B912" s="10"/>
      <c r="C912" s="10"/>
      <c r="D912" s="10"/>
      <c r="E912" s="10"/>
      <c r="F912" s="10"/>
      <c r="G912" s="10"/>
    </row>
    <row r="913" spans="2:7" x14ac:dyDescent="0.3">
      <c r="B913" s="10"/>
      <c r="C913" s="10"/>
      <c r="D913" s="10"/>
      <c r="E913" s="10"/>
      <c r="F913" s="10"/>
      <c r="G913" s="10"/>
    </row>
    <row r="914" spans="2:7" x14ac:dyDescent="0.3">
      <c r="B914" s="10"/>
      <c r="C914" s="10"/>
      <c r="D914" s="10"/>
      <c r="E914" s="10"/>
      <c r="F914" s="10"/>
      <c r="G914" s="10"/>
    </row>
    <row r="915" spans="2:7" x14ac:dyDescent="0.3">
      <c r="B915" s="10"/>
      <c r="C915" s="10"/>
      <c r="D915" s="10"/>
      <c r="E915" s="10"/>
      <c r="F915" s="10"/>
      <c r="G915" s="10"/>
    </row>
    <row r="916" spans="2:7" x14ac:dyDescent="0.3">
      <c r="B916" s="10"/>
      <c r="C916" s="10"/>
      <c r="D916" s="10"/>
      <c r="E916" s="10"/>
      <c r="F916" s="10"/>
      <c r="G916" s="10"/>
    </row>
    <row r="917" spans="2:7" x14ac:dyDescent="0.3">
      <c r="B917" s="10"/>
      <c r="C917" s="10"/>
      <c r="D917" s="10"/>
      <c r="E917" s="10"/>
      <c r="F917" s="10"/>
      <c r="G917" s="10"/>
    </row>
    <row r="918" spans="2:7" x14ac:dyDescent="0.3">
      <c r="B918" s="10"/>
      <c r="C918" s="10"/>
      <c r="D918" s="10"/>
      <c r="E918" s="10"/>
      <c r="F918" s="10"/>
      <c r="G918" s="10"/>
    </row>
    <row r="919" spans="2:7" x14ac:dyDescent="0.3">
      <c r="B919" s="10"/>
      <c r="C919" s="10"/>
      <c r="D919" s="10"/>
      <c r="E919" s="10"/>
      <c r="F919" s="10"/>
      <c r="G919" s="10"/>
    </row>
    <row r="920" spans="2:7" x14ac:dyDescent="0.3">
      <c r="B920" s="10"/>
      <c r="C920" s="10"/>
      <c r="D920" s="10"/>
      <c r="E920" s="10"/>
      <c r="F920" s="10"/>
      <c r="G920" s="10"/>
    </row>
    <row r="921" spans="2:7" x14ac:dyDescent="0.3">
      <c r="B921" s="10"/>
      <c r="C921" s="10"/>
      <c r="D921" s="10"/>
      <c r="E921" s="10"/>
      <c r="F921" s="10"/>
      <c r="G921" s="10"/>
    </row>
    <row r="922" spans="2:7" x14ac:dyDescent="0.3">
      <c r="B922" s="10"/>
      <c r="C922" s="10"/>
      <c r="D922" s="10"/>
      <c r="E922" s="10"/>
      <c r="F922" s="10"/>
      <c r="G922" s="10"/>
    </row>
    <row r="923" spans="2:7" x14ac:dyDescent="0.3">
      <c r="B923" s="10"/>
      <c r="C923" s="10"/>
      <c r="D923" s="10"/>
      <c r="E923" s="10"/>
      <c r="F923" s="10"/>
      <c r="G923" s="10"/>
    </row>
    <row r="924" spans="2:7" x14ac:dyDescent="0.3">
      <c r="B924" s="10"/>
      <c r="C924" s="10"/>
      <c r="D924" s="10"/>
      <c r="E924" s="10"/>
      <c r="F924" s="10"/>
      <c r="G924" s="10"/>
    </row>
    <row r="925" spans="2:7" x14ac:dyDescent="0.3">
      <c r="B925" s="10"/>
      <c r="C925" s="10"/>
      <c r="D925" s="10"/>
      <c r="E925" s="10"/>
      <c r="F925" s="10"/>
      <c r="G925" s="10"/>
    </row>
    <row r="926" spans="2:7" x14ac:dyDescent="0.3">
      <c r="B926" s="10"/>
      <c r="C926" s="10"/>
      <c r="D926" s="10"/>
      <c r="E926" s="10"/>
      <c r="F926" s="10"/>
      <c r="G926" s="10"/>
    </row>
    <row r="927" spans="2:7" x14ac:dyDescent="0.3">
      <c r="B927" s="10"/>
      <c r="C927" s="10"/>
      <c r="D927" s="10"/>
      <c r="E927" s="10"/>
      <c r="F927" s="10"/>
      <c r="G927" s="10"/>
    </row>
    <row r="928" spans="2:7" x14ac:dyDescent="0.3">
      <c r="B928" s="10"/>
      <c r="C928" s="10"/>
      <c r="D928" s="10"/>
      <c r="E928" s="10"/>
      <c r="F928" s="10"/>
      <c r="G928" s="10"/>
    </row>
    <row r="929" spans="2:7" x14ac:dyDescent="0.3">
      <c r="B929" s="10"/>
      <c r="C929" s="10"/>
      <c r="D929" s="10"/>
      <c r="E929" s="10"/>
      <c r="F929" s="10"/>
      <c r="G929" s="10"/>
    </row>
    <row r="930" spans="2:7" x14ac:dyDescent="0.3">
      <c r="B930" s="10"/>
      <c r="C930" s="10"/>
      <c r="D930" s="10"/>
      <c r="E930" s="10"/>
      <c r="F930" s="10"/>
      <c r="G930" s="10"/>
    </row>
    <row r="931" spans="2:7" x14ac:dyDescent="0.3">
      <c r="B931" s="10"/>
      <c r="C931" s="10"/>
      <c r="D931" s="10"/>
      <c r="E931" s="10"/>
      <c r="F931" s="10"/>
      <c r="G931" s="10"/>
    </row>
    <row r="932" spans="2:7" x14ac:dyDescent="0.3">
      <c r="B932" s="10"/>
      <c r="C932" s="10"/>
      <c r="D932" s="10"/>
      <c r="E932" s="10"/>
      <c r="F932" s="10"/>
      <c r="G932" s="10"/>
    </row>
    <row r="933" spans="2:7" x14ac:dyDescent="0.3">
      <c r="B933" s="10"/>
      <c r="C933" s="10"/>
      <c r="D933" s="10"/>
      <c r="E933" s="10"/>
      <c r="F933" s="10"/>
      <c r="G933" s="10"/>
    </row>
    <row r="934" spans="2:7" x14ac:dyDescent="0.3">
      <c r="B934" s="10"/>
      <c r="C934" s="10"/>
      <c r="D934" s="10"/>
      <c r="E934" s="10"/>
      <c r="F934" s="10"/>
      <c r="G934" s="10"/>
    </row>
    <row r="935" spans="2:7" x14ac:dyDescent="0.3">
      <c r="B935" s="10"/>
      <c r="C935" s="10"/>
      <c r="D935" s="10"/>
      <c r="E935" s="10"/>
      <c r="F935" s="10"/>
      <c r="G935" s="10"/>
    </row>
    <row r="936" spans="2:7" x14ac:dyDescent="0.3">
      <c r="B936" s="10"/>
      <c r="C936" s="10"/>
      <c r="D936" s="10"/>
      <c r="E936" s="10"/>
      <c r="F936" s="10"/>
      <c r="G936" s="10"/>
    </row>
    <row r="937" spans="2:7" x14ac:dyDescent="0.3">
      <c r="B937" s="10"/>
      <c r="C937" s="10"/>
      <c r="D937" s="10"/>
      <c r="E937" s="10"/>
      <c r="F937" s="10"/>
      <c r="G937" s="10"/>
    </row>
    <row r="938" spans="2:7" x14ac:dyDescent="0.3">
      <c r="B938" s="10"/>
      <c r="C938" s="10"/>
      <c r="D938" s="10"/>
      <c r="E938" s="10"/>
      <c r="F938" s="10"/>
      <c r="G938" s="10"/>
    </row>
    <row r="939" spans="2:7" x14ac:dyDescent="0.3">
      <c r="B939" s="10"/>
      <c r="C939" s="10"/>
      <c r="D939" s="10"/>
      <c r="E939" s="10"/>
      <c r="F939" s="10"/>
      <c r="G939" s="10"/>
    </row>
    <row r="940" spans="2:7" x14ac:dyDescent="0.3">
      <c r="B940" s="10"/>
      <c r="C940" s="10"/>
      <c r="D940" s="10"/>
      <c r="E940" s="10"/>
      <c r="F940" s="10"/>
      <c r="G940" s="10"/>
    </row>
    <row r="941" spans="2:7" x14ac:dyDescent="0.3">
      <c r="B941" s="10"/>
      <c r="C941" s="10"/>
      <c r="D941" s="10"/>
      <c r="E941" s="10"/>
      <c r="F941" s="10"/>
      <c r="G941" s="10"/>
    </row>
    <row r="942" spans="2:7" x14ac:dyDescent="0.3">
      <c r="B942" s="10"/>
      <c r="C942" s="10"/>
      <c r="D942" s="10"/>
      <c r="E942" s="10"/>
      <c r="F942" s="10"/>
      <c r="G942" s="10"/>
    </row>
    <row r="943" spans="2:7" x14ac:dyDescent="0.3">
      <c r="B943" s="10"/>
      <c r="C943" s="10"/>
      <c r="D943" s="10"/>
      <c r="E943" s="10"/>
      <c r="F943" s="10"/>
      <c r="G943" s="10"/>
    </row>
    <row r="944" spans="2:7" x14ac:dyDescent="0.3">
      <c r="B944" s="10"/>
      <c r="C944" s="10"/>
      <c r="D944" s="10"/>
      <c r="E944" s="10"/>
      <c r="F944" s="10"/>
      <c r="G944" s="10"/>
    </row>
    <row r="945" spans="2:7" x14ac:dyDescent="0.3">
      <c r="B945" s="10"/>
      <c r="C945" s="10"/>
      <c r="D945" s="10"/>
      <c r="E945" s="10"/>
      <c r="F945" s="10"/>
      <c r="G945" s="10"/>
    </row>
    <row r="946" spans="2:7" x14ac:dyDescent="0.3">
      <c r="B946" s="10"/>
      <c r="C946" s="10"/>
      <c r="D946" s="10"/>
      <c r="E946" s="10"/>
      <c r="F946" s="10"/>
      <c r="G946" s="10"/>
    </row>
    <row r="947" spans="2:7" x14ac:dyDescent="0.3">
      <c r="B947" s="10"/>
      <c r="C947" s="10"/>
      <c r="D947" s="10"/>
      <c r="E947" s="10"/>
      <c r="F947" s="10"/>
      <c r="G947" s="10"/>
    </row>
    <row r="948" spans="2:7" x14ac:dyDescent="0.3">
      <c r="B948" s="10"/>
      <c r="C948" s="10"/>
      <c r="D948" s="10"/>
      <c r="E948" s="10"/>
      <c r="F948" s="10"/>
      <c r="G948" s="10"/>
    </row>
    <row r="949" spans="2:7" x14ac:dyDescent="0.3">
      <c r="B949" s="10"/>
      <c r="C949" s="10"/>
      <c r="D949" s="10"/>
      <c r="E949" s="10"/>
      <c r="F949" s="10"/>
      <c r="G949" s="10"/>
    </row>
    <row r="950" spans="2:7" x14ac:dyDescent="0.3">
      <c r="B950" s="10"/>
      <c r="C950" s="10"/>
      <c r="D950" s="10"/>
      <c r="E950" s="10"/>
      <c r="F950" s="10"/>
      <c r="G950" s="10"/>
    </row>
    <row r="951" spans="2:7" x14ac:dyDescent="0.3">
      <c r="B951" s="10"/>
      <c r="C951" s="10"/>
      <c r="D951" s="10"/>
      <c r="E951" s="10"/>
      <c r="F951" s="10"/>
      <c r="G951" s="10"/>
    </row>
    <row r="952" spans="2:7" x14ac:dyDescent="0.3">
      <c r="B952" s="10"/>
      <c r="C952" s="10"/>
      <c r="D952" s="10"/>
      <c r="E952" s="10"/>
      <c r="F952" s="10"/>
      <c r="G952" s="10"/>
    </row>
    <row r="953" spans="2:7" x14ac:dyDescent="0.3">
      <c r="B953" s="10"/>
      <c r="C953" s="10"/>
      <c r="D953" s="10"/>
      <c r="E953" s="10"/>
      <c r="F953" s="10"/>
      <c r="G953" s="10"/>
    </row>
    <row r="954" spans="2:7" x14ac:dyDescent="0.3">
      <c r="B954" s="10"/>
      <c r="C954" s="10"/>
      <c r="D954" s="10"/>
      <c r="E954" s="10"/>
      <c r="F954" s="10"/>
      <c r="G954" s="10"/>
    </row>
    <row r="955" spans="2:7" x14ac:dyDescent="0.3">
      <c r="B955" s="10"/>
      <c r="C955" s="10"/>
      <c r="D955" s="10"/>
      <c r="E955" s="10"/>
      <c r="F955" s="10"/>
      <c r="G955" s="10"/>
    </row>
    <row r="956" spans="2:7" x14ac:dyDescent="0.3">
      <c r="B956" s="10"/>
      <c r="C956" s="10"/>
      <c r="D956" s="10"/>
      <c r="E956" s="10"/>
      <c r="F956" s="10"/>
      <c r="G956" s="10"/>
    </row>
    <row r="957" spans="2:7" x14ac:dyDescent="0.3">
      <c r="B957" s="10"/>
      <c r="C957" s="10"/>
      <c r="D957" s="10"/>
      <c r="E957" s="10"/>
      <c r="F957" s="10"/>
      <c r="G957" s="10"/>
    </row>
    <row r="958" spans="2:7" x14ac:dyDescent="0.3">
      <c r="B958" s="10"/>
      <c r="C958" s="10"/>
      <c r="D958" s="10"/>
      <c r="E958" s="10"/>
      <c r="F958" s="10"/>
      <c r="G958" s="10"/>
    </row>
    <row r="959" spans="2:7" x14ac:dyDescent="0.3">
      <c r="B959" s="10"/>
      <c r="C959" s="10"/>
      <c r="D959" s="10"/>
      <c r="E959" s="10"/>
      <c r="F959" s="10"/>
      <c r="G959" s="10"/>
    </row>
    <row r="960" spans="2:7" x14ac:dyDescent="0.3">
      <c r="B960" s="10"/>
      <c r="C960" s="10"/>
      <c r="D960" s="10"/>
      <c r="E960" s="10"/>
      <c r="F960" s="10"/>
      <c r="G960" s="10"/>
    </row>
    <row r="961" spans="2:7" x14ac:dyDescent="0.3">
      <c r="B961" s="10"/>
      <c r="C961" s="10"/>
      <c r="D961" s="10"/>
      <c r="E961" s="10"/>
      <c r="F961" s="10"/>
      <c r="G961" s="10"/>
    </row>
    <row r="962" spans="2:7" x14ac:dyDescent="0.3">
      <c r="B962" s="10"/>
      <c r="C962" s="10"/>
      <c r="D962" s="10"/>
      <c r="E962" s="10"/>
      <c r="F962" s="10"/>
      <c r="G962" s="10"/>
    </row>
    <row r="963" spans="2:7" x14ac:dyDescent="0.3">
      <c r="B963" s="10"/>
      <c r="C963" s="10"/>
      <c r="D963" s="10"/>
      <c r="E963" s="10"/>
      <c r="F963" s="10"/>
      <c r="G963" s="10"/>
    </row>
    <row r="964" spans="2:7" x14ac:dyDescent="0.3">
      <c r="B964" s="10"/>
      <c r="C964" s="10"/>
      <c r="D964" s="10"/>
      <c r="E964" s="10"/>
      <c r="F964" s="10"/>
      <c r="G964" s="10"/>
    </row>
    <row r="965" spans="2:7" x14ac:dyDescent="0.3">
      <c r="B965" s="10"/>
      <c r="C965" s="10"/>
      <c r="D965" s="10"/>
      <c r="E965" s="10"/>
      <c r="F965" s="10"/>
      <c r="G965" s="10"/>
    </row>
    <row r="966" spans="2:7" x14ac:dyDescent="0.3">
      <c r="B966" s="10"/>
      <c r="C966" s="10"/>
      <c r="D966" s="10"/>
      <c r="E966" s="10"/>
      <c r="F966" s="10"/>
      <c r="G966" s="10"/>
    </row>
    <row r="967" spans="2:7" x14ac:dyDescent="0.3">
      <c r="B967" s="10"/>
      <c r="C967" s="10"/>
      <c r="D967" s="10"/>
      <c r="E967" s="10"/>
      <c r="F967" s="10"/>
      <c r="G967" s="10"/>
    </row>
    <row r="968" spans="2:7" x14ac:dyDescent="0.3">
      <c r="B968" s="10"/>
      <c r="C968" s="10"/>
      <c r="D968" s="10"/>
      <c r="E968" s="10"/>
      <c r="F968" s="10"/>
      <c r="G968" s="10"/>
    </row>
    <row r="969" spans="2:7" x14ac:dyDescent="0.3">
      <c r="B969" s="10"/>
      <c r="C969" s="10"/>
      <c r="D969" s="10"/>
      <c r="E969" s="10"/>
      <c r="F969" s="10"/>
      <c r="G969" s="10"/>
    </row>
    <row r="970" spans="2:7" x14ac:dyDescent="0.3">
      <c r="B970" s="10"/>
      <c r="C970" s="10"/>
      <c r="D970" s="10"/>
      <c r="E970" s="10"/>
      <c r="F970" s="10"/>
      <c r="G970" s="10"/>
    </row>
    <row r="971" spans="2:7" x14ac:dyDescent="0.3">
      <c r="B971" s="10"/>
      <c r="C971" s="10"/>
      <c r="D971" s="10"/>
      <c r="E971" s="10"/>
      <c r="F971" s="10"/>
      <c r="G971" s="10"/>
    </row>
    <row r="972" spans="2:7" x14ac:dyDescent="0.3">
      <c r="B972" s="10"/>
      <c r="C972" s="10"/>
      <c r="D972" s="10"/>
      <c r="E972" s="10"/>
      <c r="F972" s="10"/>
      <c r="G972" s="10"/>
    </row>
    <row r="973" spans="2:7" x14ac:dyDescent="0.3">
      <c r="B973" s="10"/>
      <c r="C973" s="10"/>
      <c r="D973" s="10"/>
      <c r="E973" s="10"/>
      <c r="F973" s="10"/>
      <c r="G973" s="10"/>
    </row>
    <row r="974" spans="2:7" x14ac:dyDescent="0.3">
      <c r="B974" s="10"/>
      <c r="C974" s="10"/>
      <c r="D974" s="10"/>
      <c r="E974" s="10"/>
      <c r="F974" s="10"/>
      <c r="G974" s="10"/>
    </row>
    <row r="975" spans="2:7" x14ac:dyDescent="0.3">
      <c r="B975" s="10"/>
      <c r="C975" s="10"/>
      <c r="D975" s="10"/>
      <c r="E975" s="10"/>
      <c r="F975" s="10"/>
      <c r="G975" s="10"/>
    </row>
    <row r="976" spans="2:7" x14ac:dyDescent="0.3">
      <c r="B976" s="10"/>
      <c r="C976" s="10"/>
      <c r="D976" s="10"/>
      <c r="E976" s="10"/>
      <c r="F976" s="10"/>
      <c r="G976" s="10"/>
    </row>
    <row r="977" spans="2:7" x14ac:dyDescent="0.3">
      <c r="B977" s="10"/>
      <c r="C977" s="10"/>
      <c r="D977" s="10"/>
      <c r="E977" s="10"/>
      <c r="F977" s="10"/>
      <c r="G977" s="10"/>
    </row>
    <row r="978" spans="2:7" x14ac:dyDescent="0.3">
      <c r="B978" s="10"/>
      <c r="C978" s="10"/>
      <c r="D978" s="10"/>
      <c r="E978" s="10"/>
      <c r="F978" s="10"/>
      <c r="G978" s="10"/>
    </row>
    <row r="979" spans="2:7" x14ac:dyDescent="0.3">
      <c r="B979" s="10"/>
      <c r="C979" s="10"/>
      <c r="D979" s="10"/>
      <c r="E979" s="10"/>
      <c r="F979" s="10"/>
      <c r="G979" s="10"/>
    </row>
    <row r="980" spans="2:7" x14ac:dyDescent="0.3">
      <c r="B980" s="10"/>
      <c r="C980" s="10"/>
      <c r="D980" s="10"/>
      <c r="E980" s="10"/>
      <c r="F980" s="10"/>
      <c r="G980" s="10"/>
    </row>
    <row r="981" spans="2:7" x14ac:dyDescent="0.3">
      <c r="B981" s="10"/>
      <c r="C981" s="10"/>
      <c r="D981" s="10"/>
      <c r="E981" s="10"/>
      <c r="F981" s="10"/>
      <c r="G981" s="10"/>
    </row>
    <row r="982" spans="2:7" x14ac:dyDescent="0.3">
      <c r="B982" s="10"/>
      <c r="C982" s="10"/>
      <c r="D982" s="10"/>
      <c r="E982" s="10"/>
      <c r="F982" s="10"/>
      <c r="G982" s="10"/>
    </row>
    <row r="983" spans="2:7" x14ac:dyDescent="0.3">
      <c r="B983" s="10"/>
      <c r="C983" s="10"/>
      <c r="D983" s="10"/>
      <c r="E983" s="10"/>
      <c r="F983" s="10"/>
      <c r="G983" s="10"/>
    </row>
    <row r="984" spans="2:7" x14ac:dyDescent="0.3">
      <c r="B984" s="10"/>
      <c r="C984" s="10"/>
      <c r="D984" s="10"/>
      <c r="E984" s="10"/>
      <c r="F984" s="10"/>
      <c r="G984" s="10"/>
    </row>
    <row r="985" spans="2:7" x14ac:dyDescent="0.3">
      <c r="B985" s="10"/>
      <c r="C985" s="10"/>
      <c r="D985" s="10"/>
      <c r="E985" s="10"/>
      <c r="F985" s="10"/>
      <c r="G985" s="10"/>
    </row>
    <row r="986" spans="2:7" x14ac:dyDescent="0.3">
      <c r="B986" s="10"/>
      <c r="C986" s="10"/>
      <c r="D986" s="10"/>
      <c r="E986" s="10"/>
      <c r="F986" s="10"/>
      <c r="G986" s="10"/>
    </row>
    <row r="987" spans="2:7" x14ac:dyDescent="0.3">
      <c r="B987" s="10"/>
      <c r="C987" s="10"/>
      <c r="D987" s="10"/>
      <c r="E987" s="10"/>
      <c r="F987" s="10"/>
      <c r="G987" s="10"/>
    </row>
    <row r="988" spans="2:7" x14ac:dyDescent="0.3">
      <c r="B988" s="10"/>
      <c r="C988" s="10"/>
      <c r="D988" s="10"/>
      <c r="E988" s="10"/>
      <c r="F988" s="10"/>
      <c r="G988" s="10"/>
    </row>
    <row r="989" spans="2:7" x14ac:dyDescent="0.3">
      <c r="B989" s="10"/>
      <c r="C989" s="10"/>
      <c r="D989" s="10"/>
      <c r="E989" s="10"/>
      <c r="F989" s="10"/>
      <c r="G989" s="10"/>
    </row>
    <row r="990" spans="2:7" x14ac:dyDescent="0.3">
      <c r="B990" s="10"/>
      <c r="C990" s="10"/>
      <c r="D990" s="10"/>
      <c r="E990" s="10"/>
      <c r="F990" s="10"/>
      <c r="G990" s="10"/>
    </row>
    <row r="991" spans="2:7" x14ac:dyDescent="0.3">
      <c r="B991" s="10"/>
      <c r="C991" s="10"/>
      <c r="D991" s="10"/>
      <c r="E991" s="10"/>
      <c r="F991" s="10"/>
      <c r="G991" s="10"/>
    </row>
    <row r="992" spans="2:7" x14ac:dyDescent="0.3">
      <c r="B992" s="10"/>
      <c r="C992" s="10"/>
      <c r="D992" s="10"/>
      <c r="E992" s="10"/>
      <c r="F992" s="10"/>
      <c r="G992" s="10"/>
    </row>
    <row r="993" spans="2:7" x14ac:dyDescent="0.3">
      <c r="B993" s="10"/>
      <c r="C993" s="10"/>
      <c r="D993" s="10"/>
      <c r="E993" s="10"/>
      <c r="F993" s="10"/>
      <c r="G993" s="10"/>
    </row>
    <row r="994" spans="2:7" x14ac:dyDescent="0.3">
      <c r="B994" s="10"/>
      <c r="C994" s="10"/>
      <c r="D994" s="10"/>
      <c r="E994" s="10"/>
      <c r="F994" s="10"/>
      <c r="G994" s="10"/>
    </row>
    <row r="995" spans="2:7" x14ac:dyDescent="0.3">
      <c r="B995" s="10"/>
      <c r="C995" s="10"/>
      <c r="D995" s="10"/>
      <c r="E995" s="10"/>
      <c r="F995" s="10"/>
      <c r="G995" s="10"/>
    </row>
    <row r="996" spans="2:7" x14ac:dyDescent="0.3">
      <c r="B996" s="10"/>
      <c r="C996" s="10"/>
      <c r="D996" s="10"/>
      <c r="E996" s="10"/>
      <c r="F996" s="10"/>
      <c r="G996" s="10"/>
    </row>
    <row r="997" spans="2:7" x14ac:dyDescent="0.3">
      <c r="B997" s="10"/>
      <c r="C997" s="10"/>
      <c r="D997" s="10"/>
      <c r="E997" s="10"/>
      <c r="F997" s="10"/>
      <c r="G997" s="10"/>
    </row>
    <row r="998" spans="2:7" x14ac:dyDescent="0.3">
      <c r="B998" s="10"/>
      <c r="C998" s="10"/>
      <c r="D998" s="10"/>
      <c r="E998" s="10"/>
      <c r="F998" s="10"/>
      <c r="G998" s="10"/>
    </row>
    <row r="999" spans="2:7" x14ac:dyDescent="0.3">
      <c r="B999" s="10"/>
      <c r="C999" s="10"/>
      <c r="D999" s="10"/>
      <c r="E999" s="10"/>
      <c r="F999" s="10"/>
      <c r="G999" s="10"/>
    </row>
    <row r="1000" spans="2:7" x14ac:dyDescent="0.3">
      <c r="B1000" s="10"/>
      <c r="C1000" s="10"/>
      <c r="D1000" s="10"/>
      <c r="E1000" s="10"/>
      <c r="F1000" s="10"/>
      <c r="G1000" s="10"/>
    </row>
    <row r="1001" spans="2:7" x14ac:dyDescent="0.3">
      <c r="B1001" s="10"/>
      <c r="C1001" s="10"/>
      <c r="D1001" s="10"/>
      <c r="E1001" s="10"/>
      <c r="F1001" s="10"/>
      <c r="G1001" s="10"/>
    </row>
    <row r="1002" spans="2:7" x14ac:dyDescent="0.3">
      <c r="B1002" s="10"/>
      <c r="C1002" s="10"/>
      <c r="D1002" s="10"/>
      <c r="E1002" s="10"/>
      <c r="F1002" s="10"/>
      <c r="G1002" s="10"/>
    </row>
    <row r="1003" spans="2:7" x14ac:dyDescent="0.3">
      <c r="B1003" s="10"/>
      <c r="C1003" s="10"/>
      <c r="D1003" s="10"/>
      <c r="E1003" s="10"/>
      <c r="F1003" s="10"/>
      <c r="G1003" s="10"/>
    </row>
    <row r="1004" spans="2:7" x14ac:dyDescent="0.3">
      <c r="B1004" s="10"/>
      <c r="C1004" s="10"/>
      <c r="D1004" s="10"/>
      <c r="E1004" s="10"/>
      <c r="F1004" s="10"/>
      <c r="G1004" s="10"/>
    </row>
    <row r="1005" spans="2:7" x14ac:dyDescent="0.3">
      <c r="B1005" s="10"/>
      <c r="C1005" s="10"/>
      <c r="D1005" s="10"/>
      <c r="E1005" s="10"/>
      <c r="F1005" s="10"/>
      <c r="G1005" s="10"/>
    </row>
    <row r="1006" spans="2:7" x14ac:dyDescent="0.3">
      <c r="B1006" s="10"/>
      <c r="C1006" s="10"/>
      <c r="D1006" s="10"/>
      <c r="E1006" s="10"/>
      <c r="F1006" s="10"/>
      <c r="G1006" s="10"/>
    </row>
    <row r="1007" spans="2:7" x14ac:dyDescent="0.3">
      <c r="B1007" s="10"/>
      <c r="C1007" s="10"/>
      <c r="D1007" s="10"/>
      <c r="E1007" s="10"/>
      <c r="F1007" s="10"/>
      <c r="G1007" s="10"/>
    </row>
    <row r="1008" spans="2:7" x14ac:dyDescent="0.3">
      <c r="B1008" s="10"/>
      <c r="C1008" s="10"/>
      <c r="D1008" s="10"/>
      <c r="E1008" s="10"/>
      <c r="F1008" s="10"/>
      <c r="G1008" s="10"/>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datasets!$B$9:$B$1000</xm:f>
          </x14:formula1>
          <xm:sqref>B9:B1008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500-000001000000}">
          <x14:formula1>
            <xm:f>'# Enums'!$AF$2:$AF$3</xm:f>
          </x14:formula1>
          <xm:sqref>F9:F1008</xm:sqref>
        </x14:dataValidation>
        <x14:dataValidation type="list" allowBlank="1" showInputMessage="1" showErrorMessage="1" errorTitle="Value not in codelist" error="You must use a code from the codelist._x000a__x000a_If no code is appropriate, please create an issue in the RDLS GitHub repository." xr:uid="{00000000-0002-0000-0500-000002000000}">
          <x14:formula1>
            <xm:f>'# Enums'!$AG$2:$AG$5</xm:f>
          </x14:formula1>
          <xm:sqref>G9:G1008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EFEFEF"/>
  </sheetPr>
  <dimension ref="A1:H1008"/>
  <sheetViews>
    <sheetView workbookViewId="0">
      <pane xSplit="1" ySplit="1" topLeftCell="B2" activePane="bottomRight" state="frozen"/>
      <selection pane="topRight" activeCell="B1" sqref="B1"/>
      <selection pane="bottomLeft" activeCell="A2" sqref="A2"/>
      <selection pane="bottomRight" activeCell="B10" sqref="B10"/>
    </sheetView>
  </sheetViews>
  <sheetFormatPr defaultColWidth="8.88671875" defaultRowHeight="14.4" x14ac:dyDescent="0.3"/>
  <cols>
    <col min="1" max="1" width="11.6640625" style="3" customWidth="1"/>
    <col min="2" max="2" width="16.6640625" customWidth="1"/>
    <col min="3" max="3" width="18.6640625" customWidth="1"/>
    <col min="4" max="4" width="20.6640625" customWidth="1"/>
    <col min="5" max="5" width="79.88671875" customWidth="1"/>
    <col min="6" max="6" width="30.6640625" customWidth="1"/>
    <col min="7" max="8" width="19.6640625" customWidth="1"/>
  </cols>
  <sheetData>
    <row r="1" spans="1:8" s="4" customFormat="1" x14ac:dyDescent="0.3">
      <c r="A1" s="4" t="s">
        <v>2887</v>
      </c>
      <c r="B1" s="4" t="s">
        <v>2888</v>
      </c>
      <c r="C1" s="4" t="s">
        <v>3102</v>
      </c>
      <c r="D1" s="4" t="s">
        <v>3103</v>
      </c>
      <c r="E1" s="4" t="s">
        <v>3104</v>
      </c>
      <c r="F1" s="4" t="s">
        <v>3105</v>
      </c>
      <c r="G1" s="4" t="s">
        <v>3106</v>
      </c>
      <c r="H1" s="4" t="s">
        <v>3107</v>
      </c>
    </row>
    <row r="2" spans="1:8" s="5" customFormat="1" x14ac:dyDescent="0.3">
      <c r="A2" s="5" t="s">
        <v>2919</v>
      </c>
      <c r="B2" s="5" t="s">
        <v>2920</v>
      </c>
      <c r="C2" s="5" t="s">
        <v>3108</v>
      </c>
      <c r="D2" s="5" t="s">
        <v>2924</v>
      </c>
      <c r="E2" s="5" t="s">
        <v>3109</v>
      </c>
      <c r="F2" s="5" t="s">
        <v>3110</v>
      </c>
      <c r="G2" s="5" t="s">
        <v>2926</v>
      </c>
      <c r="H2" s="5" t="s">
        <v>3111</v>
      </c>
    </row>
    <row r="3" spans="1:8" s="6" customFormat="1" ht="30" customHeight="1" x14ac:dyDescent="0.3">
      <c r="A3" s="6" t="s">
        <v>2965</v>
      </c>
      <c r="B3" s="6" t="s">
        <v>2966</v>
      </c>
      <c r="C3" s="6" t="s">
        <v>3112</v>
      </c>
      <c r="D3" s="6" t="s">
        <v>3113</v>
      </c>
      <c r="E3" s="6" t="s">
        <v>3114</v>
      </c>
      <c r="F3" s="6" t="s">
        <v>3115</v>
      </c>
      <c r="G3" s="6" t="s">
        <v>3116</v>
      </c>
      <c r="H3" s="6" t="s">
        <v>3117</v>
      </c>
    </row>
    <row r="4" spans="1:8" s="7" customFormat="1" ht="10.199999999999999" x14ac:dyDescent="0.2">
      <c r="A4" s="7" t="s">
        <v>3015</v>
      </c>
      <c r="B4" s="7" t="s">
        <v>3016</v>
      </c>
      <c r="C4" s="7" t="s">
        <v>3016</v>
      </c>
    </row>
    <row r="5" spans="1:8" s="7" customFormat="1" ht="10.199999999999999" x14ac:dyDescent="0.2">
      <c r="A5" s="7" t="s">
        <v>3017</v>
      </c>
      <c r="B5" s="7" t="s">
        <v>3018</v>
      </c>
      <c r="C5" s="7" t="s">
        <v>3018</v>
      </c>
      <c r="D5" s="7" t="s">
        <v>3018</v>
      </c>
      <c r="E5" s="7" t="s">
        <v>3019</v>
      </c>
      <c r="F5" s="7" t="s">
        <v>3018</v>
      </c>
      <c r="G5" s="7" t="s">
        <v>3018</v>
      </c>
      <c r="H5" s="7" t="s">
        <v>3018</v>
      </c>
    </row>
    <row r="6" spans="1:8" s="6" customFormat="1" ht="30" customHeight="1" x14ac:dyDescent="0.3">
      <c r="A6" s="6" t="s">
        <v>3021</v>
      </c>
      <c r="F6" s="6" t="s">
        <v>3118</v>
      </c>
      <c r="G6" s="6" t="s">
        <v>3024</v>
      </c>
    </row>
    <row r="7" spans="1:8" s="8" customFormat="1" ht="10.199999999999999" x14ac:dyDescent="0.2">
      <c r="A7" s="8" t="s">
        <v>3036</v>
      </c>
    </row>
    <row r="8" spans="1:8" s="9" customFormat="1" ht="50.1" customHeight="1" x14ac:dyDescent="0.3">
      <c r="A8" s="9" t="s">
        <v>3037</v>
      </c>
      <c r="E8" s="9" t="s">
        <v>3039</v>
      </c>
    </row>
    <row r="9" spans="1:8" x14ac:dyDescent="0.3">
      <c r="B9" s="10" t="s">
        <v>3041</v>
      </c>
      <c r="C9" s="10" t="s">
        <v>3119</v>
      </c>
      <c r="D9" t="s">
        <v>3120</v>
      </c>
      <c r="E9" t="s">
        <v>3121</v>
      </c>
      <c r="F9" s="14">
        <v>44916</v>
      </c>
      <c r="G9" s="13" t="s">
        <v>3122</v>
      </c>
      <c r="H9" t="s">
        <v>3123</v>
      </c>
    </row>
    <row r="10" spans="1:8" x14ac:dyDescent="0.3">
      <c r="B10" s="10" t="s">
        <v>3062</v>
      </c>
      <c r="C10" s="10" t="s">
        <v>3124</v>
      </c>
      <c r="D10" s="10" t="s">
        <v>3125</v>
      </c>
      <c r="E10" s="10" t="s">
        <v>3066</v>
      </c>
      <c r="F10" s="14">
        <v>44666</v>
      </c>
      <c r="G10" s="10" t="s">
        <v>3126</v>
      </c>
      <c r="H10" s="10" t="s">
        <v>3127</v>
      </c>
    </row>
    <row r="11" spans="1:8" x14ac:dyDescent="0.3">
      <c r="B11" s="10" t="s">
        <v>3071</v>
      </c>
      <c r="C11" s="10" t="s">
        <v>3128</v>
      </c>
      <c r="D11" s="10" t="s">
        <v>3129</v>
      </c>
      <c r="E11" s="10" t="s">
        <v>3130</v>
      </c>
      <c r="F11" s="11">
        <v>44312</v>
      </c>
      <c r="G11" s="13" t="s">
        <v>3131</v>
      </c>
      <c r="H11" s="10" t="s">
        <v>3132</v>
      </c>
    </row>
    <row r="12" spans="1:8" x14ac:dyDescent="0.3">
      <c r="B12" s="10"/>
      <c r="C12" s="10"/>
      <c r="D12" s="10"/>
      <c r="E12" s="10"/>
      <c r="F12" s="11"/>
      <c r="G12" s="10"/>
      <c r="H12" s="10"/>
    </row>
    <row r="13" spans="1:8" x14ac:dyDescent="0.3">
      <c r="B13" s="10"/>
      <c r="C13" s="10"/>
      <c r="D13" s="10"/>
      <c r="E13" s="10"/>
      <c r="F13" s="11"/>
      <c r="G13" s="10"/>
      <c r="H13" s="10"/>
    </row>
    <row r="14" spans="1:8" x14ac:dyDescent="0.3">
      <c r="B14" s="10"/>
      <c r="C14" s="10"/>
      <c r="D14" s="10"/>
      <c r="E14" s="10"/>
      <c r="F14" s="11"/>
      <c r="G14" s="10"/>
      <c r="H14" s="10"/>
    </row>
    <row r="15" spans="1:8" x14ac:dyDescent="0.3">
      <c r="B15" s="10"/>
      <c r="C15" s="10"/>
      <c r="D15" s="10"/>
      <c r="E15" s="10"/>
      <c r="F15" s="11"/>
      <c r="G15" s="10"/>
      <c r="H15" s="10"/>
    </row>
    <row r="16" spans="1:8" x14ac:dyDescent="0.3">
      <c r="B16" s="10"/>
      <c r="C16" s="10"/>
      <c r="D16" s="10"/>
      <c r="E16" s="10"/>
      <c r="F16" s="11"/>
      <c r="G16" s="10"/>
      <c r="H16" s="10"/>
    </row>
    <row r="17" spans="2:8" x14ac:dyDescent="0.3">
      <c r="B17" s="10"/>
      <c r="C17" s="10"/>
      <c r="D17" s="10"/>
      <c r="E17" s="10"/>
      <c r="F17" s="11"/>
      <c r="G17" s="10"/>
      <c r="H17" s="10"/>
    </row>
    <row r="18" spans="2:8" x14ac:dyDescent="0.3">
      <c r="B18" s="10"/>
      <c r="C18" s="10"/>
      <c r="D18" s="10"/>
      <c r="E18" s="10"/>
      <c r="F18" s="11"/>
      <c r="G18" s="10"/>
      <c r="H18" s="10"/>
    </row>
    <row r="19" spans="2:8" x14ac:dyDescent="0.3">
      <c r="B19" s="10"/>
      <c r="C19" s="10"/>
      <c r="D19" s="10"/>
      <c r="E19" s="10"/>
      <c r="F19" s="11"/>
      <c r="G19" s="10"/>
      <c r="H19" s="10"/>
    </row>
    <row r="20" spans="2:8" x14ac:dyDescent="0.3">
      <c r="B20" s="10"/>
      <c r="C20" s="10"/>
      <c r="D20" s="10"/>
      <c r="E20" s="10"/>
      <c r="F20" s="11"/>
      <c r="G20" s="10"/>
      <c r="H20" s="10"/>
    </row>
    <row r="21" spans="2:8" x14ac:dyDescent="0.3">
      <c r="B21" s="10"/>
      <c r="C21" s="10"/>
      <c r="D21" s="10"/>
      <c r="E21" s="10"/>
      <c r="F21" s="11"/>
      <c r="G21" s="10"/>
      <c r="H21" s="10"/>
    </row>
    <row r="22" spans="2:8" x14ac:dyDescent="0.3">
      <c r="B22" s="10"/>
      <c r="C22" s="10"/>
      <c r="D22" s="10"/>
      <c r="E22" s="10"/>
      <c r="F22" s="11"/>
      <c r="G22" s="10"/>
      <c r="H22" s="10"/>
    </row>
    <row r="23" spans="2:8" x14ac:dyDescent="0.3">
      <c r="B23" s="10"/>
      <c r="C23" s="10"/>
      <c r="D23" s="10"/>
      <c r="E23" s="10"/>
      <c r="F23" s="11"/>
      <c r="G23" s="10"/>
      <c r="H23" s="10"/>
    </row>
    <row r="24" spans="2:8" x14ac:dyDescent="0.3">
      <c r="B24" s="10"/>
      <c r="C24" s="10"/>
      <c r="D24" s="10"/>
      <c r="E24" s="10"/>
      <c r="F24" s="11"/>
      <c r="G24" s="10"/>
      <c r="H24" s="10"/>
    </row>
    <row r="25" spans="2:8" x14ac:dyDescent="0.3">
      <c r="B25" s="10"/>
      <c r="C25" s="10"/>
      <c r="D25" s="10"/>
      <c r="E25" s="10"/>
      <c r="F25" s="11"/>
      <c r="G25" s="10"/>
      <c r="H25" s="10"/>
    </row>
    <row r="26" spans="2:8" x14ac:dyDescent="0.3">
      <c r="B26" s="10"/>
      <c r="C26" s="10"/>
      <c r="D26" s="10"/>
      <c r="E26" s="10"/>
      <c r="F26" s="11"/>
      <c r="G26" s="10"/>
      <c r="H26" s="10"/>
    </row>
    <row r="27" spans="2:8" x14ac:dyDescent="0.3">
      <c r="B27" s="10"/>
      <c r="C27" s="10"/>
      <c r="D27" s="10"/>
      <c r="E27" s="10"/>
      <c r="F27" s="11"/>
      <c r="G27" s="10"/>
      <c r="H27" s="10"/>
    </row>
    <row r="28" spans="2:8" x14ac:dyDescent="0.3">
      <c r="B28" s="10"/>
      <c r="C28" s="10"/>
      <c r="D28" s="10"/>
      <c r="E28" s="10"/>
      <c r="F28" s="11"/>
      <c r="G28" s="10"/>
      <c r="H28" s="10"/>
    </row>
    <row r="29" spans="2:8" x14ac:dyDescent="0.3">
      <c r="B29" s="10"/>
      <c r="C29" s="10"/>
      <c r="D29" s="10"/>
      <c r="E29" s="10"/>
      <c r="F29" s="11"/>
      <c r="G29" s="10"/>
      <c r="H29" s="10"/>
    </row>
    <row r="30" spans="2:8" x14ac:dyDescent="0.3">
      <c r="B30" s="10"/>
      <c r="C30" s="10"/>
      <c r="D30" s="10"/>
      <c r="E30" s="10"/>
      <c r="F30" s="11"/>
      <c r="G30" s="10"/>
      <c r="H30" s="10"/>
    </row>
    <row r="31" spans="2:8" x14ac:dyDescent="0.3">
      <c r="B31" s="10"/>
      <c r="C31" s="10"/>
      <c r="D31" s="10"/>
      <c r="E31" s="10"/>
      <c r="F31" s="11"/>
      <c r="G31" s="10"/>
      <c r="H31" s="10"/>
    </row>
    <row r="32" spans="2:8" x14ac:dyDescent="0.3">
      <c r="B32" s="10"/>
      <c r="C32" s="10"/>
      <c r="D32" s="10"/>
      <c r="E32" s="10"/>
      <c r="F32" s="11"/>
      <c r="G32" s="10"/>
      <c r="H32" s="10"/>
    </row>
    <row r="33" spans="2:8" x14ac:dyDescent="0.3">
      <c r="B33" s="10"/>
      <c r="C33" s="10"/>
      <c r="D33" s="10"/>
      <c r="E33" s="10"/>
      <c r="F33" s="11"/>
      <c r="G33" s="10"/>
      <c r="H33" s="10"/>
    </row>
    <row r="34" spans="2:8" x14ac:dyDescent="0.3">
      <c r="B34" s="10"/>
      <c r="C34" s="10"/>
      <c r="D34" s="10"/>
      <c r="E34" s="10"/>
      <c r="F34" s="11"/>
      <c r="G34" s="10"/>
      <c r="H34" s="10"/>
    </row>
    <row r="35" spans="2:8" x14ac:dyDescent="0.3">
      <c r="B35" s="10"/>
      <c r="C35" s="10"/>
      <c r="D35" s="10"/>
      <c r="E35" s="10"/>
      <c r="F35" s="11"/>
      <c r="G35" s="10"/>
      <c r="H35" s="10"/>
    </row>
    <row r="36" spans="2:8" x14ac:dyDescent="0.3">
      <c r="B36" s="10"/>
      <c r="C36" s="10"/>
      <c r="D36" s="10"/>
      <c r="E36" s="10"/>
      <c r="F36" s="11"/>
      <c r="G36" s="10"/>
      <c r="H36" s="10"/>
    </row>
    <row r="37" spans="2:8" x14ac:dyDescent="0.3">
      <c r="B37" s="10"/>
      <c r="C37" s="10"/>
      <c r="D37" s="10"/>
      <c r="E37" s="10"/>
      <c r="F37" s="11"/>
      <c r="G37" s="10"/>
      <c r="H37" s="10"/>
    </row>
    <row r="38" spans="2:8" x14ac:dyDescent="0.3">
      <c r="B38" s="10"/>
      <c r="C38" s="10"/>
      <c r="D38" s="10"/>
      <c r="E38" s="10"/>
      <c r="F38" s="11"/>
      <c r="G38" s="10"/>
      <c r="H38" s="10"/>
    </row>
    <row r="39" spans="2:8" x14ac:dyDescent="0.3">
      <c r="B39" s="10"/>
      <c r="C39" s="10"/>
      <c r="D39" s="10"/>
      <c r="E39" s="10"/>
      <c r="F39" s="11"/>
      <c r="G39" s="10"/>
      <c r="H39" s="10"/>
    </row>
    <row r="40" spans="2:8" x14ac:dyDescent="0.3">
      <c r="B40" s="10"/>
      <c r="C40" s="10"/>
      <c r="D40" s="10"/>
      <c r="E40" s="10"/>
      <c r="F40" s="11"/>
      <c r="G40" s="10"/>
      <c r="H40" s="10"/>
    </row>
    <row r="41" spans="2:8" x14ac:dyDescent="0.3">
      <c r="B41" s="10"/>
      <c r="C41" s="10"/>
      <c r="D41" s="10"/>
      <c r="E41" s="10"/>
      <c r="F41" s="11"/>
      <c r="G41" s="10"/>
      <c r="H41" s="10"/>
    </row>
    <row r="42" spans="2:8" x14ac:dyDescent="0.3">
      <c r="B42" s="10"/>
      <c r="C42" s="10"/>
      <c r="D42" s="10"/>
      <c r="E42" s="10"/>
      <c r="F42" s="11"/>
      <c r="G42" s="10"/>
      <c r="H42" s="10"/>
    </row>
    <row r="43" spans="2:8" x14ac:dyDescent="0.3">
      <c r="B43" s="10"/>
      <c r="C43" s="10"/>
      <c r="D43" s="10"/>
      <c r="E43" s="10"/>
      <c r="F43" s="11"/>
      <c r="G43" s="10"/>
      <c r="H43" s="10"/>
    </row>
    <row r="44" spans="2:8" x14ac:dyDescent="0.3">
      <c r="B44" s="10"/>
      <c r="C44" s="10"/>
      <c r="D44" s="10"/>
      <c r="E44" s="10"/>
      <c r="F44" s="11"/>
      <c r="G44" s="10"/>
      <c r="H44" s="10"/>
    </row>
    <row r="45" spans="2:8" x14ac:dyDescent="0.3">
      <c r="B45" s="10"/>
      <c r="C45" s="10"/>
      <c r="D45" s="10"/>
      <c r="E45" s="10"/>
      <c r="F45" s="11"/>
      <c r="G45" s="10"/>
      <c r="H45" s="10"/>
    </row>
    <row r="46" spans="2:8" x14ac:dyDescent="0.3">
      <c r="B46" s="10"/>
      <c r="C46" s="10"/>
      <c r="D46" s="10"/>
      <c r="E46" s="10"/>
      <c r="F46" s="11"/>
      <c r="G46" s="10"/>
      <c r="H46" s="10"/>
    </row>
    <row r="47" spans="2:8" x14ac:dyDescent="0.3">
      <c r="B47" s="10"/>
      <c r="C47" s="10"/>
      <c r="D47" s="10"/>
      <c r="E47" s="10"/>
      <c r="F47" s="11"/>
      <c r="G47" s="10"/>
      <c r="H47" s="10"/>
    </row>
    <row r="48" spans="2:8" x14ac:dyDescent="0.3">
      <c r="B48" s="10"/>
      <c r="C48" s="10"/>
      <c r="D48" s="10"/>
      <c r="E48" s="10"/>
      <c r="F48" s="11"/>
      <c r="G48" s="10"/>
      <c r="H48" s="10"/>
    </row>
    <row r="49" spans="2:8" x14ac:dyDescent="0.3">
      <c r="B49" s="10"/>
      <c r="C49" s="10"/>
      <c r="D49" s="10"/>
      <c r="E49" s="10"/>
      <c r="F49" s="11"/>
      <c r="G49" s="10"/>
      <c r="H49" s="10"/>
    </row>
    <row r="50" spans="2:8" x14ac:dyDescent="0.3">
      <c r="B50" s="10"/>
      <c r="C50" s="10"/>
      <c r="D50" s="10"/>
      <c r="E50" s="10"/>
      <c r="F50" s="11"/>
      <c r="G50" s="10"/>
      <c r="H50" s="10"/>
    </row>
    <row r="51" spans="2:8" x14ac:dyDescent="0.3">
      <c r="B51" s="10"/>
      <c r="C51" s="10"/>
      <c r="D51" s="10"/>
      <c r="E51" s="10"/>
      <c r="F51" s="11"/>
      <c r="G51" s="10"/>
      <c r="H51" s="10"/>
    </row>
    <row r="52" spans="2:8" x14ac:dyDescent="0.3">
      <c r="B52" s="10"/>
      <c r="C52" s="10"/>
      <c r="D52" s="10"/>
      <c r="E52" s="10"/>
      <c r="F52" s="11"/>
      <c r="G52" s="10"/>
      <c r="H52" s="10"/>
    </row>
    <row r="53" spans="2:8" x14ac:dyDescent="0.3">
      <c r="B53" s="10"/>
      <c r="C53" s="10"/>
      <c r="D53" s="10"/>
      <c r="E53" s="10"/>
      <c r="F53" s="11"/>
      <c r="G53" s="10"/>
      <c r="H53" s="10"/>
    </row>
    <row r="54" spans="2:8" x14ac:dyDescent="0.3">
      <c r="B54" s="10"/>
      <c r="C54" s="10"/>
      <c r="D54" s="10"/>
      <c r="E54" s="10"/>
      <c r="F54" s="11"/>
      <c r="G54" s="10"/>
      <c r="H54" s="10"/>
    </row>
    <row r="55" spans="2:8" x14ac:dyDescent="0.3">
      <c r="B55" s="10"/>
      <c r="C55" s="10"/>
      <c r="D55" s="10"/>
      <c r="E55" s="10"/>
      <c r="F55" s="11"/>
      <c r="G55" s="10"/>
      <c r="H55" s="10"/>
    </row>
    <row r="56" spans="2:8" x14ac:dyDescent="0.3">
      <c r="B56" s="10"/>
      <c r="C56" s="10"/>
      <c r="D56" s="10"/>
      <c r="E56" s="10"/>
      <c r="F56" s="11"/>
      <c r="G56" s="10"/>
      <c r="H56" s="10"/>
    </row>
    <row r="57" spans="2:8" x14ac:dyDescent="0.3">
      <c r="B57" s="10"/>
      <c r="C57" s="10"/>
      <c r="D57" s="10"/>
      <c r="E57" s="10"/>
      <c r="F57" s="11"/>
      <c r="G57" s="10"/>
      <c r="H57" s="10"/>
    </row>
    <row r="58" spans="2:8" x14ac:dyDescent="0.3">
      <c r="B58" s="10"/>
      <c r="C58" s="10"/>
      <c r="D58" s="10"/>
      <c r="E58" s="10"/>
      <c r="F58" s="11"/>
      <c r="G58" s="10"/>
      <c r="H58" s="10"/>
    </row>
    <row r="59" spans="2:8" x14ac:dyDescent="0.3">
      <c r="B59" s="10"/>
      <c r="C59" s="10"/>
      <c r="D59" s="10"/>
      <c r="E59" s="10"/>
      <c r="F59" s="11"/>
      <c r="G59" s="10"/>
      <c r="H59" s="10"/>
    </row>
    <row r="60" spans="2:8" x14ac:dyDescent="0.3">
      <c r="B60" s="10"/>
      <c r="C60" s="10"/>
      <c r="D60" s="10"/>
      <c r="E60" s="10"/>
      <c r="F60" s="11"/>
      <c r="G60" s="10"/>
      <c r="H60" s="10"/>
    </row>
    <row r="61" spans="2:8" x14ac:dyDescent="0.3">
      <c r="B61" s="10"/>
      <c r="C61" s="10"/>
      <c r="D61" s="10"/>
      <c r="E61" s="10"/>
      <c r="F61" s="11"/>
      <c r="G61" s="10"/>
      <c r="H61" s="10"/>
    </row>
    <row r="62" spans="2:8" x14ac:dyDescent="0.3">
      <c r="B62" s="10"/>
      <c r="C62" s="10"/>
      <c r="D62" s="10"/>
      <c r="E62" s="10"/>
      <c r="F62" s="11"/>
      <c r="G62" s="10"/>
      <c r="H62" s="10"/>
    </row>
    <row r="63" spans="2:8" x14ac:dyDescent="0.3">
      <c r="B63" s="10"/>
      <c r="C63" s="10"/>
      <c r="D63" s="10"/>
      <c r="E63" s="10"/>
      <c r="F63" s="11"/>
      <c r="G63" s="10"/>
      <c r="H63" s="10"/>
    </row>
    <row r="64" spans="2:8" x14ac:dyDescent="0.3">
      <c r="B64" s="10"/>
      <c r="C64" s="10"/>
      <c r="D64" s="10"/>
      <c r="E64" s="10"/>
      <c r="F64" s="11"/>
      <c r="G64" s="10"/>
      <c r="H64" s="10"/>
    </row>
    <row r="65" spans="2:8" x14ac:dyDescent="0.3">
      <c r="B65" s="10"/>
      <c r="C65" s="10"/>
      <c r="D65" s="10"/>
      <c r="E65" s="10"/>
      <c r="F65" s="11"/>
      <c r="G65" s="10"/>
      <c r="H65" s="10"/>
    </row>
    <row r="66" spans="2:8" x14ac:dyDescent="0.3">
      <c r="B66" s="10"/>
      <c r="C66" s="10"/>
      <c r="D66" s="10"/>
      <c r="E66" s="10"/>
      <c r="F66" s="11"/>
      <c r="G66" s="10"/>
      <c r="H66" s="10"/>
    </row>
    <row r="67" spans="2:8" x14ac:dyDescent="0.3">
      <c r="B67" s="10"/>
      <c r="C67" s="10"/>
      <c r="D67" s="10"/>
      <c r="E67" s="10"/>
      <c r="F67" s="11"/>
      <c r="G67" s="10"/>
      <c r="H67" s="10"/>
    </row>
    <row r="68" spans="2:8" x14ac:dyDescent="0.3">
      <c r="B68" s="10"/>
      <c r="C68" s="10"/>
      <c r="D68" s="10"/>
      <c r="E68" s="10"/>
      <c r="F68" s="11"/>
      <c r="G68" s="10"/>
      <c r="H68" s="10"/>
    </row>
    <row r="69" spans="2:8" x14ac:dyDescent="0.3">
      <c r="B69" s="10"/>
      <c r="C69" s="10"/>
      <c r="D69" s="10"/>
      <c r="E69" s="10"/>
      <c r="F69" s="11"/>
      <c r="G69" s="10"/>
      <c r="H69" s="10"/>
    </row>
    <row r="70" spans="2:8" x14ac:dyDescent="0.3">
      <c r="B70" s="10"/>
      <c r="C70" s="10"/>
      <c r="D70" s="10"/>
      <c r="E70" s="10"/>
      <c r="F70" s="11"/>
      <c r="G70" s="10"/>
      <c r="H70" s="10"/>
    </row>
    <row r="71" spans="2:8" x14ac:dyDescent="0.3">
      <c r="B71" s="10"/>
      <c r="C71" s="10"/>
      <c r="D71" s="10"/>
      <c r="E71" s="10"/>
      <c r="F71" s="11"/>
      <c r="G71" s="10"/>
      <c r="H71" s="10"/>
    </row>
    <row r="72" spans="2:8" x14ac:dyDescent="0.3">
      <c r="B72" s="10"/>
      <c r="C72" s="10"/>
      <c r="D72" s="10"/>
      <c r="E72" s="10"/>
      <c r="F72" s="11"/>
      <c r="G72" s="10"/>
      <c r="H72" s="10"/>
    </row>
    <row r="73" spans="2:8" x14ac:dyDescent="0.3">
      <c r="B73" s="10"/>
      <c r="C73" s="10"/>
      <c r="D73" s="10"/>
      <c r="E73" s="10"/>
      <c r="F73" s="11"/>
      <c r="G73" s="10"/>
      <c r="H73" s="10"/>
    </row>
    <row r="74" spans="2:8" x14ac:dyDescent="0.3">
      <c r="B74" s="10"/>
      <c r="C74" s="10"/>
      <c r="D74" s="10"/>
      <c r="E74" s="10"/>
      <c r="F74" s="11"/>
      <c r="G74" s="10"/>
      <c r="H74" s="10"/>
    </row>
    <row r="75" spans="2:8" x14ac:dyDescent="0.3">
      <c r="B75" s="10"/>
      <c r="C75" s="10"/>
      <c r="D75" s="10"/>
      <c r="E75" s="10"/>
      <c r="F75" s="11"/>
      <c r="G75" s="10"/>
      <c r="H75" s="10"/>
    </row>
    <row r="76" spans="2:8" x14ac:dyDescent="0.3">
      <c r="B76" s="10"/>
      <c r="C76" s="10"/>
      <c r="D76" s="10"/>
      <c r="E76" s="10"/>
      <c r="F76" s="11"/>
      <c r="G76" s="10"/>
      <c r="H76" s="10"/>
    </row>
    <row r="77" spans="2:8" x14ac:dyDescent="0.3">
      <c r="B77" s="10"/>
      <c r="C77" s="10"/>
      <c r="D77" s="10"/>
      <c r="E77" s="10"/>
      <c r="F77" s="11"/>
      <c r="G77" s="10"/>
      <c r="H77" s="10"/>
    </row>
    <row r="78" spans="2:8" x14ac:dyDescent="0.3">
      <c r="B78" s="10"/>
      <c r="C78" s="10"/>
      <c r="D78" s="10"/>
      <c r="E78" s="10"/>
      <c r="F78" s="11"/>
      <c r="G78" s="10"/>
      <c r="H78" s="10"/>
    </row>
    <row r="79" spans="2:8" x14ac:dyDescent="0.3">
      <c r="B79" s="10"/>
      <c r="C79" s="10"/>
      <c r="D79" s="10"/>
      <c r="E79" s="10"/>
      <c r="F79" s="11"/>
      <c r="G79" s="10"/>
      <c r="H79" s="10"/>
    </row>
    <row r="80" spans="2:8" x14ac:dyDescent="0.3">
      <c r="B80" s="10"/>
      <c r="C80" s="10"/>
      <c r="D80" s="10"/>
      <c r="E80" s="10"/>
      <c r="F80" s="11"/>
      <c r="G80" s="10"/>
      <c r="H80" s="10"/>
    </row>
    <row r="81" spans="2:8" x14ac:dyDescent="0.3">
      <c r="B81" s="10"/>
      <c r="C81" s="10"/>
      <c r="D81" s="10"/>
      <c r="E81" s="10"/>
      <c r="F81" s="11"/>
      <c r="G81" s="10"/>
      <c r="H81" s="10"/>
    </row>
    <row r="82" spans="2:8" x14ac:dyDescent="0.3">
      <c r="B82" s="10"/>
      <c r="C82" s="10"/>
      <c r="D82" s="10"/>
      <c r="E82" s="10"/>
      <c r="F82" s="11"/>
      <c r="G82" s="10"/>
      <c r="H82" s="10"/>
    </row>
    <row r="83" spans="2:8" x14ac:dyDescent="0.3">
      <c r="B83" s="10"/>
      <c r="C83" s="10"/>
      <c r="D83" s="10"/>
      <c r="E83" s="10"/>
      <c r="F83" s="11"/>
      <c r="G83" s="10"/>
      <c r="H83" s="10"/>
    </row>
    <row r="84" spans="2:8" x14ac:dyDescent="0.3">
      <c r="B84" s="10"/>
      <c r="C84" s="10"/>
      <c r="D84" s="10"/>
      <c r="E84" s="10"/>
      <c r="F84" s="11"/>
      <c r="G84" s="10"/>
      <c r="H84" s="10"/>
    </row>
    <row r="85" spans="2:8" x14ac:dyDescent="0.3">
      <c r="B85" s="10"/>
      <c r="C85" s="10"/>
      <c r="D85" s="10"/>
      <c r="E85" s="10"/>
      <c r="F85" s="11"/>
      <c r="G85" s="10"/>
      <c r="H85" s="10"/>
    </row>
    <row r="86" spans="2:8" x14ac:dyDescent="0.3">
      <c r="B86" s="10"/>
      <c r="C86" s="10"/>
      <c r="D86" s="10"/>
      <c r="E86" s="10"/>
      <c r="F86" s="11"/>
      <c r="G86" s="10"/>
      <c r="H86" s="10"/>
    </row>
    <row r="87" spans="2:8" x14ac:dyDescent="0.3">
      <c r="B87" s="10"/>
      <c r="C87" s="10"/>
      <c r="D87" s="10"/>
      <c r="E87" s="10"/>
      <c r="F87" s="11"/>
      <c r="G87" s="10"/>
      <c r="H87" s="10"/>
    </row>
    <row r="88" spans="2:8" x14ac:dyDescent="0.3">
      <c r="B88" s="10"/>
      <c r="C88" s="10"/>
      <c r="D88" s="10"/>
      <c r="E88" s="10"/>
      <c r="F88" s="11"/>
      <c r="G88" s="10"/>
      <c r="H88" s="10"/>
    </row>
    <row r="89" spans="2:8" x14ac:dyDescent="0.3">
      <c r="B89" s="10"/>
      <c r="C89" s="10"/>
      <c r="D89" s="10"/>
      <c r="E89" s="10"/>
      <c r="F89" s="11"/>
      <c r="G89" s="10"/>
      <c r="H89" s="10"/>
    </row>
    <row r="90" spans="2:8" x14ac:dyDescent="0.3">
      <c r="B90" s="10"/>
      <c r="C90" s="10"/>
      <c r="D90" s="10"/>
      <c r="E90" s="10"/>
      <c r="F90" s="11"/>
      <c r="G90" s="10"/>
      <c r="H90" s="10"/>
    </row>
    <row r="91" spans="2:8" x14ac:dyDescent="0.3">
      <c r="B91" s="10"/>
      <c r="C91" s="10"/>
      <c r="D91" s="10"/>
      <c r="E91" s="10"/>
      <c r="F91" s="11"/>
      <c r="G91" s="10"/>
      <c r="H91" s="10"/>
    </row>
    <row r="92" spans="2:8" x14ac:dyDescent="0.3">
      <c r="B92" s="10"/>
      <c r="C92" s="10"/>
      <c r="D92" s="10"/>
      <c r="E92" s="10"/>
      <c r="F92" s="11"/>
      <c r="G92" s="10"/>
      <c r="H92" s="10"/>
    </row>
    <row r="93" spans="2:8" x14ac:dyDescent="0.3">
      <c r="B93" s="10"/>
      <c r="C93" s="10"/>
      <c r="D93" s="10"/>
      <c r="E93" s="10"/>
      <c r="F93" s="11"/>
      <c r="G93" s="10"/>
      <c r="H93" s="10"/>
    </row>
    <row r="94" spans="2:8" x14ac:dyDescent="0.3">
      <c r="B94" s="10"/>
      <c r="C94" s="10"/>
      <c r="D94" s="10"/>
      <c r="E94" s="10"/>
      <c r="F94" s="11"/>
      <c r="G94" s="10"/>
      <c r="H94" s="10"/>
    </row>
    <row r="95" spans="2:8" x14ac:dyDescent="0.3">
      <c r="B95" s="10"/>
      <c r="C95" s="10"/>
      <c r="D95" s="10"/>
      <c r="E95" s="10"/>
      <c r="F95" s="11"/>
      <c r="G95" s="10"/>
      <c r="H95" s="10"/>
    </row>
    <row r="96" spans="2:8" x14ac:dyDescent="0.3">
      <c r="B96" s="10"/>
      <c r="C96" s="10"/>
      <c r="D96" s="10"/>
      <c r="E96" s="10"/>
      <c r="F96" s="11"/>
      <c r="G96" s="10"/>
      <c r="H96" s="10"/>
    </row>
    <row r="97" spans="2:8" x14ac:dyDescent="0.3">
      <c r="B97" s="10"/>
      <c r="C97" s="10"/>
      <c r="D97" s="10"/>
      <c r="E97" s="10"/>
      <c r="F97" s="11"/>
      <c r="G97" s="10"/>
      <c r="H97" s="10"/>
    </row>
    <row r="98" spans="2:8" x14ac:dyDescent="0.3">
      <c r="B98" s="10"/>
      <c r="C98" s="10"/>
      <c r="D98" s="10"/>
      <c r="E98" s="10"/>
      <c r="F98" s="11"/>
      <c r="G98" s="10"/>
      <c r="H98" s="10"/>
    </row>
    <row r="99" spans="2:8" x14ac:dyDescent="0.3">
      <c r="B99" s="10"/>
      <c r="C99" s="10"/>
      <c r="D99" s="10"/>
      <c r="E99" s="10"/>
      <c r="F99" s="11"/>
      <c r="G99" s="10"/>
      <c r="H99" s="10"/>
    </row>
    <row r="100" spans="2:8" x14ac:dyDescent="0.3">
      <c r="B100" s="10"/>
      <c r="C100" s="10"/>
      <c r="D100" s="10"/>
      <c r="E100" s="10"/>
      <c r="F100" s="11"/>
      <c r="G100" s="10"/>
      <c r="H100" s="10"/>
    </row>
    <row r="101" spans="2:8" x14ac:dyDescent="0.3">
      <c r="B101" s="10"/>
      <c r="C101" s="10"/>
      <c r="D101" s="10"/>
      <c r="E101" s="10"/>
      <c r="F101" s="11"/>
      <c r="G101" s="10"/>
      <c r="H101" s="10"/>
    </row>
    <row r="102" spans="2:8" x14ac:dyDescent="0.3">
      <c r="B102" s="10"/>
      <c r="C102" s="10"/>
      <c r="D102" s="10"/>
      <c r="E102" s="10"/>
      <c r="F102" s="11"/>
      <c r="G102" s="10"/>
      <c r="H102" s="10"/>
    </row>
    <row r="103" spans="2:8" x14ac:dyDescent="0.3">
      <c r="B103" s="10"/>
      <c r="C103" s="10"/>
      <c r="D103" s="10"/>
      <c r="E103" s="10"/>
      <c r="F103" s="11"/>
      <c r="G103" s="10"/>
      <c r="H103" s="10"/>
    </row>
    <row r="104" spans="2:8" x14ac:dyDescent="0.3">
      <c r="B104" s="10"/>
      <c r="C104" s="10"/>
      <c r="D104" s="10"/>
      <c r="E104" s="10"/>
      <c r="F104" s="11"/>
      <c r="G104" s="10"/>
      <c r="H104" s="10"/>
    </row>
    <row r="105" spans="2:8" x14ac:dyDescent="0.3">
      <c r="B105" s="10"/>
      <c r="C105" s="10"/>
      <c r="D105" s="10"/>
      <c r="E105" s="10"/>
      <c r="F105" s="11"/>
      <c r="G105" s="10"/>
      <c r="H105" s="10"/>
    </row>
    <row r="106" spans="2:8" x14ac:dyDescent="0.3">
      <c r="B106" s="10"/>
      <c r="C106" s="10"/>
      <c r="D106" s="10"/>
      <c r="E106" s="10"/>
      <c r="F106" s="11"/>
      <c r="G106" s="10"/>
      <c r="H106" s="10"/>
    </row>
    <row r="107" spans="2:8" x14ac:dyDescent="0.3">
      <c r="B107" s="10"/>
      <c r="C107" s="10"/>
      <c r="D107" s="10"/>
      <c r="E107" s="10"/>
      <c r="F107" s="11"/>
      <c r="G107" s="10"/>
      <c r="H107" s="10"/>
    </row>
    <row r="108" spans="2:8" x14ac:dyDescent="0.3">
      <c r="B108" s="10"/>
      <c r="C108" s="10"/>
      <c r="D108" s="10"/>
      <c r="E108" s="10"/>
      <c r="F108" s="11"/>
      <c r="G108" s="10"/>
      <c r="H108" s="10"/>
    </row>
    <row r="109" spans="2:8" x14ac:dyDescent="0.3">
      <c r="B109" s="10"/>
      <c r="C109" s="10"/>
      <c r="D109" s="10"/>
      <c r="E109" s="10"/>
      <c r="F109" s="11"/>
      <c r="G109" s="10"/>
      <c r="H109" s="10"/>
    </row>
    <row r="110" spans="2:8" x14ac:dyDescent="0.3">
      <c r="B110" s="10"/>
      <c r="C110" s="10"/>
      <c r="D110" s="10"/>
      <c r="E110" s="10"/>
      <c r="F110" s="11"/>
      <c r="G110" s="10"/>
      <c r="H110" s="10"/>
    </row>
    <row r="111" spans="2:8" x14ac:dyDescent="0.3">
      <c r="B111" s="10"/>
      <c r="C111" s="10"/>
      <c r="D111" s="10"/>
      <c r="E111" s="10"/>
      <c r="F111" s="11"/>
      <c r="G111" s="10"/>
      <c r="H111" s="10"/>
    </row>
    <row r="112" spans="2:8" x14ac:dyDescent="0.3">
      <c r="B112" s="10"/>
      <c r="C112" s="10"/>
      <c r="D112" s="10"/>
      <c r="E112" s="10"/>
      <c r="F112" s="11"/>
      <c r="G112" s="10"/>
      <c r="H112" s="10"/>
    </row>
    <row r="113" spans="2:8" x14ac:dyDescent="0.3">
      <c r="B113" s="10"/>
      <c r="C113" s="10"/>
      <c r="D113" s="10"/>
      <c r="E113" s="10"/>
      <c r="F113" s="11"/>
      <c r="G113" s="10"/>
      <c r="H113" s="10"/>
    </row>
    <row r="114" spans="2:8" x14ac:dyDescent="0.3">
      <c r="B114" s="10"/>
      <c r="C114" s="10"/>
      <c r="D114" s="10"/>
      <c r="E114" s="10"/>
      <c r="F114" s="11"/>
      <c r="G114" s="10"/>
      <c r="H114" s="10"/>
    </row>
    <row r="115" spans="2:8" x14ac:dyDescent="0.3">
      <c r="B115" s="10"/>
      <c r="C115" s="10"/>
      <c r="D115" s="10"/>
      <c r="E115" s="10"/>
      <c r="F115" s="11"/>
      <c r="G115" s="10"/>
      <c r="H115" s="10"/>
    </row>
    <row r="116" spans="2:8" x14ac:dyDescent="0.3">
      <c r="B116" s="10"/>
      <c r="C116" s="10"/>
      <c r="D116" s="10"/>
      <c r="E116" s="10"/>
      <c r="F116" s="11"/>
      <c r="G116" s="10"/>
      <c r="H116" s="10"/>
    </row>
    <row r="117" spans="2:8" x14ac:dyDescent="0.3">
      <c r="B117" s="10"/>
      <c r="C117" s="10"/>
      <c r="D117" s="10"/>
      <c r="E117" s="10"/>
      <c r="F117" s="11"/>
      <c r="G117" s="10"/>
      <c r="H117" s="10"/>
    </row>
    <row r="118" spans="2:8" x14ac:dyDescent="0.3">
      <c r="B118" s="10"/>
      <c r="C118" s="10"/>
      <c r="D118" s="10"/>
      <c r="E118" s="10"/>
      <c r="F118" s="11"/>
      <c r="G118" s="10"/>
      <c r="H118" s="10"/>
    </row>
    <row r="119" spans="2:8" x14ac:dyDescent="0.3">
      <c r="B119" s="10"/>
      <c r="C119" s="10"/>
      <c r="D119" s="10"/>
      <c r="E119" s="10"/>
      <c r="F119" s="11"/>
      <c r="G119" s="10"/>
      <c r="H119" s="10"/>
    </row>
    <row r="120" spans="2:8" x14ac:dyDescent="0.3">
      <c r="B120" s="10"/>
      <c r="C120" s="10"/>
      <c r="D120" s="10"/>
      <c r="E120" s="10"/>
      <c r="F120" s="11"/>
      <c r="G120" s="10"/>
      <c r="H120" s="10"/>
    </row>
    <row r="121" spans="2:8" x14ac:dyDescent="0.3">
      <c r="B121" s="10"/>
      <c r="C121" s="10"/>
      <c r="D121" s="10"/>
      <c r="E121" s="10"/>
      <c r="F121" s="11"/>
      <c r="G121" s="10"/>
      <c r="H121" s="10"/>
    </row>
    <row r="122" spans="2:8" x14ac:dyDescent="0.3">
      <c r="B122" s="10"/>
      <c r="C122" s="10"/>
      <c r="D122" s="10"/>
      <c r="E122" s="10"/>
      <c r="F122" s="11"/>
      <c r="G122" s="10"/>
      <c r="H122" s="10"/>
    </row>
    <row r="123" spans="2:8" x14ac:dyDescent="0.3">
      <c r="B123" s="10"/>
      <c r="C123" s="10"/>
      <c r="D123" s="10"/>
      <c r="E123" s="10"/>
      <c r="F123" s="11"/>
      <c r="G123" s="10"/>
      <c r="H123" s="10"/>
    </row>
    <row r="124" spans="2:8" x14ac:dyDescent="0.3">
      <c r="B124" s="10"/>
      <c r="C124" s="10"/>
      <c r="D124" s="10"/>
      <c r="E124" s="10"/>
      <c r="F124" s="11"/>
      <c r="G124" s="10"/>
      <c r="H124" s="10"/>
    </row>
    <row r="125" spans="2:8" x14ac:dyDescent="0.3">
      <c r="B125" s="10"/>
      <c r="C125" s="10"/>
      <c r="D125" s="10"/>
      <c r="E125" s="10"/>
      <c r="F125" s="11"/>
      <c r="G125" s="10"/>
      <c r="H125" s="10"/>
    </row>
    <row r="126" spans="2:8" x14ac:dyDescent="0.3">
      <c r="B126" s="10"/>
      <c r="C126" s="10"/>
      <c r="D126" s="10"/>
      <c r="E126" s="10"/>
      <c r="F126" s="11"/>
      <c r="G126" s="10"/>
      <c r="H126" s="10"/>
    </row>
    <row r="127" spans="2:8" x14ac:dyDescent="0.3">
      <c r="B127" s="10"/>
      <c r="C127" s="10"/>
      <c r="D127" s="10"/>
      <c r="E127" s="10"/>
      <c r="F127" s="11"/>
      <c r="G127" s="10"/>
      <c r="H127" s="10"/>
    </row>
    <row r="128" spans="2:8" x14ac:dyDescent="0.3">
      <c r="B128" s="10"/>
      <c r="C128" s="10"/>
      <c r="D128" s="10"/>
      <c r="E128" s="10"/>
      <c r="F128" s="11"/>
      <c r="G128" s="10"/>
      <c r="H128" s="10"/>
    </row>
    <row r="129" spans="2:8" x14ac:dyDescent="0.3">
      <c r="B129" s="10"/>
      <c r="C129" s="10"/>
      <c r="D129" s="10"/>
      <c r="E129" s="10"/>
      <c r="F129" s="11"/>
      <c r="G129" s="10"/>
      <c r="H129" s="10"/>
    </row>
    <row r="130" spans="2:8" x14ac:dyDescent="0.3">
      <c r="B130" s="10"/>
      <c r="C130" s="10"/>
      <c r="D130" s="10"/>
      <c r="E130" s="10"/>
      <c r="F130" s="11"/>
      <c r="G130" s="10"/>
      <c r="H130" s="10"/>
    </row>
    <row r="131" spans="2:8" x14ac:dyDescent="0.3">
      <c r="B131" s="10"/>
      <c r="C131" s="10"/>
      <c r="D131" s="10"/>
      <c r="E131" s="10"/>
      <c r="F131" s="11"/>
      <c r="G131" s="10"/>
      <c r="H131" s="10"/>
    </row>
    <row r="132" spans="2:8" x14ac:dyDescent="0.3">
      <c r="B132" s="10"/>
      <c r="C132" s="10"/>
      <c r="D132" s="10"/>
      <c r="E132" s="10"/>
      <c r="F132" s="11"/>
      <c r="G132" s="10"/>
      <c r="H132" s="10"/>
    </row>
    <row r="133" spans="2:8" x14ac:dyDescent="0.3">
      <c r="B133" s="10"/>
      <c r="C133" s="10"/>
      <c r="D133" s="10"/>
      <c r="E133" s="10"/>
      <c r="F133" s="11"/>
      <c r="G133" s="10"/>
      <c r="H133" s="10"/>
    </row>
    <row r="134" spans="2:8" x14ac:dyDescent="0.3">
      <c r="B134" s="10"/>
      <c r="C134" s="10"/>
      <c r="D134" s="10"/>
      <c r="E134" s="10"/>
      <c r="F134" s="11"/>
      <c r="G134" s="10"/>
      <c r="H134" s="10"/>
    </row>
    <row r="135" spans="2:8" x14ac:dyDescent="0.3">
      <c r="B135" s="10"/>
      <c r="C135" s="10"/>
      <c r="D135" s="10"/>
      <c r="E135" s="10"/>
      <c r="F135" s="11"/>
      <c r="G135" s="10"/>
      <c r="H135" s="10"/>
    </row>
    <row r="136" spans="2:8" x14ac:dyDescent="0.3">
      <c r="B136" s="10"/>
      <c r="C136" s="10"/>
      <c r="D136" s="10"/>
      <c r="E136" s="10"/>
      <c r="F136" s="11"/>
      <c r="G136" s="10"/>
      <c r="H136" s="10"/>
    </row>
    <row r="137" spans="2:8" x14ac:dyDescent="0.3">
      <c r="B137" s="10"/>
      <c r="C137" s="10"/>
      <c r="D137" s="10"/>
      <c r="E137" s="10"/>
      <c r="F137" s="11"/>
      <c r="G137" s="10"/>
      <c r="H137" s="10"/>
    </row>
    <row r="138" spans="2:8" x14ac:dyDescent="0.3">
      <c r="B138" s="10"/>
      <c r="C138" s="10"/>
      <c r="D138" s="10"/>
      <c r="E138" s="10"/>
      <c r="F138" s="11"/>
      <c r="G138" s="10"/>
      <c r="H138" s="10"/>
    </row>
    <row r="139" spans="2:8" x14ac:dyDescent="0.3">
      <c r="B139" s="10"/>
      <c r="C139" s="10"/>
      <c r="D139" s="10"/>
      <c r="E139" s="10"/>
      <c r="F139" s="11"/>
      <c r="G139" s="10"/>
      <c r="H139" s="10"/>
    </row>
    <row r="140" spans="2:8" x14ac:dyDescent="0.3">
      <c r="B140" s="10"/>
      <c r="C140" s="10"/>
      <c r="D140" s="10"/>
      <c r="E140" s="10"/>
      <c r="F140" s="11"/>
      <c r="G140" s="10"/>
      <c r="H140" s="10"/>
    </row>
    <row r="141" spans="2:8" x14ac:dyDescent="0.3">
      <c r="B141" s="10"/>
      <c r="C141" s="10"/>
      <c r="D141" s="10"/>
      <c r="E141" s="10"/>
      <c r="F141" s="11"/>
      <c r="G141" s="10"/>
      <c r="H141" s="10"/>
    </row>
    <row r="142" spans="2:8" x14ac:dyDescent="0.3">
      <c r="B142" s="10"/>
      <c r="C142" s="10"/>
      <c r="D142" s="10"/>
      <c r="E142" s="10"/>
      <c r="F142" s="11"/>
      <c r="G142" s="10"/>
      <c r="H142" s="10"/>
    </row>
    <row r="143" spans="2:8" x14ac:dyDescent="0.3">
      <c r="B143" s="10"/>
      <c r="C143" s="10"/>
      <c r="D143" s="10"/>
      <c r="E143" s="10"/>
      <c r="F143" s="11"/>
      <c r="G143" s="10"/>
      <c r="H143" s="10"/>
    </row>
    <row r="144" spans="2:8" x14ac:dyDescent="0.3">
      <c r="B144" s="10"/>
      <c r="C144" s="10"/>
      <c r="D144" s="10"/>
      <c r="E144" s="10"/>
      <c r="F144" s="11"/>
      <c r="G144" s="10"/>
      <c r="H144" s="10"/>
    </row>
    <row r="145" spans="2:8" x14ac:dyDescent="0.3">
      <c r="B145" s="10"/>
      <c r="C145" s="10"/>
      <c r="D145" s="10"/>
      <c r="E145" s="10"/>
      <c r="F145" s="11"/>
      <c r="G145" s="10"/>
      <c r="H145" s="10"/>
    </row>
    <row r="146" spans="2:8" x14ac:dyDescent="0.3">
      <c r="B146" s="10"/>
      <c r="C146" s="10"/>
      <c r="D146" s="10"/>
      <c r="E146" s="10"/>
      <c r="F146" s="11"/>
      <c r="G146" s="10"/>
      <c r="H146" s="10"/>
    </row>
    <row r="147" spans="2:8" x14ac:dyDescent="0.3">
      <c r="B147" s="10"/>
      <c r="C147" s="10"/>
      <c r="D147" s="10"/>
      <c r="E147" s="10"/>
      <c r="F147" s="11"/>
      <c r="G147" s="10"/>
      <c r="H147" s="10"/>
    </row>
    <row r="148" spans="2:8" x14ac:dyDescent="0.3">
      <c r="B148" s="10"/>
      <c r="C148" s="10"/>
      <c r="D148" s="10"/>
      <c r="E148" s="10"/>
      <c r="F148" s="11"/>
      <c r="G148" s="10"/>
      <c r="H148" s="10"/>
    </row>
    <row r="149" spans="2:8" x14ac:dyDescent="0.3">
      <c r="B149" s="10"/>
      <c r="C149" s="10"/>
      <c r="D149" s="10"/>
      <c r="E149" s="10"/>
      <c r="F149" s="11"/>
      <c r="G149" s="10"/>
      <c r="H149" s="10"/>
    </row>
    <row r="150" spans="2:8" x14ac:dyDescent="0.3">
      <c r="B150" s="10"/>
      <c r="C150" s="10"/>
      <c r="D150" s="10"/>
      <c r="E150" s="10"/>
      <c r="F150" s="11"/>
      <c r="G150" s="10"/>
      <c r="H150" s="10"/>
    </row>
    <row r="151" spans="2:8" x14ac:dyDescent="0.3">
      <c r="B151" s="10"/>
      <c r="C151" s="10"/>
      <c r="D151" s="10"/>
      <c r="E151" s="10"/>
      <c r="F151" s="11"/>
      <c r="G151" s="10"/>
      <c r="H151" s="10"/>
    </row>
    <row r="152" spans="2:8" x14ac:dyDescent="0.3">
      <c r="B152" s="10"/>
      <c r="C152" s="10"/>
      <c r="D152" s="10"/>
      <c r="E152" s="10"/>
      <c r="F152" s="11"/>
      <c r="G152" s="10"/>
      <c r="H152" s="10"/>
    </row>
    <row r="153" spans="2:8" x14ac:dyDescent="0.3">
      <c r="B153" s="10"/>
      <c r="C153" s="10"/>
      <c r="D153" s="10"/>
      <c r="E153" s="10"/>
      <c r="F153" s="11"/>
      <c r="G153" s="10"/>
      <c r="H153" s="10"/>
    </row>
    <row r="154" spans="2:8" x14ac:dyDescent="0.3">
      <c r="B154" s="10"/>
      <c r="C154" s="10"/>
      <c r="D154" s="10"/>
      <c r="E154" s="10"/>
      <c r="F154" s="11"/>
      <c r="G154" s="10"/>
      <c r="H154" s="10"/>
    </row>
    <row r="155" spans="2:8" x14ac:dyDescent="0.3">
      <c r="B155" s="10"/>
      <c r="C155" s="10"/>
      <c r="D155" s="10"/>
      <c r="E155" s="10"/>
      <c r="F155" s="11"/>
      <c r="G155" s="10"/>
      <c r="H155" s="10"/>
    </row>
    <row r="156" spans="2:8" x14ac:dyDescent="0.3">
      <c r="B156" s="10"/>
      <c r="C156" s="10"/>
      <c r="D156" s="10"/>
      <c r="E156" s="10"/>
      <c r="F156" s="11"/>
      <c r="G156" s="10"/>
      <c r="H156" s="10"/>
    </row>
    <row r="157" spans="2:8" x14ac:dyDescent="0.3">
      <c r="B157" s="10"/>
      <c r="C157" s="10"/>
      <c r="D157" s="10"/>
      <c r="E157" s="10"/>
      <c r="F157" s="11"/>
      <c r="G157" s="10"/>
      <c r="H157" s="10"/>
    </row>
    <row r="158" spans="2:8" x14ac:dyDescent="0.3">
      <c r="B158" s="10"/>
      <c r="C158" s="10"/>
      <c r="D158" s="10"/>
      <c r="E158" s="10"/>
      <c r="F158" s="11"/>
      <c r="G158" s="10"/>
      <c r="H158" s="10"/>
    </row>
    <row r="159" spans="2:8" x14ac:dyDescent="0.3">
      <c r="B159" s="10"/>
      <c r="C159" s="10"/>
      <c r="D159" s="10"/>
      <c r="E159" s="10"/>
      <c r="F159" s="11"/>
      <c r="G159" s="10"/>
      <c r="H159" s="10"/>
    </row>
    <row r="160" spans="2:8" x14ac:dyDescent="0.3">
      <c r="B160" s="10"/>
      <c r="C160" s="10"/>
      <c r="D160" s="10"/>
      <c r="E160" s="10"/>
      <c r="F160" s="11"/>
      <c r="G160" s="10"/>
      <c r="H160" s="10"/>
    </row>
    <row r="161" spans="2:8" x14ac:dyDescent="0.3">
      <c r="B161" s="10"/>
      <c r="C161" s="10"/>
      <c r="D161" s="10"/>
      <c r="E161" s="10"/>
      <c r="F161" s="11"/>
      <c r="G161" s="10"/>
      <c r="H161" s="10"/>
    </row>
    <row r="162" spans="2:8" x14ac:dyDescent="0.3">
      <c r="B162" s="10"/>
      <c r="C162" s="10"/>
      <c r="D162" s="10"/>
      <c r="E162" s="10"/>
      <c r="F162" s="11"/>
      <c r="G162" s="10"/>
      <c r="H162" s="10"/>
    </row>
    <row r="163" spans="2:8" x14ac:dyDescent="0.3">
      <c r="B163" s="10"/>
      <c r="C163" s="10"/>
      <c r="D163" s="10"/>
      <c r="E163" s="10"/>
      <c r="F163" s="11"/>
      <c r="G163" s="10"/>
      <c r="H163" s="10"/>
    </row>
    <row r="164" spans="2:8" x14ac:dyDescent="0.3">
      <c r="B164" s="10"/>
      <c r="C164" s="10"/>
      <c r="D164" s="10"/>
      <c r="E164" s="10"/>
      <c r="F164" s="11"/>
      <c r="G164" s="10"/>
      <c r="H164" s="10"/>
    </row>
    <row r="165" spans="2:8" x14ac:dyDescent="0.3">
      <c r="B165" s="10"/>
      <c r="C165" s="10"/>
      <c r="D165" s="10"/>
      <c r="E165" s="10"/>
      <c r="F165" s="11"/>
      <c r="G165" s="10"/>
      <c r="H165" s="10"/>
    </row>
    <row r="166" spans="2:8" x14ac:dyDescent="0.3">
      <c r="B166" s="10"/>
      <c r="C166" s="10"/>
      <c r="D166" s="10"/>
      <c r="E166" s="10"/>
      <c r="F166" s="11"/>
      <c r="G166" s="10"/>
      <c r="H166" s="10"/>
    </row>
    <row r="167" spans="2:8" x14ac:dyDescent="0.3">
      <c r="B167" s="10"/>
      <c r="C167" s="10"/>
      <c r="D167" s="10"/>
      <c r="E167" s="10"/>
      <c r="F167" s="11"/>
      <c r="G167" s="10"/>
      <c r="H167" s="10"/>
    </row>
    <row r="168" spans="2:8" x14ac:dyDescent="0.3">
      <c r="B168" s="10"/>
      <c r="C168" s="10"/>
      <c r="D168" s="10"/>
      <c r="E168" s="10"/>
      <c r="F168" s="11"/>
      <c r="G168" s="10"/>
      <c r="H168" s="10"/>
    </row>
    <row r="169" spans="2:8" x14ac:dyDescent="0.3">
      <c r="B169" s="10"/>
      <c r="C169" s="10"/>
      <c r="D169" s="10"/>
      <c r="E169" s="10"/>
      <c r="F169" s="11"/>
      <c r="G169" s="10"/>
      <c r="H169" s="10"/>
    </row>
    <row r="170" spans="2:8" x14ac:dyDescent="0.3">
      <c r="B170" s="10"/>
      <c r="C170" s="10"/>
      <c r="D170" s="10"/>
      <c r="E170" s="10"/>
      <c r="F170" s="11"/>
      <c r="G170" s="10"/>
      <c r="H170" s="10"/>
    </row>
    <row r="171" spans="2:8" x14ac:dyDescent="0.3">
      <c r="B171" s="10"/>
      <c r="C171" s="10"/>
      <c r="D171" s="10"/>
      <c r="E171" s="10"/>
      <c r="F171" s="11"/>
      <c r="G171" s="10"/>
      <c r="H171" s="10"/>
    </row>
    <row r="172" spans="2:8" x14ac:dyDescent="0.3">
      <c r="B172" s="10"/>
      <c r="C172" s="10"/>
      <c r="D172" s="10"/>
      <c r="E172" s="10"/>
      <c r="F172" s="11"/>
      <c r="G172" s="10"/>
      <c r="H172" s="10"/>
    </row>
    <row r="173" spans="2:8" x14ac:dyDescent="0.3">
      <c r="B173" s="10"/>
      <c r="C173" s="10"/>
      <c r="D173" s="10"/>
      <c r="E173" s="10"/>
      <c r="F173" s="11"/>
      <c r="G173" s="10"/>
      <c r="H173" s="10"/>
    </row>
    <row r="174" spans="2:8" x14ac:dyDescent="0.3">
      <c r="B174" s="10"/>
      <c r="C174" s="10"/>
      <c r="D174" s="10"/>
      <c r="E174" s="10"/>
      <c r="F174" s="11"/>
      <c r="G174" s="10"/>
      <c r="H174" s="10"/>
    </row>
    <row r="175" spans="2:8" x14ac:dyDescent="0.3">
      <c r="B175" s="10"/>
      <c r="C175" s="10"/>
      <c r="D175" s="10"/>
      <c r="E175" s="10"/>
      <c r="F175" s="11"/>
      <c r="G175" s="10"/>
      <c r="H175" s="10"/>
    </row>
    <row r="176" spans="2:8" x14ac:dyDescent="0.3">
      <c r="B176" s="10"/>
      <c r="C176" s="10"/>
      <c r="D176" s="10"/>
      <c r="E176" s="10"/>
      <c r="F176" s="11"/>
      <c r="G176" s="10"/>
      <c r="H176" s="10"/>
    </row>
    <row r="177" spans="2:8" x14ac:dyDescent="0.3">
      <c r="B177" s="10"/>
      <c r="C177" s="10"/>
      <c r="D177" s="10"/>
      <c r="E177" s="10"/>
      <c r="F177" s="11"/>
      <c r="G177" s="10"/>
      <c r="H177" s="10"/>
    </row>
    <row r="178" spans="2:8" x14ac:dyDescent="0.3">
      <c r="B178" s="10"/>
      <c r="C178" s="10"/>
      <c r="D178" s="10"/>
      <c r="E178" s="10"/>
      <c r="F178" s="11"/>
      <c r="G178" s="10"/>
      <c r="H178" s="10"/>
    </row>
    <row r="179" spans="2:8" x14ac:dyDescent="0.3">
      <c r="B179" s="10"/>
      <c r="C179" s="10"/>
      <c r="D179" s="10"/>
      <c r="E179" s="10"/>
      <c r="F179" s="11"/>
      <c r="G179" s="10"/>
      <c r="H179" s="10"/>
    </row>
    <row r="180" spans="2:8" x14ac:dyDescent="0.3">
      <c r="B180" s="10"/>
      <c r="C180" s="10"/>
      <c r="D180" s="10"/>
      <c r="E180" s="10"/>
      <c r="F180" s="11"/>
      <c r="G180" s="10"/>
      <c r="H180" s="10"/>
    </row>
    <row r="181" spans="2:8" x14ac:dyDescent="0.3">
      <c r="B181" s="10"/>
      <c r="C181" s="10"/>
      <c r="D181" s="10"/>
      <c r="E181" s="10"/>
      <c r="F181" s="11"/>
      <c r="G181" s="10"/>
      <c r="H181" s="10"/>
    </row>
    <row r="182" spans="2:8" x14ac:dyDescent="0.3">
      <c r="B182" s="10"/>
      <c r="C182" s="10"/>
      <c r="D182" s="10"/>
      <c r="E182" s="10"/>
      <c r="F182" s="11"/>
      <c r="G182" s="10"/>
      <c r="H182" s="10"/>
    </row>
    <row r="183" spans="2:8" x14ac:dyDescent="0.3">
      <c r="B183" s="10"/>
      <c r="C183" s="10"/>
      <c r="D183" s="10"/>
      <c r="E183" s="10"/>
      <c r="F183" s="11"/>
      <c r="G183" s="10"/>
      <c r="H183" s="10"/>
    </row>
    <row r="184" spans="2:8" x14ac:dyDescent="0.3">
      <c r="B184" s="10"/>
      <c r="C184" s="10"/>
      <c r="D184" s="10"/>
      <c r="E184" s="10"/>
      <c r="F184" s="11"/>
      <c r="G184" s="10"/>
      <c r="H184" s="10"/>
    </row>
    <row r="185" spans="2:8" x14ac:dyDescent="0.3">
      <c r="B185" s="10"/>
      <c r="C185" s="10"/>
      <c r="D185" s="10"/>
      <c r="E185" s="10"/>
      <c r="F185" s="11"/>
      <c r="G185" s="10"/>
      <c r="H185" s="10"/>
    </row>
    <row r="186" spans="2:8" x14ac:dyDescent="0.3">
      <c r="B186" s="10"/>
      <c r="C186" s="10"/>
      <c r="D186" s="10"/>
      <c r="E186" s="10"/>
      <c r="F186" s="11"/>
      <c r="G186" s="10"/>
      <c r="H186" s="10"/>
    </row>
    <row r="187" spans="2:8" x14ac:dyDescent="0.3">
      <c r="B187" s="10"/>
      <c r="C187" s="10"/>
      <c r="D187" s="10"/>
      <c r="E187" s="10"/>
      <c r="F187" s="11"/>
      <c r="G187" s="10"/>
      <c r="H187" s="10"/>
    </row>
    <row r="188" spans="2:8" x14ac:dyDescent="0.3">
      <c r="B188" s="10"/>
      <c r="C188" s="10"/>
      <c r="D188" s="10"/>
      <c r="E188" s="10"/>
      <c r="F188" s="11"/>
      <c r="G188" s="10"/>
      <c r="H188" s="10"/>
    </row>
    <row r="189" spans="2:8" x14ac:dyDescent="0.3">
      <c r="B189" s="10"/>
      <c r="C189" s="10"/>
      <c r="D189" s="10"/>
      <c r="E189" s="10"/>
      <c r="F189" s="11"/>
      <c r="G189" s="10"/>
      <c r="H189" s="10"/>
    </row>
    <row r="190" spans="2:8" x14ac:dyDescent="0.3">
      <c r="B190" s="10"/>
      <c r="C190" s="10"/>
      <c r="D190" s="10"/>
      <c r="E190" s="10"/>
      <c r="F190" s="11"/>
      <c r="G190" s="10"/>
      <c r="H190" s="10"/>
    </row>
    <row r="191" spans="2:8" x14ac:dyDescent="0.3">
      <c r="B191" s="10"/>
      <c r="C191" s="10"/>
      <c r="D191" s="10"/>
      <c r="E191" s="10"/>
      <c r="F191" s="11"/>
      <c r="G191" s="10"/>
      <c r="H191" s="10"/>
    </row>
    <row r="192" spans="2:8" x14ac:dyDescent="0.3">
      <c r="B192" s="10"/>
      <c r="C192" s="10"/>
      <c r="D192" s="10"/>
      <c r="E192" s="10"/>
      <c r="F192" s="11"/>
      <c r="G192" s="10"/>
      <c r="H192" s="10"/>
    </row>
    <row r="193" spans="2:8" x14ac:dyDescent="0.3">
      <c r="B193" s="10"/>
      <c r="C193" s="10"/>
      <c r="D193" s="10"/>
      <c r="E193" s="10"/>
      <c r="F193" s="11"/>
      <c r="G193" s="10"/>
      <c r="H193" s="10"/>
    </row>
    <row r="194" spans="2:8" x14ac:dyDescent="0.3">
      <c r="B194" s="10"/>
      <c r="C194" s="10"/>
      <c r="D194" s="10"/>
      <c r="E194" s="10"/>
      <c r="F194" s="11"/>
      <c r="G194" s="10"/>
      <c r="H194" s="10"/>
    </row>
    <row r="195" spans="2:8" x14ac:dyDescent="0.3">
      <c r="B195" s="10"/>
      <c r="C195" s="10"/>
      <c r="D195" s="10"/>
      <c r="E195" s="10"/>
      <c r="F195" s="11"/>
      <c r="G195" s="10"/>
      <c r="H195" s="10"/>
    </row>
    <row r="196" spans="2:8" x14ac:dyDescent="0.3">
      <c r="B196" s="10"/>
      <c r="C196" s="10"/>
      <c r="D196" s="10"/>
      <c r="E196" s="10"/>
      <c r="F196" s="11"/>
      <c r="G196" s="10"/>
      <c r="H196" s="10"/>
    </row>
    <row r="197" spans="2:8" x14ac:dyDescent="0.3">
      <c r="B197" s="10"/>
      <c r="C197" s="10"/>
      <c r="D197" s="10"/>
      <c r="E197" s="10"/>
      <c r="F197" s="11"/>
      <c r="G197" s="10"/>
      <c r="H197" s="10"/>
    </row>
    <row r="198" spans="2:8" x14ac:dyDescent="0.3">
      <c r="B198" s="10"/>
      <c r="C198" s="10"/>
      <c r="D198" s="10"/>
      <c r="E198" s="10"/>
      <c r="F198" s="11"/>
      <c r="G198" s="10"/>
      <c r="H198" s="10"/>
    </row>
    <row r="199" spans="2:8" x14ac:dyDescent="0.3">
      <c r="B199" s="10"/>
      <c r="C199" s="10"/>
      <c r="D199" s="10"/>
      <c r="E199" s="10"/>
      <c r="F199" s="11"/>
      <c r="G199" s="10"/>
      <c r="H199" s="10"/>
    </row>
    <row r="200" spans="2:8" x14ac:dyDescent="0.3">
      <c r="B200" s="10"/>
      <c r="C200" s="10"/>
      <c r="D200" s="10"/>
      <c r="E200" s="10"/>
      <c r="F200" s="11"/>
      <c r="G200" s="10"/>
      <c r="H200" s="10"/>
    </row>
    <row r="201" spans="2:8" x14ac:dyDescent="0.3">
      <c r="B201" s="10"/>
      <c r="C201" s="10"/>
      <c r="D201" s="10"/>
      <c r="E201" s="10"/>
      <c r="F201" s="11"/>
      <c r="G201" s="10"/>
      <c r="H201" s="10"/>
    </row>
    <row r="202" spans="2:8" x14ac:dyDescent="0.3">
      <c r="B202" s="10"/>
      <c r="C202" s="10"/>
      <c r="D202" s="10"/>
      <c r="E202" s="10"/>
      <c r="F202" s="11"/>
      <c r="G202" s="10"/>
      <c r="H202" s="10"/>
    </row>
    <row r="203" spans="2:8" x14ac:dyDescent="0.3">
      <c r="B203" s="10"/>
      <c r="C203" s="10"/>
      <c r="D203" s="10"/>
      <c r="E203" s="10"/>
      <c r="F203" s="11"/>
      <c r="G203" s="10"/>
      <c r="H203" s="10"/>
    </row>
    <row r="204" spans="2:8" x14ac:dyDescent="0.3">
      <c r="B204" s="10"/>
      <c r="C204" s="10"/>
      <c r="D204" s="10"/>
      <c r="E204" s="10"/>
      <c r="F204" s="11"/>
      <c r="G204" s="10"/>
      <c r="H204" s="10"/>
    </row>
    <row r="205" spans="2:8" x14ac:dyDescent="0.3">
      <c r="B205" s="10"/>
      <c r="C205" s="10"/>
      <c r="D205" s="10"/>
      <c r="E205" s="10"/>
      <c r="F205" s="11"/>
      <c r="G205" s="10"/>
      <c r="H205" s="10"/>
    </row>
    <row r="206" spans="2:8" x14ac:dyDescent="0.3">
      <c r="B206" s="10"/>
      <c r="C206" s="10"/>
      <c r="D206" s="10"/>
      <c r="E206" s="10"/>
      <c r="F206" s="11"/>
      <c r="G206" s="10"/>
      <c r="H206" s="10"/>
    </row>
    <row r="207" spans="2:8" x14ac:dyDescent="0.3">
      <c r="B207" s="10"/>
      <c r="C207" s="10"/>
      <c r="D207" s="10"/>
      <c r="E207" s="10"/>
      <c r="F207" s="11"/>
      <c r="G207" s="10"/>
      <c r="H207" s="10"/>
    </row>
    <row r="208" spans="2:8" x14ac:dyDescent="0.3">
      <c r="B208" s="10"/>
      <c r="C208" s="10"/>
      <c r="D208" s="10"/>
      <c r="E208" s="10"/>
      <c r="F208" s="11"/>
      <c r="G208" s="10"/>
      <c r="H208" s="10"/>
    </row>
    <row r="209" spans="2:8" x14ac:dyDescent="0.3">
      <c r="B209" s="10"/>
      <c r="C209" s="10"/>
      <c r="D209" s="10"/>
      <c r="E209" s="10"/>
      <c r="F209" s="11"/>
      <c r="G209" s="10"/>
      <c r="H209" s="10"/>
    </row>
    <row r="210" spans="2:8" x14ac:dyDescent="0.3">
      <c r="B210" s="10"/>
      <c r="C210" s="10"/>
      <c r="D210" s="10"/>
      <c r="E210" s="10"/>
      <c r="F210" s="11"/>
      <c r="G210" s="10"/>
      <c r="H210" s="10"/>
    </row>
    <row r="211" spans="2:8" x14ac:dyDescent="0.3">
      <c r="B211" s="10"/>
      <c r="C211" s="10"/>
      <c r="D211" s="10"/>
      <c r="E211" s="10"/>
      <c r="F211" s="11"/>
      <c r="G211" s="10"/>
      <c r="H211" s="10"/>
    </row>
    <row r="212" spans="2:8" x14ac:dyDescent="0.3">
      <c r="B212" s="10"/>
      <c r="C212" s="10"/>
      <c r="D212" s="10"/>
      <c r="E212" s="10"/>
      <c r="F212" s="11"/>
      <c r="G212" s="10"/>
      <c r="H212" s="10"/>
    </row>
    <row r="213" spans="2:8" x14ac:dyDescent="0.3">
      <c r="B213" s="10"/>
      <c r="C213" s="10"/>
      <c r="D213" s="10"/>
      <c r="E213" s="10"/>
      <c r="F213" s="11"/>
      <c r="G213" s="10"/>
      <c r="H213" s="10"/>
    </row>
    <row r="214" spans="2:8" x14ac:dyDescent="0.3">
      <c r="B214" s="10"/>
      <c r="C214" s="10"/>
      <c r="D214" s="10"/>
      <c r="E214" s="10"/>
      <c r="F214" s="11"/>
      <c r="G214" s="10"/>
      <c r="H214" s="10"/>
    </row>
    <row r="215" spans="2:8" x14ac:dyDescent="0.3">
      <c r="B215" s="10"/>
      <c r="C215" s="10"/>
      <c r="D215" s="10"/>
      <c r="E215" s="10"/>
      <c r="F215" s="11"/>
      <c r="G215" s="10"/>
      <c r="H215" s="10"/>
    </row>
    <row r="216" spans="2:8" x14ac:dyDescent="0.3">
      <c r="B216" s="10"/>
      <c r="C216" s="10"/>
      <c r="D216" s="10"/>
      <c r="E216" s="10"/>
      <c r="F216" s="11"/>
      <c r="G216" s="10"/>
      <c r="H216" s="10"/>
    </row>
    <row r="217" spans="2:8" x14ac:dyDescent="0.3">
      <c r="B217" s="10"/>
      <c r="C217" s="10"/>
      <c r="D217" s="10"/>
      <c r="E217" s="10"/>
      <c r="F217" s="11"/>
      <c r="G217" s="10"/>
      <c r="H217" s="10"/>
    </row>
    <row r="218" spans="2:8" x14ac:dyDescent="0.3">
      <c r="B218" s="10"/>
      <c r="C218" s="10"/>
      <c r="D218" s="10"/>
      <c r="E218" s="10"/>
      <c r="F218" s="11"/>
      <c r="G218" s="10"/>
      <c r="H218" s="10"/>
    </row>
    <row r="219" spans="2:8" x14ac:dyDescent="0.3">
      <c r="B219" s="10"/>
      <c r="C219" s="10"/>
      <c r="D219" s="10"/>
      <c r="E219" s="10"/>
      <c r="F219" s="11"/>
      <c r="G219" s="10"/>
      <c r="H219" s="10"/>
    </row>
    <row r="220" spans="2:8" x14ac:dyDescent="0.3">
      <c r="B220" s="10"/>
      <c r="C220" s="10"/>
      <c r="D220" s="10"/>
      <c r="E220" s="10"/>
      <c r="F220" s="11"/>
      <c r="G220" s="10"/>
      <c r="H220" s="10"/>
    </row>
    <row r="221" spans="2:8" x14ac:dyDescent="0.3">
      <c r="B221" s="10"/>
      <c r="C221" s="10"/>
      <c r="D221" s="10"/>
      <c r="E221" s="10"/>
      <c r="F221" s="11"/>
      <c r="G221" s="10"/>
      <c r="H221" s="10"/>
    </row>
    <row r="222" spans="2:8" x14ac:dyDescent="0.3">
      <c r="B222" s="10"/>
      <c r="C222" s="10"/>
      <c r="D222" s="10"/>
      <c r="E222" s="10"/>
      <c r="F222" s="11"/>
      <c r="G222" s="10"/>
      <c r="H222" s="10"/>
    </row>
    <row r="223" spans="2:8" x14ac:dyDescent="0.3">
      <c r="B223" s="10"/>
      <c r="C223" s="10"/>
      <c r="D223" s="10"/>
      <c r="E223" s="10"/>
      <c r="F223" s="11"/>
      <c r="G223" s="10"/>
      <c r="H223" s="10"/>
    </row>
    <row r="224" spans="2:8" x14ac:dyDescent="0.3">
      <c r="B224" s="10"/>
      <c r="C224" s="10"/>
      <c r="D224" s="10"/>
      <c r="E224" s="10"/>
      <c r="F224" s="11"/>
      <c r="G224" s="10"/>
      <c r="H224" s="10"/>
    </row>
    <row r="225" spans="2:8" x14ac:dyDescent="0.3">
      <c r="B225" s="10"/>
      <c r="C225" s="10"/>
      <c r="D225" s="10"/>
      <c r="E225" s="10"/>
      <c r="F225" s="11"/>
      <c r="G225" s="10"/>
      <c r="H225" s="10"/>
    </row>
    <row r="226" spans="2:8" x14ac:dyDescent="0.3">
      <c r="B226" s="10"/>
      <c r="C226" s="10"/>
      <c r="D226" s="10"/>
      <c r="E226" s="10"/>
      <c r="F226" s="11"/>
      <c r="G226" s="10"/>
      <c r="H226" s="10"/>
    </row>
    <row r="227" spans="2:8" x14ac:dyDescent="0.3">
      <c r="B227" s="10"/>
      <c r="C227" s="10"/>
      <c r="D227" s="10"/>
      <c r="E227" s="10"/>
      <c r="F227" s="11"/>
      <c r="G227" s="10"/>
      <c r="H227" s="10"/>
    </row>
    <row r="228" spans="2:8" x14ac:dyDescent="0.3">
      <c r="B228" s="10"/>
      <c r="C228" s="10"/>
      <c r="D228" s="10"/>
      <c r="E228" s="10"/>
      <c r="F228" s="11"/>
      <c r="G228" s="10"/>
      <c r="H228" s="10"/>
    </row>
    <row r="229" spans="2:8" x14ac:dyDescent="0.3">
      <c r="B229" s="10"/>
      <c r="C229" s="10"/>
      <c r="D229" s="10"/>
      <c r="E229" s="10"/>
      <c r="F229" s="11"/>
      <c r="G229" s="10"/>
      <c r="H229" s="10"/>
    </row>
    <row r="230" spans="2:8" x14ac:dyDescent="0.3">
      <c r="B230" s="10"/>
      <c r="C230" s="10"/>
      <c r="D230" s="10"/>
      <c r="E230" s="10"/>
      <c r="F230" s="11"/>
      <c r="G230" s="10"/>
      <c r="H230" s="10"/>
    </row>
    <row r="231" spans="2:8" x14ac:dyDescent="0.3">
      <c r="B231" s="10"/>
      <c r="C231" s="10"/>
      <c r="D231" s="10"/>
      <c r="E231" s="10"/>
      <c r="F231" s="11"/>
      <c r="G231" s="10"/>
      <c r="H231" s="10"/>
    </row>
    <row r="232" spans="2:8" x14ac:dyDescent="0.3">
      <c r="B232" s="10"/>
      <c r="C232" s="10"/>
      <c r="D232" s="10"/>
      <c r="E232" s="10"/>
      <c r="F232" s="11"/>
      <c r="G232" s="10"/>
      <c r="H232" s="10"/>
    </row>
    <row r="233" spans="2:8" x14ac:dyDescent="0.3">
      <c r="B233" s="10"/>
      <c r="C233" s="10"/>
      <c r="D233" s="10"/>
      <c r="E233" s="10"/>
      <c r="F233" s="11"/>
      <c r="G233" s="10"/>
      <c r="H233" s="10"/>
    </row>
    <row r="234" spans="2:8" x14ac:dyDescent="0.3">
      <c r="B234" s="10"/>
      <c r="C234" s="10"/>
      <c r="D234" s="10"/>
      <c r="E234" s="10"/>
      <c r="F234" s="11"/>
      <c r="G234" s="10"/>
      <c r="H234" s="10"/>
    </row>
    <row r="235" spans="2:8" x14ac:dyDescent="0.3">
      <c r="B235" s="10"/>
      <c r="C235" s="10"/>
      <c r="D235" s="10"/>
      <c r="E235" s="10"/>
      <c r="F235" s="11"/>
      <c r="G235" s="10"/>
      <c r="H235" s="10"/>
    </row>
    <row r="236" spans="2:8" x14ac:dyDescent="0.3">
      <c r="B236" s="10"/>
      <c r="C236" s="10"/>
      <c r="D236" s="10"/>
      <c r="E236" s="10"/>
      <c r="F236" s="11"/>
      <c r="G236" s="10"/>
      <c r="H236" s="10"/>
    </row>
    <row r="237" spans="2:8" x14ac:dyDescent="0.3">
      <c r="B237" s="10"/>
      <c r="C237" s="10"/>
      <c r="D237" s="10"/>
      <c r="E237" s="10"/>
      <c r="F237" s="11"/>
      <c r="G237" s="10"/>
      <c r="H237" s="10"/>
    </row>
    <row r="238" spans="2:8" x14ac:dyDescent="0.3">
      <c r="B238" s="10"/>
      <c r="C238" s="10"/>
      <c r="D238" s="10"/>
      <c r="E238" s="10"/>
      <c r="F238" s="11"/>
      <c r="G238" s="10"/>
      <c r="H238" s="10"/>
    </row>
    <row r="239" spans="2:8" x14ac:dyDescent="0.3">
      <c r="B239" s="10"/>
      <c r="C239" s="10"/>
      <c r="D239" s="10"/>
      <c r="E239" s="10"/>
      <c r="F239" s="11"/>
      <c r="G239" s="10"/>
      <c r="H239" s="10"/>
    </row>
    <row r="240" spans="2:8" x14ac:dyDescent="0.3">
      <c r="B240" s="10"/>
      <c r="C240" s="10"/>
      <c r="D240" s="10"/>
      <c r="E240" s="10"/>
      <c r="F240" s="11"/>
      <c r="G240" s="10"/>
      <c r="H240" s="10"/>
    </row>
    <row r="241" spans="2:8" x14ac:dyDescent="0.3">
      <c r="B241" s="10"/>
      <c r="C241" s="10"/>
      <c r="D241" s="10"/>
      <c r="E241" s="10"/>
      <c r="F241" s="11"/>
      <c r="G241" s="10"/>
      <c r="H241" s="10"/>
    </row>
    <row r="242" spans="2:8" x14ac:dyDescent="0.3">
      <c r="B242" s="10"/>
      <c r="C242" s="10"/>
      <c r="D242" s="10"/>
      <c r="E242" s="10"/>
      <c r="F242" s="11"/>
      <c r="G242" s="10"/>
      <c r="H242" s="10"/>
    </row>
    <row r="243" spans="2:8" x14ac:dyDescent="0.3">
      <c r="B243" s="10"/>
      <c r="C243" s="10"/>
      <c r="D243" s="10"/>
      <c r="E243" s="10"/>
      <c r="F243" s="11"/>
      <c r="G243" s="10"/>
      <c r="H243" s="10"/>
    </row>
    <row r="244" spans="2:8" x14ac:dyDescent="0.3">
      <c r="B244" s="10"/>
      <c r="C244" s="10"/>
      <c r="D244" s="10"/>
      <c r="E244" s="10"/>
      <c r="F244" s="11"/>
      <c r="G244" s="10"/>
      <c r="H244" s="10"/>
    </row>
    <row r="245" spans="2:8" x14ac:dyDescent="0.3">
      <c r="B245" s="10"/>
      <c r="C245" s="10"/>
      <c r="D245" s="10"/>
      <c r="E245" s="10"/>
      <c r="F245" s="11"/>
      <c r="G245" s="10"/>
      <c r="H245" s="10"/>
    </row>
    <row r="246" spans="2:8" x14ac:dyDescent="0.3">
      <c r="B246" s="10"/>
      <c r="C246" s="10"/>
      <c r="D246" s="10"/>
      <c r="E246" s="10"/>
      <c r="F246" s="11"/>
      <c r="G246" s="10"/>
      <c r="H246" s="10"/>
    </row>
    <row r="247" spans="2:8" x14ac:dyDescent="0.3">
      <c r="B247" s="10"/>
      <c r="C247" s="10"/>
      <c r="D247" s="10"/>
      <c r="E247" s="10"/>
      <c r="F247" s="11"/>
      <c r="G247" s="10"/>
      <c r="H247" s="10"/>
    </row>
    <row r="248" spans="2:8" x14ac:dyDescent="0.3">
      <c r="B248" s="10"/>
      <c r="C248" s="10"/>
      <c r="D248" s="10"/>
      <c r="E248" s="10"/>
      <c r="F248" s="11"/>
      <c r="G248" s="10"/>
      <c r="H248" s="10"/>
    </row>
    <row r="249" spans="2:8" x14ac:dyDescent="0.3">
      <c r="B249" s="10"/>
      <c r="C249" s="10"/>
      <c r="D249" s="10"/>
      <c r="E249" s="10"/>
      <c r="F249" s="11"/>
      <c r="G249" s="10"/>
      <c r="H249" s="10"/>
    </row>
    <row r="250" spans="2:8" x14ac:dyDescent="0.3">
      <c r="B250" s="10"/>
      <c r="C250" s="10"/>
      <c r="D250" s="10"/>
      <c r="E250" s="10"/>
      <c r="F250" s="11"/>
      <c r="G250" s="10"/>
      <c r="H250" s="10"/>
    </row>
    <row r="251" spans="2:8" x14ac:dyDescent="0.3">
      <c r="B251" s="10"/>
      <c r="C251" s="10"/>
      <c r="D251" s="10"/>
      <c r="E251" s="10"/>
      <c r="F251" s="11"/>
      <c r="G251" s="10"/>
      <c r="H251" s="10"/>
    </row>
    <row r="252" spans="2:8" x14ac:dyDescent="0.3">
      <c r="B252" s="10"/>
      <c r="C252" s="10"/>
      <c r="D252" s="10"/>
      <c r="E252" s="10"/>
      <c r="F252" s="11"/>
      <c r="G252" s="10"/>
      <c r="H252" s="10"/>
    </row>
    <row r="253" spans="2:8" x14ac:dyDescent="0.3">
      <c r="B253" s="10"/>
      <c r="C253" s="10"/>
      <c r="D253" s="10"/>
      <c r="E253" s="10"/>
      <c r="F253" s="11"/>
      <c r="G253" s="10"/>
      <c r="H253" s="10"/>
    </row>
    <row r="254" spans="2:8" x14ac:dyDescent="0.3">
      <c r="B254" s="10"/>
      <c r="C254" s="10"/>
      <c r="D254" s="10"/>
      <c r="E254" s="10"/>
      <c r="F254" s="11"/>
      <c r="G254" s="10"/>
      <c r="H254" s="10"/>
    </row>
    <row r="255" spans="2:8" x14ac:dyDescent="0.3">
      <c r="B255" s="10"/>
      <c r="C255" s="10"/>
      <c r="D255" s="10"/>
      <c r="E255" s="10"/>
      <c r="F255" s="11"/>
      <c r="G255" s="10"/>
      <c r="H255" s="10"/>
    </row>
    <row r="256" spans="2:8" x14ac:dyDescent="0.3">
      <c r="B256" s="10"/>
      <c r="C256" s="10"/>
      <c r="D256" s="10"/>
      <c r="E256" s="10"/>
      <c r="F256" s="11"/>
      <c r="G256" s="10"/>
      <c r="H256" s="10"/>
    </row>
    <row r="257" spans="2:8" x14ac:dyDescent="0.3">
      <c r="B257" s="10"/>
      <c r="C257" s="10"/>
      <c r="D257" s="10"/>
      <c r="E257" s="10"/>
      <c r="F257" s="11"/>
      <c r="G257" s="10"/>
      <c r="H257" s="10"/>
    </row>
    <row r="258" spans="2:8" x14ac:dyDescent="0.3">
      <c r="B258" s="10"/>
      <c r="C258" s="10"/>
      <c r="D258" s="10"/>
      <c r="E258" s="10"/>
      <c r="F258" s="11"/>
      <c r="G258" s="10"/>
      <c r="H258" s="10"/>
    </row>
    <row r="259" spans="2:8" x14ac:dyDescent="0.3">
      <c r="B259" s="10"/>
      <c r="C259" s="10"/>
      <c r="D259" s="10"/>
      <c r="E259" s="10"/>
      <c r="F259" s="11"/>
      <c r="G259" s="10"/>
      <c r="H259" s="10"/>
    </row>
    <row r="260" spans="2:8" x14ac:dyDescent="0.3">
      <c r="B260" s="10"/>
      <c r="C260" s="10"/>
      <c r="D260" s="10"/>
      <c r="E260" s="10"/>
      <c r="F260" s="11"/>
      <c r="G260" s="10"/>
      <c r="H260" s="10"/>
    </row>
    <row r="261" spans="2:8" x14ac:dyDescent="0.3">
      <c r="B261" s="10"/>
      <c r="C261" s="10"/>
      <c r="D261" s="10"/>
      <c r="E261" s="10"/>
      <c r="F261" s="11"/>
      <c r="G261" s="10"/>
      <c r="H261" s="10"/>
    </row>
    <row r="262" spans="2:8" x14ac:dyDescent="0.3">
      <c r="B262" s="10"/>
      <c r="C262" s="10"/>
      <c r="D262" s="10"/>
      <c r="E262" s="10"/>
      <c r="F262" s="11"/>
      <c r="G262" s="10"/>
      <c r="H262" s="10"/>
    </row>
    <row r="263" spans="2:8" x14ac:dyDescent="0.3">
      <c r="B263" s="10"/>
      <c r="C263" s="10"/>
      <c r="D263" s="10"/>
      <c r="E263" s="10"/>
      <c r="F263" s="11"/>
      <c r="G263" s="10"/>
      <c r="H263" s="10"/>
    </row>
    <row r="264" spans="2:8" x14ac:dyDescent="0.3">
      <c r="B264" s="10"/>
      <c r="C264" s="10"/>
      <c r="D264" s="10"/>
      <c r="E264" s="10"/>
      <c r="F264" s="11"/>
      <c r="G264" s="10"/>
      <c r="H264" s="10"/>
    </row>
    <row r="265" spans="2:8" x14ac:dyDescent="0.3">
      <c r="B265" s="10"/>
      <c r="C265" s="10"/>
      <c r="D265" s="10"/>
      <c r="E265" s="10"/>
      <c r="F265" s="11"/>
      <c r="G265" s="10"/>
      <c r="H265" s="10"/>
    </row>
    <row r="266" spans="2:8" x14ac:dyDescent="0.3">
      <c r="B266" s="10"/>
      <c r="C266" s="10"/>
      <c r="D266" s="10"/>
      <c r="E266" s="10"/>
      <c r="F266" s="11"/>
      <c r="G266" s="10"/>
      <c r="H266" s="10"/>
    </row>
    <row r="267" spans="2:8" x14ac:dyDescent="0.3">
      <c r="B267" s="10"/>
      <c r="C267" s="10"/>
      <c r="D267" s="10"/>
      <c r="E267" s="10"/>
      <c r="F267" s="11"/>
      <c r="G267" s="10"/>
      <c r="H267" s="10"/>
    </row>
    <row r="268" spans="2:8" x14ac:dyDescent="0.3">
      <c r="B268" s="10"/>
      <c r="C268" s="10"/>
      <c r="D268" s="10"/>
      <c r="E268" s="10"/>
      <c r="F268" s="11"/>
      <c r="G268" s="10"/>
      <c r="H268" s="10"/>
    </row>
    <row r="269" spans="2:8" x14ac:dyDescent="0.3">
      <c r="B269" s="10"/>
      <c r="C269" s="10"/>
      <c r="D269" s="10"/>
      <c r="E269" s="10"/>
      <c r="F269" s="11"/>
      <c r="G269" s="10"/>
      <c r="H269" s="10"/>
    </row>
    <row r="270" spans="2:8" x14ac:dyDescent="0.3">
      <c r="B270" s="10"/>
      <c r="C270" s="10"/>
      <c r="D270" s="10"/>
      <c r="E270" s="10"/>
      <c r="F270" s="11"/>
      <c r="G270" s="10"/>
      <c r="H270" s="10"/>
    </row>
    <row r="271" spans="2:8" x14ac:dyDescent="0.3">
      <c r="B271" s="10"/>
      <c r="C271" s="10"/>
      <c r="D271" s="10"/>
      <c r="E271" s="10"/>
      <c r="F271" s="11"/>
      <c r="G271" s="10"/>
      <c r="H271" s="10"/>
    </row>
    <row r="272" spans="2:8" x14ac:dyDescent="0.3">
      <c r="B272" s="10"/>
      <c r="C272" s="10"/>
      <c r="D272" s="10"/>
      <c r="E272" s="10"/>
      <c r="F272" s="11"/>
      <c r="G272" s="10"/>
      <c r="H272" s="10"/>
    </row>
    <row r="273" spans="2:8" x14ac:dyDescent="0.3">
      <c r="B273" s="10"/>
      <c r="C273" s="10"/>
      <c r="D273" s="10"/>
      <c r="E273" s="10"/>
      <c r="F273" s="11"/>
      <c r="G273" s="10"/>
      <c r="H273" s="10"/>
    </row>
    <row r="274" spans="2:8" x14ac:dyDescent="0.3">
      <c r="B274" s="10"/>
      <c r="C274" s="10"/>
      <c r="D274" s="10"/>
      <c r="E274" s="10"/>
      <c r="F274" s="11"/>
      <c r="G274" s="10"/>
      <c r="H274" s="10"/>
    </row>
    <row r="275" spans="2:8" x14ac:dyDescent="0.3">
      <c r="B275" s="10"/>
      <c r="C275" s="10"/>
      <c r="D275" s="10"/>
      <c r="E275" s="10"/>
      <c r="F275" s="11"/>
      <c r="G275" s="10"/>
      <c r="H275" s="10"/>
    </row>
    <row r="276" spans="2:8" x14ac:dyDescent="0.3">
      <c r="B276" s="10"/>
      <c r="C276" s="10"/>
      <c r="D276" s="10"/>
      <c r="E276" s="10"/>
      <c r="F276" s="11"/>
      <c r="G276" s="10"/>
      <c r="H276" s="10"/>
    </row>
    <row r="277" spans="2:8" x14ac:dyDescent="0.3">
      <c r="B277" s="10"/>
      <c r="C277" s="10"/>
      <c r="D277" s="10"/>
      <c r="E277" s="10"/>
      <c r="F277" s="11"/>
      <c r="G277" s="10"/>
      <c r="H277" s="10"/>
    </row>
    <row r="278" spans="2:8" x14ac:dyDescent="0.3">
      <c r="B278" s="10"/>
      <c r="C278" s="10"/>
      <c r="D278" s="10"/>
      <c r="E278" s="10"/>
      <c r="F278" s="11"/>
      <c r="G278" s="10"/>
      <c r="H278" s="10"/>
    </row>
    <row r="279" spans="2:8" x14ac:dyDescent="0.3">
      <c r="B279" s="10"/>
      <c r="C279" s="10"/>
      <c r="D279" s="10"/>
      <c r="E279" s="10"/>
      <c r="F279" s="11"/>
      <c r="G279" s="10"/>
      <c r="H279" s="10"/>
    </row>
    <row r="280" spans="2:8" x14ac:dyDescent="0.3">
      <c r="B280" s="10"/>
      <c r="C280" s="10"/>
      <c r="D280" s="10"/>
      <c r="E280" s="10"/>
      <c r="F280" s="11"/>
      <c r="G280" s="10"/>
      <c r="H280" s="10"/>
    </row>
    <row r="281" spans="2:8" x14ac:dyDescent="0.3">
      <c r="B281" s="10"/>
      <c r="C281" s="10"/>
      <c r="D281" s="10"/>
      <c r="E281" s="10"/>
      <c r="F281" s="11"/>
      <c r="G281" s="10"/>
      <c r="H281" s="10"/>
    </row>
    <row r="282" spans="2:8" x14ac:dyDescent="0.3">
      <c r="B282" s="10"/>
      <c r="C282" s="10"/>
      <c r="D282" s="10"/>
      <c r="E282" s="10"/>
      <c r="F282" s="11"/>
      <c r="G282" s="10"/>
      <c r="H282" s="10"/>
    </row>
    <row r="283" spans="2:8" x14ac:dyDescent="0.3">
      <c r="B283" s="10"/>
      <c r="C283" s="10"/>
      <c r="D283" s="10"/>
      <c r="E283" s="10"/>
      <c r="F283" s="11"/>
      <c r="G283" s="10"/>
      <c r="H283" s="10"/>
    </row>
    <row r="284" spans="2:8" x14ac:dyDescent="0.3">
      <c r="B284" s="10"/>
      <c r="C284" s="10"/>
      <c r="D284" s="10"/>
      <c r="E284" s="10"/>
      <c r="F284" s="11"/>
      <c r="G284" s="10"/>
      <c r="H284" s="10"/>
    </row>
    <row r="285" spans="2:8" x14ac:dyDescent="0.3">
      <c r="B285" s="10"/>
      <c r="C285" s="10"/>
      <c r="D285" s="10"/>
      <c r="E285" s="10"/>
      <c r="F285" s="11"/>
      <c r="G285" s="10"/>
      <c r="H285" s="10"/>
    </row>
    <row r="286" spans="2:8" x14ac:dyDescent="0.3">
      <c r="B286" s="10"/>
      <c r="C286" s="10"/>
      <c r="D286" s="10"/>
      <c r="E286" s="10"/>
      <c r="F286" s="11"/>
      <c r="G286" s="10"/>
      <c r="H286" s="10"/>
    </row>
    <row r="287" spans="2:8" x14ac:dyDescent="0.3">
      <c r="B287" s="10"/>
      <c r="C287" s="10"/>
      <c r="D287" s="10"/>
      <c r="E287" s="10"/>
      <c r="F287" s="11"/>
      <c r="G287" s="10"/>
      <c r="H287" s="10"/>
    </row>
    <row r="288" spans="2:8" x14ac:dyDescent="0.3">
      <c r="B288" s="10"/>
      <c r="C288" s="10"/>
      <c r="D288" s="10"/>
      <c r="E288" s="10"/>
      <c r="F288" s="11"/>
      <c r="G288" s="10"/>
      <c r="H288" s="10"/>
    </row>
    <row r="289" spans="2:8" x14ac:dyDescent="0.3">
      <c r="B289" s="10"/>
      <c r="C289" s="10"/>
      <c r="D289" s="10"/>
      <c r="E289" s="10"/>
      <c r="F289" s="11"/>
      <c r="G289" s="10"/>
      <c r="H289" s="10"/>
    </row>
    <row r="290" spans="2:8" x14ac:dyDescent="0.3">
      <c r="B290" s="10"/>
      <c r="C290" s="10"/>
      <c r="D290" s="10"/>
      <c r="E290" s="10"/>
      <c r="F290" s="11"/>
      <c r="G290" s="10"/>
      <c r="H290" s="10"/>
    </row>
    <row r="291" spans="2:8" x14ac:dyDescent="0.3">
      <c r="B291" s="10"/>
      <c r="C291" s="10"/>
      <c r="D291" s="10"/>
      <c r="E291" s="10"/>
      <c r="F291" s="11"/>
      <c r="G291" s="10"/>
      <c r="H291" s="10"/>
    </row>
    <row r="292" spans="2:8" x14ac:dyDescent="0.3">
      <c r="B292" s="10"/>
      <c r="C292" s="10"/>
      <c r="D292" s="10"/>
      <c r="E292" s="10"/>
      <c r="F292" s="11"/>
      <c r="G292" s="10"/>
      <c r="H292" s="10"/>
    </row>
    <row r="293" spans="2:8" x14ac:dyDescent="0.3">
      <c r="B293" s="10"/>
      <c r="C293" s="10"/>
      <c r="D293" s="10"/>
      <c r="E293" s="10"/>
      <c r="F293" s="11"/>
      <c r="G293" s="10"/>
      <c r="H293" s="10"/>
    </row>
    <row r="294" spans="2:8" x14ac:dyDescent="0.3">
      <c r="B294" s="10"/>
      <c r="C294" s="10"/>
      <c r="D294" s="10"/>
      <c r="E294" s="10"/>
      <c r="F294" s="11"/>
      <c r="G294" s="10"/>
      <c r="H294" s="10"/>
    </row>
    <row r="295" spans="2:8" x14ac:dyDescent="0.3">
      <c r="B295" s="10"/>
      <c r="C295" s="10"/>
      <c r="D295" s="10"/>
      <c r="E295" s="10"/>
      <c r="F295" s="11"/>
      <c r="G295" s="10"/>
      <c r="H295" s="10"/>
    </row>
    <row r="296" spans="2:8" x14ac:dyDescent="0.3">
      <c r="B296" s="10"/>
      <c r="C296" s="10"/>
      <c r="D296" s="10"/>
      <c r="E296" s="10"/>
      <c r="F296" s="11"/>
      <c r="G296" s="10"/>
      <c r="H296" s="10"/>
    </row>
    <row r="297" spans="2:8" x14ac:dyDescent="0.3">
      <c r="B297" s="10"/>
      <c r="C297" s="10"/>
      <c r="D297" s="10"/>
      <c r="E297" s="10"/>
      <c r="F297" s="11"/>
      <c r="G297" s="10"/>
      <c r="H297" s="10"/>
    </row>
    <row r="298" spans="2:8" x14ac:dyDescent="0.3">
      <c r="B298" s="10"/>
      <c r="C298" s="10"/>
      <c r="D298" s="10"/>
      <c r="E298" s="10"/>
      <c r="F298" s="11"/>
      <c r="G298" s="10"/>
      <c r="H298" s="10"/>
    </row>
    <row r="299" spans="2:8" x14ac:dyDescent="0.3">
      <c r="B299" s="10"/>
      <c r="C299" s="10"/>
      <c r="D299" s="10"/>
      <c r="E299" s="10"/>
      <c r="F299" s="11"/>
      <c r="G299" s="10"/>
      <c r="H299" s="10"/>
    </row>
    <row r="300" spans="2:8" x14ac:dyDescent="0.3">
      <c r="B300" s="10"/>
      <c r="C300" s="10"/>
      <c r="D300" s="10"/>
      <c r="E300" s="10"/>
      <c r="F300" s="11"/>
      <c r="G300" s="10"/>
      <c r="H300" s="10"/>
    </row>
    <row r="301" spans="2:8" x14ac:dyDescent="0.3">
      <c r="B301" s="10"/>
      <c r="C301" s="10"/>
      <c r="D301" s="10"/>
      <c r="E301" s="10"/>
      <c r="F301" s="11"/>
      <c r="G301" s="10"/>
      <c r="H301" s="10"/>
    </row>
    <row r="302" spans="2:8" x14ac:dyDescent="0.3">
      <c r="B302" s="10"/>
      <c r="C302" s="10"/>
      <c r="D302" s="10"/>
      <c r="E302" s="10"/>
      <c r="F302" s="11"/>
      <c r="G302" s="10"/>
      <c r="H302" s="10"/>
    </row>
    <row r="303" spans="2:8" x14ac:dyDescent="0.3">
      <c r="B303" s="10"/>
      <c r="C303" s="10"/>
      <c r="D303" s="10"/>
      <c r="E303" s="10"/>
      <c r="F303" s="11"/>
      <c r="G303" s="10"/>
      <c r="H303" s="10"/>
    </row>
    <row r="304" spans="2:8" x14ac:dyDescent="0.3">
      <c r="B304" s="10"/>
      <c r="C304" s="10"/>
      <c r="D304" s="10"/>
      <c r="E304" s="10"/>
      <c r="F304" s="11"/>
      <c r="G304" s="10"/>
      <c r="H304" s="10"/>
    </row>
    <row r="305" spans="2:8" x14ac:dyDescent="0.3">
      <c r="B305" s="10"/>
      <c r="C305" s="10"/>
      <c r="D305" s="10"/>
      <c r="E305" s="10"/>
      <c r="F305" s="11"/>
      <c r="G305" s="10"/>
      <c r="H305" s="10"/>
    </row>
    <row r="306" spans="2:8" x14ac:dyDescent="0.3">
      <c r="B306" s="10"/>
      <c r="C306" s="10"/>
      <c r="D306" s="10"/>
      <c r="E306" s="10"/>
      <c r="F306" s="11"/>
      <c r="G306" s="10"/>
      <c r="H306" s="10"/>
    </row>
    <row r="307" spans="2:8" x14ac:dyDescent="0.3">
      <c r="B307" s="10"/>
      <c r="C307" s="10"/>
      <c r="D307" s="10"/>
      <c r="E307" s="10"/>
      <c r="F307" s="11"/>
      <c r="G307" s="10"/>
      <c r="H307" s="10"/>
    </row>
    <row r="308" spans="2:8" x14ac:dyDescent="0.3">
      <c r="B308" s="10"/>
      <c r="C308" s="10"/>
      <c r="D308" s="10"/>
      <c r="E308" s="10"/>
      <c r="F308" s="11"/>
      <c r="G308" s="10"/>
      <c r="H308" s="10"/>
    </row>
    <row r="309" spans="2:8" x14ac:dyDescent="0.3">
      <c r="B309" s="10"/>
      <c r="C309" s="10"/>
      <c r="D309" s="10"/>
      <c r="E309" s="10"/>
      <c r="F309" s="11"/>
      <c r="G309" s="10"/>
      <c r="H309" s="10"/>
    </row>
    <row r="310" spans="2:8" x14ac:dyDescent="0.3">
      <c r="B310" s="10"/>
      <c r="C310" s="10"/>
      <c r="D310" s="10"/>
      <c r="E310" s="10"/>
      <c r="F310" s="11"/>
      <c r="G310" s="10"/>
      <c r="H310" s="10"/>
    </row>
    <row r="311" spans="2:8" x14ac:dyDescent="0.3">
      <c r="B311" s="10"/>
      <c r="C311" s="10"/>
      <c r="D311" s="10"/>
      <c r="E311" s="10"/>
      <c r="F311" s="11"/>
      <c r="G311" s="10"/>
      <c r="H311" s="10"/>
    </row>
    <row r="312" spans="2:8" x14ac:dyDescent="0.3">
      <c r="B312" s="10"/>
      <c r="C312" s="10"/>
      <c r="D312" s="10"/>
      <c r="E312" s="10"/>
      <c r="F312" s="11"/>
      <c r="G312" s="10"/>
      <c r="H312" s="10"/>
    </row>
    <row r="313" spans="2:8" x14ac:dyDescent="0.3">
      <c r="B313" s="10"/>
      <c r="C313" s="10"/>
      <c r="D313" s="10"/>
      <c r="E313" s="10"/>
      <c r="F313" s="11"/>
      <c r="G313" s="10"/>
      <c r="H313" s="10"/>
    </row>
    <row r="314" spans="2:8" x14ac:dyDescent="0.3">
      <c r="B314" s="10"/>
      <c r="C314" s="10"/>
      <c r="D314" s="10"/>
      <c r="E314" s="10"/>
      <c r="F314" s="11"/>
      <c r="G314" s="10"/>
      <c r="H314" s="10"/>
    </row>
    <row r="315" spans="2:8" x14ac:dyDescent="0.3">
      <c r="B315" s="10"/>
      <c r="C315" s="10"/>
      <c r="D315" s="10"/>
      <c r="E315" s="10"/>
      <c r="F315" s="11"/>
      <c r="G315" s="10"/>
      <c r="H315" s="10"/>
    </row>
    <row r="316" spans="2:8" x14ac:dyDescent="0.3">
      <c r="B316" s="10"/>
      <c r="C316" s="10"/>
      <c r="D316" s="10"/>
      <c r="E316" s="10"/>
      <c r="F316" s="11"/>
      <c r="G316" s="10"/>
      <c r="H316" s="10"/>
    </row>
    <row r="317" spans="2:8" x14ac:dyDescent="0.3">
      <c r="B317" s="10"/>
      <c r="C317" s="10"/>
      <c r="D317" s="10"/>
      <c r="E317" s="10"/>
      <c r="F317" s="11"/>
      <c r="G317" s="10"/>
      <c r="H317" s="10"/>
    </row>
    <row r="318" spans="2:8" x14ac:dyDescent="0.3">
      <c r="B318" s="10"/>
      <c r="C318" s="10"/>
      <c r="D318" s="10"/>
      <c r="E318" s="10"/>
      <c r="F318" s="11"/>
      <c r="G318" s="10"/>
      <c r="H318" s="10"/>
    </row>
    <row r="319" spans="2:8" x14ac:dyDescent="0.3">
      <c r="B319" s="10"/>
      <c r="C319" s="10"/>
      <c r="D319" s="10"/>
      <c r="E319" s="10"/>
      <c r="F319" s="11"/>
      <c r="G319" s="10"/>
      <c r="H319" s="10"/>
    </row>
    <row r="320" spans="2:8" x14ac:dyDescent="0.3">
      <c r="B320" s="10"/>
      <c r="C320" s="10"/>
      <c r="D320" s="10"/>
      <c r="E320" s="10"/>
      <c r="F320" s="11"/>
      <c r="G320" s="10"/>
      <c r="H320" s="10"/>
    </row>
    <row r="321" spans="2:8" x14ac:dyDescent="0.3">
      <c r="B321" s="10"/>
      <c r="C321" s="10"/>
      <c r="D321" s="10"/>
      <c r="E321" s="10"/>
      <c r="F321" s="11"/>
      <c r="G321" s="10"/>
      <c r="H321" s="10"/>
    </row>
    <row r="322" spans="2:8" x14ac:dyDescent="0.3">
      <c r="B322" s="10"/>
      <c r="C322" s="10"/>
      <c r="D322" s="10"/>
      <c r="E322" s="10"/>
      <c r="F322" s="11"/>
      <c r="G322" s="10"/>
      <c r="H322" s="10"/>
    </row>
    <row r="323" spans="2:8" x14ac:dyDescent="0.3">
      <c r="B323" s="10"/>
      <c r="C323" s="10"/>
      <c r="D323" s="10"/>
      <c r="E323" s="10"/>
      <c r="F323" s="11"/>
      <c r="G323" s="10"/>
      <c r="H323" s="10"/>
    </row>
    <row r="324" spans="2:8" x14ac:dyDescent="0.3">
      <c r="B324" s="10"/>
      <c r="C324" s="10"/>
      <c r="D324" s="10"/>
      <c r="E324" s="10"/>
      <c r="F324" s="11"/>
      <c r="G324" s="10"/>
      <c r="H324" s="10"/>
    </row>
    <row r="325" spans="2:8" x14ac:dyDescent="0.3">
      <c r="B325" s="10"/>
      <c r="C325" s="10"/>
      <c r="D325" s="10"/>
      <c r="E325" s="10"/>
      <c r="F325" s="11"/>
      <c r="G325" s="10"/>
      <c r="H325" s="10"/>
    </row>
    <row r="326" spans="2:8" x14ac:dyDescent="0.3">
      <c r="B326" s="10"/>
      <c r="C326" s="10"/>
      <c r="D326" s="10"/>
      <c r="E326" s="10"/>
      <c r="F326" s="11"/>
      <c r="G326" s="10"/>
      <c r="H326" s="10"/>
    </row>
    <row r="327" spans="2:8" x14ac:dyDescent="0.3">
      <c r="B327" s="10"/>
      <c r="C327" s="10"/>
      <c r="D327" s="10"/>
      <c r="E327" s="10"/>
      <c r="F327" s="11"/>
      <c r="G327" s="10"/>
      <c r="H327" s="10"/>
    </row>
    <row r="328" spans="2:8" x14ac:dyDescent="0.3">
      <c r="B328" s="10"/>
      <c r="C328" s="10"/>
      <c r="D328" s="10"/>
      <c r="E328" s="10"/>
      <c r="F328" s="11"/>
      <c r="G328" s="10"/>
      <c r="H328" s="10"/>
    </row>
    <row r="329" spans="2:8" x14ac:dyDescent="0.3">
      <c r="B329" s="10"/>
      <c r="C329" s="10"/>
      <c r="D329" s="10"/>
      <c r="E329" s="10"/>
      <c r="F329" s="11"/>
      <c r="G329" s="10"/>
      <c r="H329" s="10"/>
    </row>
    <row r="330" spans="2:8" x14ac:dyDescent="0.3">
      <c r="B330" s="10"/>
      <c r="C330" s="10"/>
      <c r="D330" s="10"/>
      <c r="E330" s="10"/>
      <c r="F330" s="11"/>
      <c r="G330" s="10"/>
      <c r="H330" s="10"/>
    </row>
    <row r="331" spans="2:8" x14ac:dyDescent="0.3">
      <c r="B331" s="10"/>
      <c r="C331" s="10"/>
      <c r="D331" s="10"/>
      <c r="E331" s="10"/>
      <c r="F331" s="11"/>
      <c r="G331" s="10"/>
      <c r="H331" s="10"/>
    </row>
    <row r="332" spans="2:8" x14ac:dyDescent="0.3">
      <c r="B332" s="10"/>
      <c r="C332" s="10"/>
      <c r="D332" s="10"/>
      <c r="E332" s="10"/>
      <c r="F332" s="11"/>
      <c r="G332" s="10"/>
      <c r="H332" s="10"/>
    </row>
    <row r="333" spans="2:8" x14ac:dyDescent="0.3">
      <c r="B333" s="10"/>
      <c r="C333" s="10"/>
      <c r="D333" s="10"/>
      <c r="E333" s="10"/>
      <c r="F333" s="11"/>
      <c r="G333" s="10"/>
      <c r="H333" s="10"/>
    </row>
    <row r="334" spans="2:8" x14ac:dyDescent="0.3">
      <c r="B334" s="10"/>
      <c r="C334" s="10"/>
      <c r="D334" s="10"/>
      <c r="E334" s="10"/>
      <c r="F334" s="11"/>
      <c r="G334" s="10"/>
      <c r="H334" s="10"/>
    </row>
    <row r="335" spans="2:8" x14ac:dyDescent="0.3">
      <c r="B335" s="10"/>
      <c r="C335" s="10"/>
      <c r="D335" s="10"/>
      <c r="E335" s="10"/>
      <c r="F335" s="11"/>
      <c r="G335" s="10"/>
      <c r="H335" s="10"/>
    </row>
    <row r="336" spans="2:8" x14ac:dyDescent="0.3">
      <c r="B336" s="10"/>
      <c r="C336" s="10"/>
      <c r="D336" s="10"/>
      <c r="E336" s="10"/>
      <c r="F336" s="11"/>
      <c r="G336" s="10"/>
      <c r="H336" s="10"/>
    </row>
    <row r="337" spans="2:8" x14ac:dyDescent="0.3">
      <c r="B337" s="10"/>
      <c r="C337" s="10"/>
      <c r="D337" s="10"/>
      <c r="E337" s="10"/>
      <c r="F337" s="11"/>
      <c r="G337" s="10"/>
      <c r="H337" s="10"/>
    </row>
    <row r="338" spans="2:8" x14ac:dyDescent="0.3">
      <c r="B338" s="10"/>
      <c r="C338" s="10"/>
      <c r="D338" s="10"/>
      <c r="E338" s="10"/>
      <c r="F338" s="11"/>
      <c r="G338" s="10"/>
      <c r="H338" s="10"/>
    </row>
    <row r="339" spans="2:8" x14ac:dyDescent="0.3">
      <c r="B339" s="10"/>
      <c r="C339" s="10"/>
      <c r="D339" s="10"/>
      <c r="E339" s="10"/>
      <c r="F339" s="11"/>
      <c r="G339" s="10"/>
      <c r="H339" s="10"/>
    </row>
    <row r="340" spans="2:8" x14ac:dyDescent="0.3">
      <c r="B340" s="10"/>
      <c r="C340" s="10"/>
      <c r="D340" s="10"/>
      <c r="E340" s="10"/>
      <c r="F340" s="11"/>
      <c r="G340" s="10"/>
      <c r="H340" s="10"/>
    </row>
    <row r="341" spans="2:8" x14ac:dyDescent="0.3">
      <c r="B341" s="10"/>
      <c r="C341" s="10"/>
      <c r="D341" s="10"/>
      <c r="E341" s="10"/>
      <c r="F341" s="11"/>
      <c r="G341" s="10"/>
      <c r="H341" s="10"/>
    </row>
    <row r="342" spans="2:8" x14ac:dyDescent="0.3">
      <c r="B342" s="10"/>
      <c r="C342" s="10"/>
      <c r="D342" s="10"/>
      <c r="E342" s="10"/>
      <c r="F342" s="11"/>
      <c r="G342" s="10"/>
      <c r="H342" s="10"/>
    </row>
    <row r="343" spans="2:8" x14ac:dyDescent="0.3">
      <c r="B343" s="10"/>
      <c r="C343" s="10"/>
      <c r="D343" s="10"/>
      <c r="E343" s="10"/>
      <c r="F343" s="11"/>
      <c r="G343" s="10"/>
      <c r="H343" s="10"/>
    </row>
    <row r="344" spans="2:8" x14ac:dyDescent="0.3">
      <c r="B344" s="10"/>
      <c r="C344" s="10"/>
      <c r="D344" s="10"/>
      <c r="E344" s="10"/>
      <c r="F344" s="11"/>
      <c r="G344" s="10"/>
      <c r="H344" s="10"/>
    </row>
    <row r="345" spans="2:8" x14ac:dyDescent="0.3">
      <c r="B345" s="10"/>
      <c r="C345" s="10"/>
      <c r="D345" s="10"/>
      <c r="E345" s="10"/>
      <c r="F345" s="11"/>
      <c r="G345" s="10"/>
      <c r="H345" s="10"/>
    </row>
    <row r="346" spans="2:8" x14ac:dyDescent="0.3">
      <c r="B346" s="10"/>
      <c r="C346" s="10"/>
      <c r="D346" s="10"/>
      <c r="E346" s="10"/>
      <c r="F346" s="11"/>
      <c r="G346" s="10"/>
      <c r="H346" s="10"/>
    </row>
    <row r="347" spans="2:8" x14ac:dyDescent="0.3">
      <c r="B347" s="10"/>
      <c r="C347" s="10"/>
      <c r="D347" s="10"/>
      <c r="E347" s="10"/>
      <c r="F347" s="11"/>
      <c r="G347" s="10"/>
      <c r="H347" s="10"/>
    </row>
    <row r="348" spans="2:8" x14ac:dyDescent="0.3">
      <c r="B348" s="10"/>
      <c r="C348" s="10"/>
      <c r="D348" s="10"/>
      <c r="E348" s="10"/>
      <c r="F348" s="11"/>
      <c r="G348" s="10"/>
      <c r="H348" s="10"/>
    </row>
    <row r="349" spans="2:8" x14ac:dyDescent="0.3">
      <c r="B349" s="10"/>
      <c r="C349" s="10"/>
      <c r="D349" s="10"/>
      <c r="E349" s="10"/>
      <c r="F349" s="11"/>
      <c r="G349" s="10"/>
      <c r="H349" s="10"/>
    </row>
    <row r="350" spans="2:8" x14ac:dyDescent="0.3">
      <c r="B350" s="10"/>
      <c r="C350" s="10"/>
      <c r="D350" s="10"/>
      <c r="E350" s="10"/>
      <c r="F350" s="11"/>
      <c r="G350" s="10"/>
      <c r="H350" s="10"/>
    </row>
    <row r="351" spans="2:8" x14ac:dyDescent="0.3">
      <c r="B351" s="10"/>
      <c r="C351" s="10"/>
      <c r="D351" s="10"/>
      <c r="E351" s="10"/>
      <c r="F351" s="11"/>
      <c r="G351" s="10"/>
      <c r="H351" s="10"/>
    </row>
    <row r="352" spans="2:8" x14ac:dyDescent="0.3">
      <c r="B352" s="10"/>
      <c r="C352" s="10"/>
      <c r="D352" s="10"/>
      <c r="E352" s="10"/>
      <c r="F352" s="11"/>
      <c r="G352" s="10"/>
      <c r="H352" s="10"/>
    </row>
    <row r="353" spans="2:8" x14ac:dyDescent="0.3">
      <c r="B353" s="10"/>
      <c r="C353" s="10"/>
      <c r="D353" s="10"/>
      <c r="E353" s="10"/>
      <c r="F353" s="11"/>
      <c r="G353" s="10"/>
      <c r="H353" s="10"/>
    </row>
    <row r="354" spans="2:8" x14ac:dyDescent="0.3">
      <c r="B354" s="10"/>
      <c r="C354" s="10"/>
      <c r="D354" s="10"/>
      <c r="E354" s="10"/>
      <c r="F354" s="11"/>
      <c r="G354" s="10"/>
      <c r="H354" s="10"/>
    </row>
    <row r="355" spans="2:8" x14ac:dyDescent="0.3">
      <c r="B355" s="10"/>
      <c r="C355" s="10"/>
      <c r="D355" s="10"/>
      <c r="E355" s="10"/>
      <c r="F355" s="11"/>
      <c r="G355" s="10"/>
      <c r="H355" s="10"/>
    </row>
    <row r="356" spans="2:8" x14ac:dyDescent="0.3">
      <c r="B356" s="10"/>
      <c r="C356" s="10"/>
      <c r="D356" s="10"/>
      <c r="E356" s="10"/>
      <c r="F356" s="11"/>
      <c r="G356" s="10"/>
      <c r="H356" s="10"/>
    </row>
    <row r="357" spans="2:8" x14ac:dyDescent="0.3">
      <c r="B357" s="10"/>
      <c r="C357" s="10"/>
      <c r="D357" s="10"/>
      <c r="E357" s="10"/>
      <c r="F357" s="11"/>
      <c r="G357" s="10"/>
      <c r="H357" s="10"/>
    </row>
    <row r="358" spans="2:8" x14ac:dyDescent="0.3">
      <c r="B358" s="10"/>
      <c r="C358" s="10"/>
      <c r="D358" s="10"/>
      <c r="E358" s="10"/>
      <c r="F358" s="11"/>
      <c r="G358" s="10"/>
      <c r="H358" s="10"/>
    </row>
    <row r="359" spans="2:8" x14ac:dyDescent="0.3">
      <c r="B359" s="10"/>
      <c r="C359" s="10"/>
      <c r="D359" s="10"/>
      <c r="E359" s="10"/>
      <c r="F359" s="11"/>
      <c r="G359" s="10"/>
      <c r="H359" s="10"/>
    </row>
    <row r="360" spans="2:8" x14ac:dyDescent="0.3">
      <c r="B360" s="10"/>
      <c r="C360" s="10"/>
      <c r="D360" s="10"/>
      <c r="E360" s="10"/>
      <c r="F360" s="11"/>
      <c r="G360" s="10"/>
      <c r="H360" s="10"/>
    </row>
    <row r="361" spans="2:8" x14ac:dyDescent="0.3">
      <c r="B361" s="10"/>
      <c r="C361" s="10"/>
      <c r="D361" s="10"/>
      <c r="E361" s="10"/>
      <c r="F361" s="11"/>
      <c r="G361" s="10"/>
      <c r="H361" s="10"/>
    </row>
    <row r="362" spans="2:8" x14ac:dyDescent="0.3">
      <c r="B362" s="10"/>
      <c r="C362" s="10"/>
      <c r="D362" s="10"/>
      <c r="E362" s="10"/>
      <c r="F362" s="11"/>
      <c r="G362" s="10"/>
      <c r="H362" s="10"/>
    </row>
    <row r="363" spans="2:8" x14ac:dyDescent="0.3">
      <c r="B363" s="10"/>
      <c r="C363" s="10"/>
      <c r="D363" s="10"/>
      <c r="E363" s="10"/>
      <c r="F363" s="11"/>
      <c r="G363" s="10"/>
      <c r="H363" s="10"/>
    </row>
    <row r="364" spans="2:8" x14ac:dyDescent="0.3">
      <c r="B364" s="10"/>
      <c r="C364" s="10"/>
      <c r="D364" s="10"/>
      <c r="E364" s="10"/>
      <c r="F364" s="11"/>
      <c r="G364" s="10"/>
      <c r="H364" s="10"/>
    </row>
    <row r="365" spans="2:8" x14ac:dyDescent="0.3">
      <c r="B365" s="10"/>
      <c r="C365" s="10"/>
      <c r="D365" s="10"/>
      <c r="E365" s="10"/>
      <c r="F365" s="11"/>
      <c r="G365" s="10"/>
      <c r="H365" s="10"/>
    </row>
    <row r="366" spans="2:8" x14ac:dyDescent="0.3">
      <c r="B366" s="10"/>
      <c r="C366" s="10"/>
      <c r="D366" s="10"/>
      <c r="E366" s="10"/>
      <c r="F366" s="11"/>
      <c r="G366" s="10"/>
      <c r="H366" s="10"/>
    </row>
    <row r="367" spans="2:8" x14ac:dyDescent="0.3">
      <c r="B367" s="10"/>
      <c r="C367" s="10"/>
      <c r="D367" s="10"/>
      <c r="E367" s="10"/>
      <c r="F367" s="11"/>
      <c r="G367" s="10"/>
      <c r="H367" s="10"/>
    </row>
    <row r="368" spans="2:8" x14ac:dyDescent="0.3">
      <c r="B368" s="10"/>
      <c r="C368" s="10"/>
      <c r="D368" s="10"/>
      <c r="E368" s="10"/>
      <c r="F368" s="11"/>
      <c r="G368" s="10"/>
      <c r="H368" s="10"/>
    </row>
    <row r="369" spans="2:8" x14ac:dyDescent="0.3">
      <c r="B369" s="10"/>
      <c r="C369" s="10"/>
      <c r="D369" s="10"/>
      <c r="E369" s="10"/>
      <c r="F369" s="11"/>
      <c r="G369" s="10"/>
      <c r="H369" s="10"/>
    </row>
    <row r="370" spans="2:8" x14ac:dyDescent="0.3">
      <c r="B370" s="10"/>
      <c r="C370" s="10"/>
      <c r="D370" s="10"/>
      <c r="E370" s="10"/>
      <c r="F370" s="11"/>
      <c r="G370" s="10"/>
      <c r="H370" s="10"/>
    </row>
    <row r="371" spans="2:8" x14ac:dyDescent="0.3">
      <c r="B371" s="10"/>
      <c r="C371" s="10"/>
      <c r="D371" s="10"/>
      <c r="E371" s="10"/>
      <c r="F371" s="11"/>
      <c r="G371" s="10"/>
      <c r="H371" s="10"/>
    </row>
    <row r="372" spans="2:8" x14ac:dyDescent="0.3">
      <c r="B372" s="10"/>
      <c r="C372" s="10"/>
      <c r="D372" s="10"/>
      <c r="E372" s="10"/>
      <c r="F372" s="11"/>
      <c r="G372" s="10"/>
      <c r="H372" s="10"/>
    </row>
    <row r="373" spans="2:8" x14ac:dyDescent="0.3">
      <c r="B373" s="10"/>
      <c r="C373" s="10"/>
      <c r="D373" s="10"/>
      <c r="E373" s="10"/>
      <c r="F373" s="11"/>
      <c r="G373" s="10"/>
      <c r="H373" s="10"/>
    </row>
    <row r="374" spans="2:8" x14ac:dyDescent="0.3">
      <c r="B374" s="10"/>
      <c r="C374" s="10"/>
      <c r="D374" s="10"/>
      <c r="E374" s="10"/>
      <c r="F374" s="11"/>
      <c r="G374" s="10"/>
      <c r="H374" s="10"/>
    </row>
    <row r="375" spans="2:8" x14ac:dyDescent="0.3">
      <c r="B375" s="10"/>
      <c r="C375" s="10"/>
      <c r="D375" s="10"/>
      <c r="E375" s="10"/>
      <c r="F375" s="11"/>
      <c r="G375" s="10"/>
      <c r="H375" s="10"/>
    </row>
    <row r="376" spans="2:8" x14ac:dyDescent="0.3">
      <c r="B376" s="10"/>
      <c r="C376" s="10"/>
      <c r="D376" s="10"/>
      <c r="E376" s="10"/>
      <c r="F376" s="11"/>
      <c r="G376" s="10"/>
      <c r="H376" s="10"/>
    </row>
    <row r="377" spans="2:8" x14ac:dyDescent="0.3">
      <c r="B377" s="10"/>
      <c r="C377" s="10"/>
      <c r="D377" s="10"/>
      <c r="E377" s="10"/>
      <c r="F377" s="11"/>
      <c r="G377" s="10"/>
      <c r="H377" s="10"/>
    </row>
    <row r="378" spans="2:8" x14ac:dyDescent="0.3">
      <c r="B378" s="10"/>
      <c r="C378" s="10"/>
      <c r="D378" s="10"/>
      <c r="E378" s="10"/>
      <c r="F378" s="11"/>
      <c r="G378" s="10"/>
      <c r="H378" s="10"/>
    </row>
    <row r="379" spans="2:8" x14ac:dyDescent="0.3">
      <c r="B379" s="10"/>
      <c r="C379" s="10"/>
      <c r="D379" s="10"/>
      <c r="E379" s="10"/>
      <c r="F379" s="11"/>
      <c r="G379" s="10"/>
      <c r="H379" s="10"/>
    </row>
    <row r="380" spans="2:8" x14ac:dyDescent="0.3">
      <c r="B380" s="10"/>
      <c r="C380" s="10"/>
      <c r="D380" s="10"/>
      <c r="E380" s="10"/>
      <c r="F380" s="11"/>
      <c r="G380" s="10"/>
      <c r="H380" s="10"/>
    </row>
    <row r="381" spans="2:8" x14ac:dyDescent="0.3">
      <c r="B381" s="10"/>
      <c r="C381" s="10"/>
      <c r="D381" s="10"/>
      <c r="E381" s="10"/>
      <c r="F381" s="11"/>
      <c r="G381" s="10"/>
      <c r="H381" s="10"/>
    </row>
    <row r="382" spans="2:8" x14ac:dyDescent="0.3">
      <c r="B382" s="10"/>
      <c r="C382" s="10"/>
      <c r="D382" s="10"/>
      <c r="E382" s="10"/>
      <c r="F382" s="11"/>
      <c r="G382" s="10"/>
      <c r="H382" s="10"/>
    </row>
    <row r="383" spans="2:8" x14ac:dyDescent="0.3">
      <c r="B383" s="10"/>
      <c r="C383" s="10"/>
      <c r="D383" s="10"/>
      <c r="E383" s="10"/>
      <c r="F383" s="11"/>
      <c r="G383" s="10"/>
      <c r="H383" s="10"/>
    </row>
    <row r="384" spans="2:8" x14ac:dyDescent="0.3">
      <c r="B384" s="10"/>
      <c r="C384" s="10"/>
      <c r="D384" s="10"/>
      <c r="E384" s="10"/>
      <c r="F384" s="11"/>
      <c r="G384" s="10"/>
      <c r="H384" s="10"/>
    </row>
    <row r="385" spans="2:8" x14ac:dyDescent="0.3">
      <c r="B385" s="10"/>
      <c r="C385" s="10"/>
      <c r="D385" s="10"/>
      <c r="E385" s="10"/>
      <c r="F385" s="11"/>
      <c r="G385" s="10"/>
      <c r="H385" s="10"/>
    </row>
    <row r="386" spans="2:8" x14ac:dyDescent="0.3">
      <c r="B386" s="10"/>
      <c r="C386" s="10"/>
      <c r="D386" s="10"/>
      <c r="E386" s="10"/>
      <c r="F386" s="11"/>
      <c r="G386" s="10"/>
      <c r="H386" s="10"/>
    </row>
    <row r="387" spans="2:8" x14ac:dyDescent="0.3">
      <c r="B387" s="10"/>
      <c r="C387" s="10"/>
      <c r="D387" s="10"/>
      <c r="E387" s="10"/>
      <c r="F387" s="11"/>
      <c r="G387" s="10"/>
      <c r="H387" s="10"/>
    </row>
    <row r="388" spans="2:8" x14ac:dyDescent="0.3">
      <c r="B388" s="10"/>
      <c r="C388" s="10"/>
      <c r="D388" s="10"/>
      <c r="E388" s="10"/>
      <c r="F388" s="11"/>
      <c r="G388" s="10"/>
      <c r="H388" s="10"/>
    </row>
    <row r="389" spans="2:8" x14ac:dyDescent="0.3">
      <c r="B389" s="10"/>
      <c r="C389" s="10"/>
      <c r="D389" s="10"/>
      <c r="E389" s="10"/>
      <c r="F389" s="11"/>
      <c r="G389" s="10"/>
      <c r="H389" s="10"/>
    </row>
    <row r="390" spans="2:8" x14ac:dyDescent="0.3">
      <c r="B390" s="10"/>
      <c r="C390" s="10"/>
      <c r="D390" s="10"/>
      <c r="E390" s="10"/>
      <c r="F390" s="11"/>
      <c r="G390" s="10"/>
      <c r="H390" s="10"/>
    </row>
    <row r="391" spans="2:8" x14ac:dyDescent="0.3">
      <c r="B391" s="10"/>
      <c r="C391" s="10"/>
      <c r="D391" s="10"/>
      <c r="E391" s="10"/>
      <c r="F391" s="11"/>
      <c r="G391" s="10"/>
      <c r="H391" s="10"/>
    </row>
    <row r="392" spans="2:8" x14ac:dyDescent="0.3">
      <c r="B392" s="10"/>
      <c r="C392" s="10"/>
      <c r="D392" s="10"/>
      <c r="E392" s="10"/>
      <c r="F392" s="11"/>
      <c r="G392" s="10"/>
      <c r="H392" s="10"/>
    </row>
    <row r="393" spans="2:8" x14ac:dyDescent="0.3">
      <c r="B393" s="10"/>
      <c r="C393" s="10"/>
      <c r="D393" s="10"/>
      <c r="E393" s="10"/>
      <c r="F393" s="11"/>
      <c r="G393" s="10"/>
      <c r="H393" s="10"/>
    </row>
    <row r="394" spans="2:8" x14ac:dyDescent="0.3">
      <c r="B394" s="10"/>
      <c r="C394" s="10"/>
      <c r="D394" s="10"/>
      <c r="E394" s="10"/>
      <c r="F394" s="11"/>
      <c r="G394" s="10"/>
      <c r="H394" s="10"/>
    </row>
    <row r="395" spans="2:8" x14ac:dyDescent="0.3">
      <c r="B395" s="10"/>
      <c r="C395" s="10"/>
      <c r="D395" s="10"/>
      <c r="E395" s="10"/>
      <c r="F395" s="11"/>
      <c r="G395" s="10"/>
      <c r="H395" s="10"/>
    </row>
    <row r="396" spans="2:8" x14ac:dyDescent="0.3">
      <c r="B396" s="10"/>
      <c r="C396" s="10"/>
      <c r="D396" s="10"/>
      <c r="E396" s="10"/>
      <c r="F396" s="11"/>
      <c r="G396" s="10"/>
      <c r="H396" s="10"/>
    </row>
    <row r="397" spans="2:8" x14ac:dyDescent="0.3">
      <c r="B397" s="10"/>
      <c r="C397" s="10"/>
      <c r="D397" s="10"/>
      <c r="E397" s="10"/>
      <c r="F397" s="11"/>
      <c r="G397" s="10"/>
      <c r="H397" s="10"/>
    </row>
    <row r="398" spans="2:8" x14ac:dyDescent="0.3">
      <c r="B398" s="10"/>
      <c r="C398" s="10"/>
      <c r="D398" s="10"/>
      <c r="E398" s="10"/>
      <c r="F398" s="11"/>
      <c r="G398" s="10"/>
      <c r="H398" s="10"/>
    </row>
    <row r="399" spans="2:8" x14ac:dyDescent="0.3">
      <c r="B399" s="10"/>
      <c r="C399" s="10"/>
      <c r="D399" s="10"/>
      <c r="E399" s="10"/>
      <c r="F399" s="11"/>
      <c r="G399" s="10"/>
      <c r="H399" s="10"/>
    </row>
    <row r="400" spans="2:8" x14ac:dyDescent="0.3">
      <c r="B400" s="10"/>
      <c r="C400" s="10"/>
      <c r="D400" s="10"/>
      <c r="E400" s="10"/>
      <c r="F400" s="11"/>
      <c r="G400" s="10"/>
      <c r="H400" s="10"/>
    </row>
    <row r="401" spans="2:8" x14ac:dyDescent="0.3">
      <c r="B401" s="10"/>
      <c r="C401" s="10"/>
      <c r="D401" s="10"/>
      <c r="E401" s="10"/>
      <c r="F401" s="11"/>
      <c r="G401" s="10"/>
      <c r="H401" s="10"/>
    </row>
    <row r="402" spans="2:8" x14ac:dyDescent="0.3">
      <c r="B402" s="10"/>
      <c r="C402" s="10"/>
      <c r="D402" s="10"/>
      <c r="E402" s="10"/>
      <c r="F402" s="11"/>
      <c r="G402" s="10"/>
      <c r="H402" s="10"/>
    </row>
    <row r="403" spans="2:8" x14ac:dyDescent="0.3">
      <c r="B403" s="10"/>
      <c r="C403" s="10"/>
      <c r="D403" s="10"/>
      <c r="E403" s="10"/>
      <c r="F403" s="11"/>
      <c r="G403" s="10"/>
      <c r="H403" s="10"/>
    </row>
    <row r="404" spans="2:8" x14ac:dyDescent="0.3">
      <c r="B404" s="10"/>
      <c r="C404" s="10"/>
      <c r="D404" s="10"/>
      <c r="E404" s="10"/>
      <c r="F404" s="11"/>
      <c r="G404" s="10"/>
      <c r="H404" s="10"/>
    </row>
    <row r="405" spans="2:8" x14ac:dyDescent="0.3">
      <c r="B405" s="10"/>
      <c r="C405" s="10"/>
      <c r="D405" s="10"/>
      <c r="E405" s="10"/>
      <c r="F405" s="11"/>
      <c r="G405" s="10"/>
      <c r="H405" s="10"/>
    </row>
    <row r="406" spans="2:8" x14ac:dyDescent="0.3">
      <c r="B406" s="10"/>
      <c r="C406" s="10"/>
      <c r="D406" s="10"/>
      <c r="E406" s="10"/>
      <c r="F406" s="11"/>
      <c r="G406" s="10"/>
      <c r="H406" s="10"/>
    </row>
    <row r="407" spans="2:8" x14ac:dyDescent="0.3">
      <c r="B407" s="10"/>
      <c r="C407" s="10"/>
      <c r="D407" s="10"/>
      <c r="E407" s="10"/>
      <c r="F407" s="11"/>
      <c r="G407" s="10"/>
      <c r="H407" s="10"/>
    </row>
    <row r="408" spans="2:8" x14ac:dyDescent="0.3">
      <c r="B408" s="10"/>
      <c r="C408" s="10"/>
      <c r="D408" s="10"/>
      <c r="E408" s="10"/>
      <c r="F408" s="11"/>
      <c r="G408" s="10"/>
      <c r="H408" s="10"/>
    </row>
    <row r="409" spans="2:8" x14ac:dyDescent="0.3">
      <c r="B409" s="10"/>
      <c r="C409" s="10"/>
      <c r="D409" s="10"/>
      <c r="E409" s="10"/>
      <c r="F409" s="11"/>
      <c r="G409" s="10"/>
      <c r="H409" s="10"/>
    </row>
    <row r="410" spans="2:8" x14ac:dyDescent="0.3">
      <c r="B410" s="10"/>
      <c r="C410" s="10"/>
      <c r="D410" s="10"/>
      <c r="E410" s="10"/>
      <c r="F410" s="11"/>
      <c r="G410" s="10"/>
      <c r="H410" s="10"/>
    </row>
    <row r="411" spans="2:8" x14ac:dyDescent="0.3">
      <c r="B411" s="10"/>
      <c r="C411" s="10"/>
      <c r="D411" s="10"/>
      <c r="E411" s="10"/>
      <c r="F411" s="11"/>
      <c r="G411" s="10"/>
      <c r="H411" s="10"/>
    </row>
    <row r="412" spans="2:8" x14ac:dyDescent="0.3">
      <c r="B412" s="10"/>
      <c r="C412" s="10"/>
      <c r="D412" s="10"/>
      <c r="E412" s="10"/>
      <c r="F412" s="11"/>
      <c r="G412" s="10"/>
      <c r="H412" s="10"/>
    </row>
    <row r="413" spans="2:8" x14ac:dyDescent="0.3">
      <c r="B413" s="10"/>
      <c r="C413" s="10"/>
      <c r="D413" s="10"/>
      <c r="E413" s="10"/>
      <c r="F413" s="11"/>
      <c r="G413" s="10"/>
      <c r="H413" s="10"/>
    </row>
    <row r="414" spans="2:8" x14ac:dyDescent="0.3">
      <c r="B414" s="10"/>
      <c r="C414" s="10"/>
      <c r="D414" s="10"/>
      <c r="E414" s="10"/>
      <c r="F414" s="11"/>
      <c r="G414" s="10"/>
      <c r="H414" s="10"/>
    </row>
    <row r="415" spans="2:8" x14ac:dyDescent="0.3">
      <c r="B415" s="10"/>
      <c r="C415" s="10"/>
      <c r="D415" s="10"/>
      <c r="E415" s="10"/>
      <c r="F415" s="11"/>
      <c r="G415" s="10"/>
      <c r="H415" s="10"/>
    </row>
    <row r="416" spans="2:8" x14ac:dyDescent="0.3">
      <c r="B416" s="10"/>
      <c r="C416" s="10"/>
      <c r="D416" s="10"/>
      <c r="E416" s="10"/>
      <c r="F416" s="11"/>
      <c r="G416" s="10"/>
      <c r="H416" s="10"/>
    </row>
    <row r="417" spans="2:8" x14ac:dyDescent="0.3">
      <c r="B417" s="10"/>
      <c r="C417" s="10"/>
      <c r="D417" s="10"/>
      <c r="E417" s="10"/>
      <c r="F417" s="11"/>
      <c r="G417" s="10"/>
      <c r="H417" s="10"/>
    </row>
    <row r="418" spans="2:8" x14ac:dyDescent="0.3">
      <c r="B418" s="10"/>
      <c r="C418" s="10"/>
      <c r="D418" s="10"/>
      <c r="E418" s="10"/>
      <c r="F418" s="11"/>
      <c r="G418" s="10"/>
      <c r="H418" s="10"/>
    </row>
    <row r="419" spans="2:8" x14ac:dyDescent="0.3">
      <c r="B419" s="10"/>
      <c r="C419" s="10"/>
      <c r="D419" s="10"/>
      <c r="E419" s="10"/>
      <c r="F419" s="11"/>
      <c r="G419" s="10"/>
      <c r="H419" s="10"/>
    </row>
    <row r="420" spans="2:8" x14ac:dyDescent="0.3">
      <c r="B420" s="10"/>
      <c r="C420" s="10"/>
      <c r="D420" s="10"/>
      <c r="E420" s="10"/>
      <c r="F420" s="11"/>
      <c r="G420" s="10"/>
      <c r="H420" s="10"/>
    </row>
    <row r="421" spans="2:8" x14ac:dyDescent="0.3">
      <c r="B421" s="10"/>
      <c r="C421" s="10"/>
      <c r="D421" s="10"/>
      <c r="E421" s="10"/>
      <c r="F421" s="11"/>
      <c r="G421" s="10"/>
      <c r="H421" s="10"/>
    </row>
    <row r="422" spans="2:8" x14ac:dyDescent="0.3">
      <c r="B422" s="10"/>
      <c r="C422" s="10"/>
      <c r="D422" s="10"/>
      <c r="E422" s="10"/>
      <c r="F422" s="11"/>
      <c r="G422" s="10"/>
      <c r="H422" s="10"/>
    </row>
    <row r="423" spans="2:8" x14ac:dyDescent="0.3">
      <c r="B423" s="10"/>
      <c r="C423" s="10"/>
      <c r="D423" s="10"/>
      <c r="E423" s="10"/>
      <c r="F423" s="11"/>
      <c r="G423" s="10"/>
      <c r="H423" s="10"/>
    </row>
    <row r="424" spans="2:8" x14ac:dyDescent="0.3">
      <c r="B424" s="10"/>
      <c r="C424" s="10"/>
      <c r="D424" s="10"/>
      <c r="E424" s="10"/>
      <c r="F424" s="11"/>
      <c r="G424" s="10"/>
      <c r="H424" s="10"/>
    </row>
    <row r="425" spans="2:8" x14ac:dyDescent="0.3">
      <c r="B425" s="10"/>
      <c r="C425" s="10"/>
      <c r="D425" s="10"/>
      <c r="E425" s="10"/>
      <c r="F425" s="11"/>
      <c r="G425" s="10"/>
      <c r="H425" s="10"/>
    </row>
    <row r="426" spans="2:8" x14ac:dyDescent="0.3">
      <c r="B426" s="10"/>
      <c r="C426" s="10"/>
      <c r="D426" s="10"/>
      <c r="E426" s="10"/>
      <c r="F426" s="11"/>
      <c r="G426" s="10"/>
      <c r="H426" s="10"/>
    </row>
    <row r="427" spans="2:8" x14ac:dyDescent="0.3">
      <c r="B427" s="10"/>
      <c r="C427" s="10"/>
      <c r="D427" s="10"/>
      <c r="E427" s="10"/>
      <c r="F427" s="11"/>
      <c r="G427" s="10"/>
      <c r="H427" s="10"/>
    </row>
    <row r="428" spans="2:8" x14ac:dyDescent="0.3">
      <c r="B428" s="10"/>
      <c r="C428" s="10"/>
      <c r="D428" s="10"/>
      <c r="E428" s="10"/>
      <c r="F428" s="11"/>
      <c r="G428" s="10"/>
      <c r="H428" s="10"/>
    </row>
    <row r="429" spans="2:8" x14ac:dyDescent="0.3">
      <c r="B429" s="10"/>
      <c r="C429" s="10"/>
      <c r="D429" s="10"/>
      <c r="E429" s="10"/>
      <c r="F429" s="11"/>
      <c r="G429" s="10"/>
      <c r="H429" s="10"/>
    </row>
    <row r="430" spans="2:8" x14ac:dyDescent="0.3">
      <c r="B430" s="10"/>
      <c r="C430" s="10"/>
      <c r="D430" s="10"/>
      <c r="E430" s="10"/>
      <c r="F430" s="11"/>
      <c r="G430" s="10"/>
      <c r="H430" s="10"/>
    </row>
    <row r="431" spans="2:8" x14ac:dyDescent="0.3">
      <c r="B431" s="10"/>
      <c r="C431" s="10"/>
      <c r="D431" s="10"/>
      <c r="E431" s="10"/>
      <c r="F431" s="11"/>
      <c r="G431" s="10"/>
      <c r="H431" s="10"/>
    </row>
    <row r="432" spans="2:8" x14ac:dyDescent="0.3">
      <c r="B432" s="10"/>
      <c r="C432" s="10"/>
      <c r="D432" s="10"/>
      <c r="E432" s="10"/>
      <c r="F432" s="11"/>
      <c r="G432" s="10"/>
      <c r="H432" s="10"/>
    </row>
    <row r="433" spans="2:8" x14ac:dyDescent="0.3">
      <c r="B433" s="10"/>
      <c r="C433" s="10"/>
      <c r="D433" s="10"/>
      <c r="E433" s="10"/>
      <c r="F433" s="11"/>
      <c r="G433" s="10"/>
      <c r="H433" s="10"/>
    </row>
    <row r="434" spans="2:8" x14ac:dyDescent="0.3">
      <c r="B434" s="10"/>
      <c r="C434" s="10"/>
      <c r="D434" s="10"/>
      <c r="E434" s="10"/>
      <c r="F434" s="11"/>
      <c r="G434" s="10"/>
      <c r="H434" s="10"/>
    </row>
    <row r="435" spans="2:8" x14ac:dyDescent="0.3">
      <c r="B435" s="10"/>
      <c r="C435" s="10"/>
      <c r="D435" s="10"/>
      <c r="E435" s="10"/>
      <c r="F435" s="11"/>
      <c r="G435" s="10"/>
      <c r="H435" s="10"/>
    </row>
    <row r="436" spans="2:8" x14ac:dyDescent="0.3">
      <c r="B436" s="10"/>
      <c r="C436" s="10"/>
      <c r="D436" s="10"/>
      <c r="E436" s="10"/>
      <c r="F436" s="11"/>
      <c r="G436" s="10"/>
      <c r="H436" s="10"/>
    </row>
    <row r="437" spans="2:8" x14ac:dyDescent="0.3">
      <c r="B437" s="10"/>
      <c r="C437" s="10"/>
      <c r="D437" s="10"/>
      <c r="E437" s="10"/>
      <c r="F437" s="11"/>
      <c r="G437" s="10"/>
      <c r="H437" s="10"/>
    </row>
    <row r="438" spans="2:8" x14ac:dyDescent="0.3">
      <c r="B438" s="10"/>
      <c r="C438" s="10"/>
      <c r="D438" s="10"/>
      <c r="E438" s="10"/>
      <c r="F438" s="11"/>
      <c r="G438" s="10"/>
      <c r="H438" s="10"/>
    </row>
    <row r="439" spans="2:8" x14ac:dyDescent="0.3">
      <c r="B439" s="10"/>
      <c r="C439" s="10"/>
      <c r="D439" s="10"/>
      <c r="E439" s="10"/>
      <c r="F439" s="11"/>
      <c r="G439" s="10"/>
      <c r="H439" s="10"/>
    </row>
    <row r="440" spans="2:8" x14ac:dyDescent="0.3">
      <c r="B440" s="10"/>
      <c r="C440" s="10"/>
      <c r="D440" s="10"/>
      <c r="E440" s="10"/>
      <c r="F440" s="11"/>
      <c r="G440" s="10"/>
      <c r="H440" s="10"/>
    </row>
    <row r="441" spans="2:8" x14ac:dyDescent="0.3">
      <c r="B441" s="10"/>
      <c r="C441" s="10"/>
      <c r="D441" s="10"/>
      <c r="E441" s="10"/>
      <c r="F441" s="11"/>
      <c r="G441" s="10"/>
      <c r="H441" s="10"/>
    </row>
    <row r="442" spans="2:8" x14ac:dyDescent="0.3">
      <c r="B442" s="10"/>
      <c r="C442" s="10"/>
      <c r="D442" s="10"/>
      <c r="E442" s="10"/>
      <c r="F442" s="11"/>
      <c r="G442" s="10"/>
      <c r="H442" s="10"/>
    </row>
    <row r="443" spans="2:8" x14ac:dyDescent="0.3">
      <c r="B443" s="10"/>
      <c r="C443" s="10"/>
      <c r="D443" s="10"/>
      <c r="E443" s="10"/>
      <c r="F443" s="11"/>
      <c r="G443" s="10"/>
      <c r="H443" s="10"/>
    </row>
    <row r="444" spans="2:8" x14ac:dyDescent="0.3">
      <c r="B444" s="10"/>
      <c r="C444" s="10"/>
      <c r="D444" s="10"/>
      <c r="E444" s="10"/>
      <c r="F444" s="11"/>
      <c r="G444" s="10"/>
      <c r="H444" s="10"/>
    </row>
    <row r="445" spans="2:8" x14ac:dyDescent="0.3">
      <c r="B445" s="10"/>
      <c r="C445" s="10"/>
      <c r="D445" s="10"/>
      <c r="E445" s="10"/>
      <c r="F445" s="11"/>
      <c r="G445" s="10"/>
      <c r="H445" s="10"/>
    </row>
    <row r="446" spans="2:8" x14ac:dyDescent="0.3">
      <c r="B446" s="10"/>
      <c r="C446" s="10"/>
      <c r="D446" s="10"/>
      <c r="E446" s="10"/>
      <c r="F446" s="11"/>
      <c r="G446" s="10"/>
      <c r="H446" s="10"/>
    </row>
    <row r="447" spans="2:8" x14ac:dyDescent="0.3">
      <c r="B447" s="10"/>
      <c r="C447" s="10"/>
      <c r="D447" s="10"/>
      <c r="E447" s="10"/>
      <c r="F447" s="11"/>
      <c r="G447" s="10"/>
      <c r="H447" s="10"/>
    </row>
    <row r="448" spans="2:8" x14ac:dyDescent="0.3">
      <c r="B448" s="10"/>
      <c r="C448" s="10"/>
      <c r="D448" s="10"/>
      <c r="E448" s="10"/>
      <c r="F448" s="11"/>
      <c r="G448" s="10"/>
      <c r="H448" s="10"/>
    </row>
    <row r="449" spans="2:8" x14ac:dyDescent="0.3">
      <c r="B449" s="10"/>
      <c r="C449" s="10"/>
      <c r="D449" s="10"/>
      <c r="E449" s="10"/>
      <c r="F449" s="11"/>
      <c r="G449" s="10"/>
      <c r="H449" s="10"/>
    </row>
    <row r="450" spans="2:8" x14ac:dyDescent="0.3">
      <c r="B450" s="10"/>
      <c r="C450" s="10"/>
      <c r="D450" s="10"/>
      <c r="E450" s="10"/>
      <c r="F450" s="11"/>
      <c r="G450" s="10"/>
      <c r="H450" s="10"/>
    </row>
    <row r="451" spans="2:8" x14ac:dyDescent="0.3">
      <c r="B451" s="10"/>
      <c r="C451" s="10"/>
      <c r="D451" s="10"/>
      <c r="E451" s="10"/>
      <c r="F451" s="11"/>
      <c r="G451" s="10"/>
      <c r="H451" s="10"/>
    </row>
    <row r="452" spans="2:8" x14ac:dyDescent="0.3">
      <c r="B452" s="10"/>
      <c r="C452" s="10"/>
      <c r="D452" s="10"/>
      <c r="E452" s="10"/>
      <c r="F452" s="11"/>
      <c r="G452" s="10"/>
      <c r="H452" s="10"/>
    </row>
    <row r="453" spans="2:8" x14ac:dyDescent="0.3">
      <c r="B453" s="10"/>
      <c r="C453" s="10"/>
      <c r="D453" s="10"/>
      <c r="E453" s="10"/>
      <c r="F453" s="11"/>
      <c r="G453" s="10"/>
      <c r="H453" s="10"/>
    </row>
    <row r="454" spans="2:8" x14ac:dyDescent="0.3">
      <c r="B454" s="10"/>
      <c r="C454" s="10"/>
      <c r="D454" s="10"/>
      <c r="E454" s="10"/>
      <c r="F454" s="11"/>
      <c r="G454" s="10"/>
      <c r="H454" s="10"/>
    </row>
    <row r="455" spans="2:8" x14ac:dyDescent="0.3">
      <c r="B455" s="10"/>
      <c r="C455" s="10"/>
      <c r="D455" s="10"/>
      <c r="E455" s="10"/>
      <c r="F455" s="11"/>
      <c r="G455" s="10"/>
      <c r="H455" s="10"/>
    </row>
    <row r="456" spans="2:8" x14ac:dyDescent="0.3">
      <c r="B456" s="10"/>
      <c r="C456" s="10"/>
      <c r="D456" s="10"/>
      <c r="E456" s="10"/>
      <c r="F456" s="11"/>
      <c r="G456" s="10"/>
      <c r="H456" s="10"/>
    </row>
    <row r="457" spans="2:8" x14ac:dyDescent="0.3">
      <c r="B457" s="10"/>
      <c r="C457" s="10"/>
      <c r="D457" s="10"/>
      <c r="E457" s="10"/>
      <c r="F457" s="11"/>
      <c r="G457" s="10"/>
      <c r="H457" s="10"/>
    </row>
    <row r="458" spans="2:8" x14ac:dyDescent="0.3">
      <c r="B458" s="10"/>
      <c r="C458" s="10"/>
      <c r="D458" s="10"/>
      <c r="E458" s="10"/>
      <c r="F458" s="11"/>
      <c r="G458" s="10"/>
      <c r="H458" s="10"/>
    </row>
    <row r="459" spans="2:8" x14ac:dyDescent="0.3">
      <c r="B459" s="10"/>
      <c r="C459" s="10"/>
      <c r="D459" s="10"/>
      <c r="E459" s="10"/>
      <c r="F459" s="11"/>
      <c r="G459" s="10"/>
      <c r="H459" s="10"/>
    </row>
    <row r="460" spans="2:8" x14ac:dyDescent="0.3">
      <c r="B460" s="10"/>
      <c r="C460" s="10"/>
      <c r="D460" s="10"/>
      <c r="E460" s="10"/>
      <c r="F460" s="11"/>
      <c r="G460" s="10"/>
      <c r="H460" s="10"/>
    </row>
    <row r="461" spans="2:8" x14ac:dyDescent="0.3">
      <c r="B461" s="10"/>
      <c r="C461" s="10"/>
      <c r="D461" s="10"/>
      <c r="E461" s="10"/>
      <c r="F461" s="11"/>
      <c r="G461" s="10"/>
      <c r="H461" s="10"/>
    </row>
    <row r="462" spans="2:8" x14ac:dyDescent="0.3">
      <c r="B462" s="10"/>
      <c r="C462" s="10"/>
      <c r="D462" s="10"/>
      <c r="E462" s="10"/>
      <c r="F462" s="11"/>
      <c r="G462" s="10"/>
      <c r="H462" s="10"/>
    </row>
    <row r="463" spans="2:8" x14ac:dyDescent="0.3">
      <c r="B463" s="10"/>
      <c r="C463" s="10"/>
      <c r="D463" s="10"/>
      <c r="E463" s="10"/>
      <c r="F463" s="11"/>
      <c r="G463" s="10"/>
      <c r="H463" s="10"/>
    </row>
    <row r="464" spans="2:8" x14ac:dyDescent="0.3">
      <c r="B464" s="10"/>
      <c r="C464" s="10"/>
      <c r="D464" s="10"/>
      <c r="E464" s="10"/>
      <c r="F464" s="11"/>
      <c r="G464" s="10"/>
      <c r="H464" s="10"/>
    </row>
    <row r="465" spans="2:8" x14ac:dyDescent="0.3">
      <c r="B465" s="10"/>
      <c r="C465" s="10"/>
      <c r="D465" s="10"/>
      <c r="E465" s="10"/>
      <c r="F465" s="11"/>
      <c r="G465" s="10"/>
      <c r="H465" s="10"/>
    </row>
    <row r="466" spans="2:8" x14ac:dyDescent="0.3">
      <c r="B466" s="10"/>
      <c r="C466" s="10"/>
      <c r="D466" s="10"/>
      <c r="E466" s="10"/>
      <c r="F466" s="11"/>
      <c r="G466" s="10"/>
      <c r="H466" s="10"/>
    </row>
    <row r="467" spans="2:8" x14ac:dyDescent="0.3">
      <c r="B467" s="10"/>
      <c r="C467" s="10"/>
      <c r="D467" s="10"/>
      <c r="E467" s="10"/>
      <c r="F467" s="11"/>
      <c r="G467" s="10"/>
      <c r="H467" s="10"/>
    </row>
    <row r="468" spans="2:8" x14ac:dyDescent="0.3">
      <c r="B468" s="10"/>
      <c r="C468" s="10"/>
      <c r="D468" s="10"/>
      <c r="E468" s="10"/>
      <c r="F468" s="11"/>
      <c r="G468" s="10"/>
      <c r="H468" s="10"/>
    </row>
    <row r="469" spans="2:8" x14ac:dyDescent="0.3">
      <c r="B469" s="10"/>
      <c r="C469" s="10"/>
      <c r="D469" s="10"/>
      <c r="E469" s="10"/>
      <c r="F469" s="11"/>
      <c r="G469" s="10"/>
      <c r="H469" s="10"/>
    </row>
    <row r="470" spans="2:8" x14ac:dyDescent="0.3">
      <c r="B470" s="10"/>
      <c r="C470" s="10"/>
      <c r="D470" s="10"/>
      <c r="E470" s="10"/>
      <c r="F470" s="11"/>
      <c r="G470" s="10"/>
      <c r="H470" s="10"/>
    </row>
    <row r="471" spans="2:8" x14ac:dyDescent="0.3">
      <c r="B471" s="10"/>
      <c r="C471" s="10"/>
      <c r="D471" s="10"/>
      <c r="E471" s="10"/>
      <c r="F471" s="11"/>
      <c r="G471" s="10"/>
      <c r="H471" s="10"/>
    </row>
    <row r="472" spans="2:8" x14ac:dyDescent="0.3">
      <c r="B472" s="10"/>
      <c r="C472" s="10"/>
      <c r="D472" s="10"/>
      <c r="E472" s="10"/>
      <c r="F472" s="11"/>
      <c r="G472" s="10"/>
      <c r="H472" s="10"/>
    </row>
    <row r="473" spans="2:8" x14ac:dyDescent="0.3">
      <c r="B473" s="10"/>
      <c r="C473" s="10"/>
      <c r="D473" s="10"/>
      <c r="E473" s="10"/>
      <c r="F473" s="11"/>
      <c r="G473" s="10"/>
      <c r="H473" s="10"/>
    </row>
    <row r="474" spans="2:8" x14ac:dyDescent="0.3">
      <c r="B474" s="10"/>
      <c r="C474" s="10"/>
      <c r="D474" s="10"/>
      <c r="E474" s="10"/>
      <c r="F474" s="11"/>
      <c r="G474" s="10"/>
      <c r="H474" s="10"/>
    </row>
    <row r="475" spans="2:8" x14ac:dyDescent="0.3">
      <c r="B475" s="10"/>
      <c r="C475" s="10"/>
      <c r="D475" s="10"/>
      <c r="E475" s="10"/>
      <c r="F475" s="11"/>
      <c r="G475" s="10"/>
      <c r="H475" s="10"/>
    </row>
    <row r="476" spans="2:8" x14ac:dyDescent="0.3">
      <c r="B476" s="10"/>
      <c r="C476" s="10"/>
      <c r="D476" s="10"/>
      <c r="E476" s="10"/>
      <c r="F476" s="11"/>
      <c r="G476" s="10"/>
      <c r="H476" s="10"/>
    </row>
    <row r="477" spans="2:8" x14ac:dyDescent="0.3">
      <c r="B477" s="10"/>
      <c r="C477" s="10"/>
      <c r="D477" s="10"/>
      <c r="E477" s="10"/>
      <c r="F477" s="11"/>
      <c r="G477" s="10"/>
      <c r="H477" s="10"/>
    </row>
    <row r="478" spans="2:8" x14ac:dyDescent="0.3">
      <c r="B478" s="10"/>
      <c r="C478" s="10"/>
      <c r="D478" s="10"/>
      <c r="E478" s="10"/>
      <c r="F478" s="11"/>
      <c r="G478" s="10"/>
      <c r="H478" s="10"/>
    </row>
    <row r="479" spans="2:8" x14ac:dyDescent="0.3">
      <c r="B479" s="10"/>
      <c r="C479" s="10"/>
      <c r="D479" s="10"/>
      <c r="E479" s="10"/>
      <c r="F479" s="11"/>
      <c r="G479" s="10"/>
      <c r="H479" s="10"/>
    </row>
    <row r="480" spans="2:8" x14ac:dyDescent="0.3">
      <c r="B480" s="10"/>
      <c r="C480" s="10"/>
      <c r="D480" s="10"/>
      <c r="E480" s="10"/>
      <c r="F480" s="11"/>
      <c r="G480" s="10"/>
      <c r="H480" s="10"/>
    </row>
    <row r="481" spans="2:8" x14ac:dyDescent="0.3">
      <c r="B481" s="10"/>
      <c r="C481" s="10"/>
      <c r="D481" s="10"/>
      <c r="E481" s="10"/>
      <c r="F481" s="11"/>
      <c r="G481" s="10"/>
      <c r="H481" s="10"/>
    </row>
    <row r="482" spans="2:8" x14ac:dyDescent="0.3">
      <c r="B482" s="10"/>
      <c r="C482" s="10"/>
      <c r="D482" s="10"/>
      <c r="E482" s="10"/>
      <c r="F482" s="11"/>
      <c r="G482" s="10"/>
      <c r="H482" s="10"/>
    </row>
    <row r="483" spans="2:8" x14ac:dyDescent="0.3">
      <c r="B483" s="10"/>
      <c r="C483" s="10"/>
      <c r="D483" s="10"/>
      <c r="E483" s="10"/>
      <c r="F483" s="11"/>
      <c r="G483" s="10"/>
      <c r="H483" s="10"/>
    </row>
    <row r="484" spans="2:8" x14ac:dyDescent="0.3">
      <c r="B484" s="10"/>
      <c r="C484" s="10"/>
      <c r="D484" s="10"/>
      <c r="E484" s="10"/>
      <c r="F484" s="11"/>
      <c r="G484" s="10"/>
      <c r="H484" s="10"/>
    </row>
    <row r="485" spans="2:8" x14ac:dyDescent="0.3">
      <c r="B485" s="10"/>
      <c r="C485" s="10"/>
      <c r="D485" s="10"/>
      <c r="E485" s="10"/>
      <c r="F485" s="11"/>
      <c r="G485" s="10"/>
      <c r="H485" s="10"/>
    </row>
    <row r="486" spans="2:8" x14ac:dyDescent="0.3">
      <c r="B486" s="10"/>
      <c r="C486" s="10"/>
      <c r="D486" s="10"/>
      <c r="E486" s="10"/>
      <c r="F486" s="11"/>
      <c r="G486" s="10"/>
      <c r="H486" s="10"/>
    </row>
    <row r="487" spans="2:8" x14ac:dyDescent="0.3">
      <c r="B487" s="10"/>
      <c r="C487" s="10"/>
      <c r="D487" s="10"/>
      <c r="E487" s="10"/>
      <c r="F487" s="11"/>
      <c r="G487" s="10"/>
      <c r="H487" s="10"/>
    </row>
    <row r="488" spans="2:8" x14ac:dyDescent="0.3">
      <c r="B488" s="10"/>
      <c r="C488" s="10"/>
      <c r="D488" s="10"/>
      <c r="E488" s="10"/>
      <c r="F488" s="11"/>
      <c r="G488" s="10"/>
      <c r="H488" s="10"/>
    </row>
    <row r="489" spans="2:8" x14ac:dyDescent="0.3">
      <c r="B489" s="10"/>
      <c r="C489" s="10"/>
      <c r="D489" s="10"/>
      <c r="E489" s="10"/>
      <c r="F489" s="11"/>
      <c r="G489" s="10"/>
      <c r="H489" s="10"/>
    </row>
    <row r="490" spans="2:8" x14ac:dyDescent="0.3">
      <c r="B490" s="10"/>
      <c r="C490" s="10"/>
      <c r="D490" s="10"/>
      <c r="E490" s="10"/>
      <c r="F490" s="11"/>
      <c r="G490" s="10"/>
      <c r="H490" s="10"/>
    </row>
    <row r="491" spans="2:8" x14ac:dyDescent="0.3">
      <c r="B491" s="10"/>
      <c r="C491" s="10"/>
      <c r="D491" s="10"/>
      <c r="E491" s="10"/>
      <c r="F491" s="11"/>
      <c r="G491" s="10"/>
      <c r="H491" s="10"/>
    </row>
    <row r="492" spans="2:8" x14ac:dyDescent="0.3">
      <c r="B492" s="10"/>
      <c r="C492" s="10"/>
      <c r="D492" s="10"/>
      <c r="E492" s="10"/>
      <c r="F492" s="11"/>
      <c r="G492" s="10"/>
      <c r="H492" s="10"/>
    </row>
    <row r="493" spans="2:8" x14ac:dyDescent="0.3">
      <c r="B493" s="10"/>
      <c r="C493" s="10"/>
      <c r="D493" s="10"/>
      <c r="E493" s="10"/>
      <c r="F493" s="11"/>
      <c r="G493" s="10"/>
      <c r="H493" s="10"/>
    </row>
    <row r="494" spans="2:8" x14ac:dyDescent="0.3">
      <c r="B494" s="10"/>
      <c r="C494" s="10"/>
      <c r="D494" s="10"/>
      <c r="E494" s="10"/>
      <c r="F494" s="11"/>
      <c r="G494" s="10"/>
      <c r="H494" s="10"/>
    </row>
    <row r="495" spans="2:8" x14ac:dyDescent="0.3">
      <c r="B495" s="10"/>
      <c r="C495" s="10"/>
      <c r="D495" s="10"/>
      <c r="E495" s="10"/>
      <c r="F495" s="11"/>
      <c r="G495" s="10"/>
      <c r="H495" s="10"/>
    </row>
    <row r="496" spans="2:8" x14ac:dyDescent="0.3">
      <c r="B496" s="10"/>
      <c r="C496" s="10"/>
      <c r="D496" s="10"/>
      <c r="E496" s="10"/>
      <c r="F496" s="11"/>
      <c r="G496" s="10"/>
      <c r="H496" s="10"/>
    </row>
    <row r="497" spans="2:8" x14ac:dyDescent="0.3">
      <c r="B497" s="10"/>
      <c r="C497" s="10"/>
      <c r="D497" s="10"/>
      <c r="E497" s="10"/>
      <c r="F497" s="11"/>
      <c r="G497" s="10"/>
      <c r="H497" s="10"/>
    </row>
    <row r="498" spans="2:8" x14ac:dyDescent="0.3">
      <c r="B498" s="10"/>
      <c r="C498" s="10"/>
      <c r="D498" s="10"/>
      <c r="E498" s="10"/>
      <c r="F498" s="11"/>
      <c r="G498" s="10"/>
      <c r="H498" s="10"/>
    </row>
    <row r="499" spans="2:8" x14ac:dyDescent="0.3">
      <c r="B499" s="10"/>
      <c r="C499" s="10"/>
      <c r="D499" s="10"/>
      <c r="E499" s="10"/>
      <c r="F499" s="11"/>
      <c r="G499" s="10"/>
      <c r="H499" s="10"/>
    </row>
    <row r="500" spans="2:8" x14ac:dyDescent="0.3">
      <c r="B500" s="10"/>
      <c r="C500" s="10"/>
      <c r="D500" s="10"/>
      <c r="E500" s="10"/>
      <c r="F500" s="11"/>
      <c r="G500" s="10"/>
      <c r="H500" s="10"/>
    </row>
    <row r="501" spans="2:8" x14ac:dyDescent="0.3">
      <c r="B501" s="10"/>
      <c r="C501" s="10"/>
      <c r="D501" s="10"/>
      <c r="E501" s="10"/>
      <c r="F501" s="11"/>
      <c r="G501" s="10"/>
      <c r="H501" s="10"/>
    </row>
    <row r="502" spans="2:8" x14ac:dyDescent="0.3">
      <c r="B502" s="10"/>
      <c r="C502" s="10"/>
      <c r="D502" s="10"/>
      <c r="E502" s="10"/>
      <c r="F502" s="11"/>
      <c r="G502" s="10"/>
      <c r="H502" s="10"/>
    </row>
    <row r="503" spans="2:8" x14ac:dyDescent="0.3">
      <c r="B503" s="10"/>
      <c r="C503" s="10"/>
      <c r="D503" s="10"/>
      <c r="E503" s="10"/>
      <c r="F503" s="11"/>
      <c r="G503" s="10"/>
      <c r="H503" s="10"/>
    </row>
    <row r="504" spans="2:8" x14ac:dyDescent="0.3">
      <c r="B504" s="10"/>
      <c r="C504" s="10"/>
      <c r="D504" s="10"/>
      <c r="E504" s="10"/>
      <c r="F504" s="11"/>
      <c r="G504" s="10"/>
      <c r="H504" s="10"/>
    </row>
    <row r="505" spans="2:8" x14ac:dyDescent="0.3">
      <c r="B505" s="10"/>
      <c r="C505" s="10"/>
      <c r="D505" s="10"/>
      <c r="E505" s="10"/>
      <c r="F505" s="11"/>
      <c r="G505" s="10"/>
      <c r="H505" s="10"/>
    </row>
    <row r="506" spans="2:8" x14ac:dyDescent="0.3">
      <c r="B506" s="10"/>
      <c r="C506" s="10"/>
      <c r="D506" s="10"/>
      <c r="E506" s="10"/>
      <c r="F506" s="11"/>
      <c r="G506" s="10"/>
      <c r="H506" s="10"/>
    </row>
    <row r="507" spans="2:8" x14ac:dyDescent="0.3">
      <c r="B507" s="10"/>
      <c r="C507" s="10"/>
      <c r="D507" s="10"/>
      <c r="E507" s="10"/>
      <c r="F507" s="11"/>
      <c r="G507" s="10"/>
      <c r="H507" s="10"/>
    </row>
    <row r="508" spans="2:8" x14ac:dyDescent="0.3">
      <c r="B508" s="10"/>
      <c r="C508" s="10"/>
      <c r="D508" s="10"/>
      <c r="E508" s="10"/>
      <c r="F508" s="11"/>
      <c r="G508" s="10"/>
      <c r="H508" s="10"/>
    </row>
    <row r="509" spans="2:8" x14ac:dyDescent="0.3">
      <c r="B509" s="10"/>
      <c r="C509" s="10"/>
      <c r="D509" s="10"/>
      <c r="E509" s="10"/>
      <c r="F509" s="11"/>
      <c r="G509" s="10"/>
      <c r="H509" s="10"/>
    </row>
    <row r="510" spans="2:8" x14ac:dyDescent="0.3">
      <c r="B510" s="10"/>
      <c r="C510" s="10"/>
      <c r="D510" s="10"/>
      <c r="E510" s="10"/>
      <c r="F510" s="11"/>
      <c r="G510" s="10"/>
      <c r="H510" s="10"/>
    </row>
    <row r="511" spans="2:8" x14ac:dyDescent="0.3">
      <c r="B511" s="10"/>
      <c r="C511" s="10"/>
      <c r="D511" s="10"/>
      <c r="E511" s="10"/>
      <c r="F511" s="11"/>
      <c r="G511" s="10"/>
      <c r="H511" s="10"/>
    </row>
    <row r="512" spans="2:8" x14ac:dyDescent="0.3">
      <c r="B512" s="10"/>
      <c r="C512" s="10"/>
      <c r="D512" s="10"/>
      <c r="E512" s="10"/>
      <c r="F512" s="11"/>
      <c r="G512" s="10"/>
      <c r="H512" s="10"/>
    </row>
    <row r="513" spans="2:8" x14ac:dyDescent="0.3">
      <c r="B513" s="10"/>
      <c r="C513" s="10"/>
      <c r="D513" s="10"/>
      <c r="E513" s="10"/>
      <c r="F513" s="11"/>
      <c r="G513" s="10"/>
      <c r="H513" s="10"/>
    </row>
    <row r="514" spans="2:8" x14ac:dyDescent="0.3">
      <c r="B514" s="10"/>
      <c r="C514" s="10"/>
      <c r="D514" s="10"/>
      <c r="E514" s="10"/>
      <c r="F514" s="11"/>
      <c r="G514" s="10"/>
      <c r="H514" s="10"/>
    </row>
    <row r="515" spans="2:8" x14ac:dyDescent="0.3">
      <c r="B515" s="10"/>
      <c r="C515" s="10"/>
      <c r="D515" s="10"/>
      <c r="E515" s="10"/>
      <c r="F515" s="11"/>
      <c r="G515" s="10"/>
      <c r="H515" s="10"/>
    </row>
    <row r="516" spans="2:8" x14ac:dyDescent="0.3">
      <c r="B516" s="10"/>
      <c r="C516" s="10"/>
      <c r="D516" s="10"/>
      <c r="E516" s="10"/>
      <c r="F516" s="11"/>
      <c r="G516" s="10"/>
      <c r="H516" s="10"/>
    </row>
    <row r="517" spans="2:8" x14ac:dyDescent="0.3">
      <c r="B517" s="10"/>
      <c r="C517" s="10"/>
      <c r="D517" s="10"/>
      <c r="E517" s="10"/>
      <c r="F517" s="11"/>
      <c r="G517" s="10"/>
      <c r="H517" s="10"/>
    </row>
    <row r="518" spans="2:8" x14ac:dyDescent="0.3">
      <c r="B518" s="10"/>
      <c r="C518" s="10"/>
      <c r="D518" s="10"/>
      <c r="E518" s="10"/>
      <c r="F518" s="11"/>
      <c r="G518" s="10"/>
      <c r="H518" s="10"/>
    </row>
    <row r="519" spans="2:8" x14ac:dyDescent="0.3">
      <c r="B519" s="10"/>
      <c r="C519" s="10"/>
      <c r="D519" s="10"/>
      <c r="E519" s="10"/>
      <c r="F519" s="11"/>
      <c r="G519" s="10"/>
      <c r="H519" s="10"/>
    </row>
    <row r="520" spans="2:8" x14ac:dyDescent="0.3">
      <c r="B520" s="10"/>
      <c r="C520" s="10"/>
      <c r="D520" s="10"/>
      <c r="E520" s="10"/>
      <c r="F520" s="11"/>
      <c r="G520" s="10"/>
      <c r="H520" s="10"/>
    </row>
    <row r="521" spans="2:8" x14ac:dyDescent="0.3">
      <c r="B521" s="10"/>
      <c r="C521" s="10"/>
      <c r="D521" s="10"/>
      <c r="E521" s="10"/>
      <c r="F521" s="11"/>
      <c r="G521" s="10"/>
      <c r="H521" s="10"/>
    </row>
    <row r="522" spans="2:8" x14ac:dyDescent="0.3">
      <c r="B522" s="10"/>
      <c r="C522" s="10"/>
      <c r="D522" s="10"/>
      <c r="E522" s="10"/>
      <c r="F522" s="11"/>
      <c r="G522" s="10"/>
      <c r="H522" s="10"/>
    </row>
    <row r="523" spans="2:8" x14ac:dyDescent="0.3">
      <c r="B523" s="10"/>
      <c r="C523" s="10"/>
      <c r="D523" s="10"/>
      <c r="E523" s="10"/>
      <c r="F523" s="11"/>
      <c r="G523" s="10"/>
      <c r="H523" s="10"/>
    </row>
    <row r="524" spans="2:8" x14ac:dyDescent="0.3">
      <c r="B524" s="10"/>
      <c r="C524" s="10"/>
      <c r="D524" s="10"/>
      <c r="E524" s="10"/>
      <c r="F524" s="11"/>
      <c r="G524" s="10"/>
      <c r="H524" s="10"/>
    </row>
    <row r="525" spans="2:8" x14ac:dyDescent="0.3">
      <c r="B525" s="10"/>
      <c r="C525" s="10"/>
      <c r="D525" s="10"/>
      <c r="E525" s="10"/>
      <c r="F525" s="11"/>
      <c r="G525" s="10"/>
      <c r="H525" s="10"/>
    </row>
    <row r="526" spans="2:8" x14ac:dyDescent="0.3">
      <c r="B526" s="10"/>
      <c r="C526" s="10"/>
      <c r="D526" s="10"/>
      <c r="E526" s="10"/>
      <c r="F526" s="11"/>
      <c r="G526" s="10"/>
      <c r="H526" s="10"/>
    </row>
    <row r="527" spans="2:8" x14ac:dyDescent="0.3">
      <c r="B527" s="10"/>
      <c r="C527" s="10"/>
      <c r="D527" s="10"/>
      <c r="E527" s="10"/>
      <c r="F527" s="11"/>
      <c r="G527" s="10"/>
      <c r="H527" s="10"/>
    </row>
    <row r="528" spans="2:8" x14ac:dyDescent="0.3">
      <c r="B528" s="10"/>
      <c r="C528" s="10"/>
      <c r="D528" s="10"/>
      <c r="E528" s="10"/>
      <c r="F528" s="11"/>
      <c r="G528" s="10"/>
      <c r="H528" s="10"/>
    </row>
    <row r="529" spans="2:8" x14ac:dyDescent="0.3">
      <c r="B529" s="10"/>
      <c r="C529" s="10"/>
      <c r="D529" s="10"/>
      <c r="E529" s="10"/>
      <c r="F529" s="11"/>
      <c r="G529" s="10"/>
      <c r="H529" s="10"/>
    </row>
    <row r="530" spans="2:8" x14ac:dyDescent="0.3">
      <c r="B530" s="10"/>
      <c r="C530" s="10"/>
      <c r="D530" s="10"/>
      <c r="E530" s="10"/>
      <c r="F530" s="11"/>
      <c r="G530" s="10"/>
      <c r="H530" s="10"/>
    </row>
    <row r="531" spans="2:8" x14ac:dyDescent="0.3">
      <c r="B531" s="10"/>
      <c r="C531" s="10"/>
      <c r="D531" s="10"/>
      <c r="E531" s="10"/>
      <c r="F531" s="11"/>
      <c r="G531" s="10"/>
      <c r="H531" s="10"/>
    </row>
    <row r="532" spans="2:8" x14ac:dyDescent="0.3">
      <c r="B532" s="10"/>
      <c r="C532" s="10"/>
      <c r="D532" s="10"/>
      <c r="E532" s="10"/>
      <c r="F532" s="11"/>
      <c r="G532" s="10"/>
      <c r="H532" s="10"/>
    </row>
    <row r="533" spans="2:8" x14ac:dyDescent="0.3">
      <c r="B533" s="10"/>
      <c r="C533" s="10"/>
      <c r="D533" s="10"/>
      <c r="E533" s="10"/>
      <c r="F533" s="11"/>
      <c r="G533" s="10"/>
      <c r="H533" s="10"/>
    </row>
    <row r="534" spans="2:8" x14ac:dyDescent="0.3">
      <c r="B534" s="10"/>
      <c r="C534" s="10"/>
      <c r="D534" s="10"/>
      <c r="E534" s="10"/>
      <c r="F534" s="11"/>
      <c r="G534" s="10"/>
      <c r="H534" s="10"/>
    </row>
    <row r="535" spans="2:8" x14ac:dyDescent="0.3">
      <c r="B535" s="10"/>
      <c r="C535" s="10"/>
      <c r="D535" s="10"/>
      <c r="E535" s="10"/>
      <c r="F535" s="11"/>
      <c r="G535" s="10"/>
      <c r="H535" s="10"/>
    </row>
    <row r="536" spans="2:8" x14ac:dyDescent="0.3">
      <c r="B536" s="10"/>
      <c r="C536" s="10"/>
      <c r="D536" s="10"/>
      <c r="E536" s="10"/>
      <c r="F536" s="11"/>
      <c r="G536" s="10"/>
      <c r="H536" s="10"/>
    </row>
    <row r="537" spans="2:8" x14ac:dyDescent="0.3">
      <c r="B537" s="10"/>
      <c r="C537" s="10"/>
      <c r="D537" s="10"/>
      <c r="E537" s="10"/>
      <c r="F537" s="11"/>
      <c r="G537" s="10"/>
      <c r="H537" s="10"/>
    </row>
    <row r="538" spans="2:8" x14ac:dyDescent="0.3">
      <c r="B538" s="10"/>
      <c r="C538" s="10"/>
      <c r="D538" s="10"/>
      <c r="E538" s="10"/>
      <c r="F538" s="11"/>
      <c r="G538" s="10"/>
      <c r="H538" s="10"/>
    </row>
    <row r="539" spans="2:8" x14ac:dyDescent="0.3">
      <c r="B539" s="10"/>
      <c r="C539" s="10"/>
      <c r="D539" s="10"/>
      <c r="E539" s="10"/>
      <c r="F539" s="11"/>
      <c r="G539" s="10"/>
      <c r="H539" s="10"/>
    </row>
    <row r="540" spans="2:8" x14ac:dyDescent="0.3">
      <c r="B540" s="10"/>
      <c r="C540" s="10"/>
      <c r="D540" s="10"/>
      <c r="E540" s="10"/>
      <c r="F540" s="11"/>
      <c r="G540" s="10"/>
      <c r="H540" s="10"/>
    </row>
    <row r="541" spans="2:8" x14ac:dyDescent="0.3">
      <c r="B541" s="10"/>
      <c r="C541" s="10"/>
      <c r="D541" s="10"/>
      <c r="E541" s="10"/>
      <c r="F541" s="11"/>
      <c r="G541" s="10"/>
      <c r="H541" s="10"/>
    </row>
    <row r="542" spans="2:8" x14ac:dyDescent="0.3">
      <c r="B542" s="10"/>
      <c r="C542" s="10"/>
      <c r="D542" s="10"/>
      <c r="E542" s="10"/>
      <c r="F542" s="11"/>
      <c r="G542" s="10"/>
      <c r="H542" s="10"/>
    </row>
    <row r="543" spans="2:8" x14ac:dyDescent="0.3">
      <c r="B543" s="10"/>
      <c r="C543" s="10"/>
      <c r="D543" s="10"/>
      <c r="E543" s="10"/>
      <c r="F543" s="11"/>
      <c r="G543" s="10"/>
      <c r="H543" s="10"/>
    </row>
    <row r="544" spans="2:8" x14ac:dyDescent="0.3">
      <c r="B544" s="10"/>
      <c r="C544" s="10"/>
      <c r="D544" s="10"/>
      <c r="E544" s="10"/>
      <c r="F544" s="11"/>
      <c r="G544" s="10"/>
      <c r="H544" s="10"/>
    </row>
    <row r="545" spans="2:8" x14ac:dyDescent="0.3">
      <c r="B545" s="10"/>
      <c r="C545" s="10"/>
      <c r="D545" s="10"/>
      <c r="E545" s="10"/>
      <c r="F545" s="11"/>
      <c r="G545" s="10"/>
      <c r="H545" s="10"/>
    </row>
    <row r="546" spans="2:8" x14ac:dyDescent="0.3">
      <c r="B546" s="10"/>
      <c r="C546" s="10"/>
      <c r="D546" s="10"/>
      <c r="E546" s="10"/>
      <c r="F546" s="11"/>
      <c r="G546" s="10"/>
      <c r="H546" s="10"/>
    </row>
    <row r="547" spans="2:8" x14ac:dyDescent="0.3">
      <c r="B547" s="10"/>
      <c r="C547" s="10"/>
      <c r="D547" s="10"/>
      <c r="E547" s="10"/>
      <c r="F547" s="11"/>
      <c r="G547" s="10"/>
      <c r="H547" s="10"/>
    </row>
    <row r="548" spans="2:8" x14ac:dyDescent="0.3">
      <c r="B548" s="10"/>
      <c r="C548" s="10"/>
      <c r="D548" s="10"/>
      <c r="E548" s="10"/>
      <c r="F548" s="11"/>
      <c r="G548" s="10"/>
      <c r="H548" s="10"/>
    </row>
    <row r="549" spans="2:8" x14ac:dyDescent="0.3">
      <c r="B549" s="10"/>
      <c r="C549" s="10"/>
      <c r="D549" s="10"/>
      <c r="E549" s="10"/>
      <c r="F549" s="11"/>
      <c r="G549" s="10"/>
      <c r="H549" s="10"/>
    </row>
    <row r="550" spans="2:8" x14ac:dyDescent="0.3">
      <c r="B550" s="10"/>
      <c r="C550" s="10"/>
      <c r="D550" s="10"/>
      <c r="E550" s="10"/>
      <c r="F550" s="11"/>
      <c r="G550" s="10"/>
      <c r="H550" s="10"/>
    </row>
    <row r="551" spans="2:8" x14ac:dyDescent="0.3">
      <c r="B551" s="10"/>
      <c r="C551" s="10"/>
      <c r="D551" s="10"/>
      <c r="E551" s="10"/>
      <c r="F551" s="11"/>
      <c r="G551" s="10"/>
      <c r="H551" s="10"/>
    </row>
    <row r="552" spans="2:8" x14ac:dyDescent="0.3">
      <c r="B552" s="10"/>
      <c r="C552" s="10"/>
      <c r="D552" s="10"/>
      <c r="E552" s="10"/>
      <c r="F552" s="11"/>
      <c r="G552" s="10"/>
      <c r="H552" s="10"/>
    </row>
    <row r="553" spans="2:8" x14ac:dyDescent="0.3">
      <c r="B553" s="10"/>
      <c r="C553" s="10"/>
      <c r="D553" s="10"/>
      <c r="E553" s="10"/>
      <c r="F553" s="11"/>
      <c r="G553" s="10"/>
      <c r="H553" s="10"/>
    </row>
    <row r="554" spans="2:8" x14ac:dyDescent="0.3">
      <c r="B554" s="10"/>
      <c r="C554" s="10"/>
      <c r="D554" s="10"/>
      <c r="E554" s="10"/>
      <c r="F554" s="11"/>
      <c r="G554" s="10"/>
      <c r="H554" s="10"/>
    </row>
    <row r="555" spans="2:8" x14ac:dyDescent="0.3">
      <c r="B555" s="10"/>
      <c r="C555" s="10"/>
      <c r="D555" s="10"/>
      <c r="E555" s="10"/>
      <c r="F555" s="11"/>
      <c r="G555" s="10"/>
      <c r="H555" s="10"/>
    </row>
    <row r="556" spans="2:8" x14ac:dyDescent="0.3">
      <c r="B556" s="10"/>
      <c r="C556" s="10"/>
      <c r="D556" s="10"/>
      <c r="E556" s="10"/>
      <c r="F556" s="11"/>
      <c r="G556" s="10"/>
      <c r="H556" s="10"/>
    </row>
    <row r="557" spans="2:8" x14ac:dyDescent="0.3">
      <c r="B557" s="10"/>
      <c r="C557" s="10"/>
      <c r="D557" s="10"/>
      <c r="E557" s="10"/>
      <c r="F557" s="11"/>
      <c r="G557" s="10"/>
      <c r="H557" s="10"/>
    </row>
    <row r="558" spans="2:8" x14ac:dyDescent="0.3">
      <c r="B558" s="10"/>
      <c r="C558" s="10"/>
      <c r="D558" s="10"/>
      <c r="E558" s="10"/>
      <c r="F558" s="11"/>
      <c r="G558" s="10"/>
      <c r="H558" s="10"/>
    </row>
    <row r="559" spans="2:8" x14ac:dyDescent="0.3">
      <c r="B559" s="10"/>
      <c r="C559" s="10"/>
      <c r="D559" s="10"/>
      <c r="E559" s="10"/>
      <c r="F559" s="11"/>
      <c r="G559" s="10"/>
      <c r="H559" s="10"/>
    </row>
    <row r="560" spans="2:8" x14ac:dyDescent="0.3">
      <c r="B560" s="10"/>
      <c r="C560" s="10"/>
      <c r="D560" s="10"/>
      <c r="E560" s="10"/>
      <c r="F560" s="11"/>
      <c r="G560" s="10"/>
      <c r="H560" s="10"/>
    </row>
    <row r="561" spans="2:8" x14ac:dyDescent="0.3">
      <c r="B561" s="10"/>
      <c r="C561" s="10"/>
      <c r="D561" s="10"/>
      <c r="E561" s="10"/>
      <c r="F561" s="11"/>
      <c r="G561" s="10"/>
      <c r="H561" s="10"/>
    </row>
    <row r="562" spans="2:8" x14ac:dyDescent="0.3">
      <c r="B562" s="10"/>
      <c r="C562" s="10"/>
      <c r="D562" s="10"/>
      <c r="E562" s="10"/>
      <c r="F562" s="11"/>
      <c r="G562" s="10"/>
      <c r="H562" s="10"/>
    </row>
    <row r="563" spans="2:8" x14ac:dyDescent="0.3">
      <c r="B563" s="10"/>
      <c r="C563" s="10"/>
      <c r="D563" s="10"/>
      <c r="E563" s="10"/>
      <c r="F563" s="11"/>
      <c r="G563" s="10"/>
      <c r="H563" s="10"/>
    </row>
    <row r="564" spans="2:8" x14ac:dyDescent="0.3">
      <c r="B564" s="10"/>
      <c r="C564" s="10"/>
      <c r="D564" s="10"/>
      <c r="E564" s="10"/>
      <c r="F564" s="11"/>
      <c r="G564" s="10"/>
      <c r="H564" s="10"/>
    </row>
    <row r="565" spans="2:8" x14ac:dyDescent="0.3">
      <c r="B565" s="10"/>
      <c r="C565" s="10"/>
      <c r="D565" s="10"/>
      <c r="E565" s="10"/>
      <c r="F565" s="11"/>
      <c r="G565" s="10"/>
      <c r="H565" s="10"/>
    </row>
    <row r="566" spans="2:8" x14ac:dyDescent="0.3">
      <c r="B566" s="10"/>
      <c r="C566" s="10"/>
      <c r="D566" s="10"/>
      <c r="E566" s="10"/>
      <c r="F566" s="11"/>
      <c r="G566" s="10"/>
      <c r="H566" s="10"/>
    </row>
    <row r="567" spans="2:8" x14ac:dyDescent="0.3">
      <c r="B567" s="10"/>
      <c r="C567" s="10"/>
      <c r="D567" s="10"/>
      <c r="E567" s="10"/>
      <c r="F567" s="11"/>
      <c r="G567" s="10"/>
      <c r="H567" s="10"/>
    </row>
    <row r="568" spans="2:8" x14ac:dyDescent="0.3">
      <c r="B568" s="10"/>
      <c r="C568" s="10"/>
      <c r="D568" s="10"/>
      <c r="E568" s="10"/>
      <c r="F568" s="11"/>
      <c r="G568" s="10"/>
      <c r="H568" s="10"/>
    </row>
    <row r="569" spans="2:8" x14ac:dyDescent="0.3">
      <c r="B569" s="10"/>
      <c r="C569" s="10"/>
      <c r="D569" s="10"/>
      <c r="E569" s="10"/>
      <c r="F569" s="11"/>
      <c r="G569" s="10"/>
      <c r="H569" s="10"/>
    </row>
    <row r="570" spans="2:8" x14ac:dyDescent="0.3">
      <c r="B570" s="10"/>
      <c r="C570" s="10"/>
      <c r="D570" s="10"/>
      <c r="E570" s="10"/>
      <c r="F570" s="11"/>
      <c r="G570" s="10"/>
      <c r="H570" s="10"/>
    </row>
    <row r="571" spans="2:8" x14ac:dyDescent="0.3">
      <c r="B571" s="10"/>
      <c r="C571" s="10"/>
      <c r="D571" s="10"/>
      <c r="E571" s="10"/>
      <c r="F571" s="11"/>
      <c r="G571" s="10"/>
      <c r="H571" s="10"/>
    </row>
    <row r="572" spans="2:8" x14ac:dyDescent="0.3">
      <c r="B572" s="10"/>
      <c r="C572" s="10"/>
      <c r="D572" s="10"/>
      <c r="E572" s="10"/>
      <c r="F572" s="11"/>
      <c r="G572" s="10"/>
      <c r="H572" s="10"/>
    </row>
    <row r="573" spans="2:8" x14ac:dyDescent="0.3">
      <c r="B573" s="10"/>
      <c r="C573" s="10"/>
      <c r="D573" s="10"/>
      <c r="E573" s="10"/>
      <c r="F573" s="11"/>
      <c r="G573" s="10"/>
      <c r="H573" s="10"/>
    </row>
    <row r="574" spans="2:8" x14ac:dyDescent="0.3">
      <c r="B574" s="10"/>
      <c r="C574" s="10"/>
      <c r="D574" s="10"/>
      <c r="E574" s="10"/>
      <c r="F574" s="11"/>
      <c r="G574" s="10"/>
      <c r="H574" s="10"/>
    </row>
    <row r="575" spans="2:8" x14ac:dyDescent="0.3">
      <c r="B575" s="10"/>
      <c r="C575" s="10"/>
      <c r="D575" s="10"/>
      <c r="E575" s="10"/>
      <c r="F575" s="11"/>
      <c r="G575" s="10"/>
      <c r="H575" s="10"/>
    </row>
    <row r="576" spans="2:8" x14ac:dyDescent="0.3">
      <c r="B576" s="10"/>
      <c r="C576" s="10"/>
      <c r="D576" s="10"/>
      <c r="E576" s="10"/>
      <c r="F576" s="11"/>
      <c r="G576" s="10"/>
      <c r="H576" s="10"/>
    </row>
    <row r="577" spans="2:8" x14ac:dyDescent="0.3">
      <c r="B577" s="10"/>
      <c r="C577" s="10"/>
      <c r="D577" s="10"/>
      <c r="E577" s="10"/>
      <c r="F577" s="11"/>
      <c r="G577" s="10"/>
      <c r="H577" s="10"/>
    </row>
    <row r="578" spans="2:8" x14ac:dyDescent="0.3">
      <c r="B578" s="10"/>
      <c r="C578" s="10"/>
      <c r="D578" s="10"/>
      <c r="E578" s="10"/>
      <c r="F578" s="11"/>
      <c r="G578" s="10"/>
      <c r="H578" s="10"/>
    </row>
    <row r="579" spans="2:8" x14ac:dyDescent="0.3">
      <c r="B579" s="10"/>
      <c r="C579" s="10"/>
      <c r="D579" s="10"/>
      <c r="E579" s="10"/>
      <c r="F579" s="11"/>
      <c r="G579" s="10"/>
      <c r="H579" s="10"/>
    </row>
    <row r="580" spans="2:8" x14ac:dyDescent="0.3">
      <c r="B580" s="10"/>
      <c r="C580" s="10"/>
      <c r="D580" s="10"/>
      <c r="E580" s="10"/>
      <c r="F580" s="11"/>
      <c r="G580" s="10"/>
      <c r="H580" s="10"/>
    </row>
    <row r="581" spans="2:8" x14ac:dyDescent="0.3">
      <c r="B581" s="10"/>
      <c r="C581" s="10"/>
      <c r="D581" s="10"/>
      <c r="E581" s="10"/>
      <c r="F581" s="11"/>
      <c r="G581" s="10"/>
      <c r="H581" s="10"/>
    </row>
    <row r="582" spans="2:8" x14ac:dyDescent="0.3">
      <c r="B582" s="10"/>
      <c r="C582" s="10"/>
      <c r="D582" s="10"/>
      <c r="E582" s="10"/>
      <c r="F582" s="11"/>
      <c r="G582" s="10"/>
      <c r="H582" s="10"/>
    </row>
    <row r="583" spans="2:8" x14ac:dyDescent="0.3">
      <c r="B583" s="10"/>
      <c r="C583" s="10"/>
      <c r="D583" s="10"/>
      <c r="E583" s="10"/>
      <c r="F583" s="11"/>
      <c r="G583" s="10"/>
      <c r="H583" s="10"/>
    </row>
    <row r="584" spans="2:8" x14ac:dyDescent="0.3">
      <c r="B584" s="10"/>
      <c r="C584" s="10"/>
      <c r="D584" s="10"/>
      <c r="E584" s="10"/>
      <c r="F584" s="11"/>
      <c r="G584" s="10"/>
      <c r="H584" s="10"/>
    </row>
    <row r="585" spans="2:8" x14ac:dyDescent="0.3">
      <c r="B585" s="10"/>
      <c r="C585" s="10"/>
      <c r="D585" s="10"/>
      <c r="E585" s="10"/>
      <c r="F585" s="11"/>
      <c r="G585" s="10"/>
      <c r="H585" s="10"/>
    </row>
    <row r="586" spans="2:8" x14ac:dyDescent="0.3">
      <c r="B586" s="10"/>
      <c r="C586" s="10"/>
      <c r="D586" s="10"/>
      <c r="E586" s="10"/>
      <c r="F586" s="11"/>
      <c r="G586" s="10"/>
      <c r="H586" s="10"/>
    </row>
    <row r="587" spans="2:8" x14ac:dyDescent="0.3">
      <c r="B587" s="10"/>
      <c r="C587" s="10"/>
      <c r="D587" s="10"/>
      <c r="E587" s="10"/>
      <c r="F587" s="11"/>
      <c r="G587" s="10"/>
      <c r="H587" s="10"/>
    </row>
    <row r="588" spans="2:8" x14ac:dyDescent="0.3">
      <c r="B588" s="10"/>
      <c r="C588" s="10"/>
      <c r="D588" s="10"/>
      <c r="E588" s="10"/>
      <c r="F588" s="11"/>
      <c r="G588" s="10"/>
      <c r="H588" s="10"/>
    </row>
    <row r="589" spans="2:8" x14ac:dyDescent="0.3">
      <c r="B589" s="10"/>
      <c r="C589" s="10"/>
      <c r="D589" s="10"/>
      <c r="E589" s="10"/>
      <c r="F589" s="11"/>
      <c r="G589" s="10"/>
      <c r="H589" s="10"/>
    </row>
    <row r="590" spans="2:8" x14ac:dyDescent="0.3">
      <c r="B590" s="10"/>
      <c r="C590" s="10"/>
      <c r="D590" s="10"/>
      <c r="E590" s="10"/>
      <c r="F590" s="11"/>
      <c r="G590" s="10"/>
      <c r="H590" s="10"/>
    </row>
    <row r="591" spans="2:8" x14ac:dyDescent="0.3">
      <c r="B591" s="10"/>
      <c r="C591" s="10"/>
      <c r="D591" s="10"/>
      <c r="E591" s="10"/>
      <c r="F591" s="11"/>
      <c r="G591" s="10"/>
      <c r="H591" s="10"/>
    </row>
    <row r="592" spans="2:8" x14ac:dyDescent="0.3">
      <c r="B592" s="10"/>
      <c r="C592" s="10"/>
      <c r="D592" s="10"/>
      <c r="E592" s="10"/>
      <c r="F592" s="11"/>
      <c r="G592" s="10"/>
      <c r="H592" s="10"/>
    </row>
    <row r="593" spans="2:8" x14ac:dyDescent="0.3">
      <c r="B593" s="10"/>
      <c r="C593" s="10"/>
      <c r="D593" s="10"/>
      <c r="E593" s="10"/>
      <c r="F593" s="11"/>
      <c r="G593" s="10"/>
      <c r="H593" s="10"/>
    </row>
    <row r="594" spans="2:8" x14ac:dyDescent="0.3">
      <c r="B594" s="10"/>
      <c r="C594" s="10"/>
      <c r="D594" s="10"/>
      <c r="E594" s="10"/>
      <c r="F594" s="11"/>
      <c r="G594" s="10"/>
      <c r="H594" s="10"/>
    </row>
    <row r="595" spans="2:8" x14ac:dyDescent="0.3">
      <c r="B595" s="10"/>
      <c r="C595" s="10"/>
      <c r="D595" s="10"/>
      <c r="E595" s="10"/>
      <c r="F595" s="11"/>
      <c r="G595" s="10"/>
      <c r="H595" s="10"/>
    </row>
    <row r="596" spans="2:8" x14ac:dyDescent="0.3">
      <c r="B596" s="10"/>
      <c r="C596" s="10"/>
      <c r="D596" s="10"/>
      <c r="E596" s="10"/>
      <c r="F596" s="11"/>
      <c r="G596" s="10"/>
      <c r="H596" s="10"/>
    </row>
    <row r="597" spans="2:8" x14ac:dyDescent="0.3">
      <c r="B597" s="10"/>
      <c r="C597" s="10"/>
      <c r="D597" s="10"/>
      <c r="E597" s="10"/>
      <c r="F597" s="11"/>
      <c r="G597" s="10"/>
      <c r="H597" s="10"/>
    </row>
    <row r="598" spans="2:8" x14ac:dyDescent="0.3">
      <c r="B598" s="10"/>
      <c r="C598" s="10"/>
      <c r="D598" s="10"/>
      <c r="E598" s="10"/>
      <c r="F598" s="11"/>
      <c r="G598" s="10"/>
      <c r="H598" s="10"/>
    </row>
    <row r="599" spans="2:8" x14ac:dyDescent="0.3">
      <c r="B599" s="10"/>
      <c r="C599" s="10"/>
      <c r="D599" s="10"/>
      <c r="E599" s="10"/>
      <c r="F599" s="11"/>
      <c r="G599" s="10"/>
      <c r="H599" s="10"/>
    </row>
    <row r="600" spans="2:8" x14ac:dyDescent="0.3">
      <c r="B600" s="10"/>
      <c r="C600" s="10"/>
      <c r="D600" s="10"/>
      <c r="E600" s="10"/>
      <c r="F600" s="11"/>
      <c r="G600" s="10"/>
      <c r="H600" s="10"/>
    </row>
    <row r="601" spans="2:8" x14ac:dyDescent="0.3">
      <c r="B601" s="10"/>
      <c r="C601" s="10"/>
      <c r="D601" s="10"/>
      <c r="E601" s="10"/>
      <c r="F601" s="11"/>
      <c r="G601" s="10"/>
      <c r="H601" s="10"/>
    </row>
    <row r="602" spans="2:8" x14ac:dyDescent="0.3">
      <c r="B602" s="10"/>
      <c r="C602" s="10"/>
      <c r="D602" s="10"/>
      <c r="E602" s="10"/>
      <c r="F602" s="11"/>
      <c r="G602" s="10"/>
      <c r="H602" s="10"/>
    </row>
    <row r="603" spans="2:8" x14ac:dyDescent="0.3">
      <c r="B603" s="10"/>
      <c r="C603" s="10"/>
      <c r="D603" s="10"/>
      <c r="E603" s="10"/>
      <c r="F603" s="11"/>
      <c r="G603" s="10"/>
      <c r="H603" s="10"/>
    </row>
    <row r="604" spans="2:8" x14ac:dyDescent="0.3">
      <c r="B604" s="10"/>
      <c r="C604" s="10"/>
      <c r="D604" s="10"/>
      <c r="E604" s="10"/>
      <c r="F604" s="11"/>
      <c r="G604" s="10"/>
      <c r="H604" s="10"/>
    </row>
    <row r="605" spans="2:8" x14ac:dyDescent="0.3">
      <c r="B605" s="10"/>
      <c r="C605" s="10"/>
      <c r="D605" s="10"/>
      <c r="E605" s="10"/>
      <c r="F605" s="11"/>
      <c r="G605" s="10"/>
      <c r="H605" s="10"/>
    </row>
    <row r="606" spans="2:8" x14ac:dyDescent="0.3">
      <c r="B606" s="10"/>
      <c r="C606" s="10"/>
      <c r="D606" s="10"/>
      <c r="E606" s="10"/>
      <c r="F606" s="11"/>
      <c r="G606" s="10"/>
      <c r="H606" s="10"/>
    </row>
    <row r="607" spans="2:8" x14ac:dyDescent="0.3">
      <c r="B607" s="10"/>
      <c r="C607" s="10"/>
      <c r="D607" s="10"/>
      <c r="E607" s="10"/>
      <c r="F607" s="11"/>
      <c r="G607" s="10"/>
      <c r="H607" s="10"/>
    </row>
    <row r="608" spans="2:8" x14ac:dyDescent="0.3">
      <c r="B608" s="10"/>
      <c r="C608" s="10"/>
      <c r="D608" s="10"/>
      <c r="E608" s="10"/>
      <c r="F608" s="11"/>
      <c r="G608" s="10"/>
      <c r="H608" s="10"/>
    </row>
    <row r="609" spans="2:8" x14ac:dyDescent="0.3">
      <c r="B609" s="10"/>
      <c r="C609" s="10"/>
      <c r="D609" s="10"/>
      <c r="E609" s="10"/>
      <c r="F609" s="11"/>
      <c r="G609" s="10"/>
      <c r="H609" s="10"/>
    </row>
    <row r="610" spans="2:8" x14ac:dyDescent="0.3">
      <c r="B610" s="10"/>
      <c r="C610" s="10"/>
      <c r="D610" s="10"/>
      <c r="E610" s="10"/>
      <c r="F610" s="11"/>
      <c r="G610" s="10"/>
      <c r="H610" s="10"/>
    </row>
    <row r="611" spans="2:8" x14ac:dyDescent="0.3">
      <c r="B611" s="10"/>
      <c r="C611" s="10"/>
      <c r="D611" s="10"/>
      <c r="E611" s="10"/>
      <c r="F611" s="11"/>
      <c r="G611" s="10"/>
      <c r="H611" s="10"/>
    </row>
    <row r="612" spans="2:8" x14ac:dyDescent="0.3">
      <c r="B612" s="10"/>
      <c r="C612" s="10"/>
      <c r="D612" s="10"/>
      <c r="E612" s="10"/>
      <c r="F612" s="11"/>
      <c r="G612" s="10"/>
      <c r="H612" s="10"/>
    </row>
    <row r="613" spans="2:8" x14ac:dyDescent="0.3">
      <c r="B613" s="10"/>
      <c r="C613" s="10"/>
      <c r="D613" s="10"/>
      <c r="E613" s="10"/>
      <c r="F613" s="11"/>
      <c r="G613" s="10"/>
      <c r="H613" s="10"/>
    </row>
    <row r="614" spans="2:8" x14ac:dyDescent="0.3">
      <c r="B614" s="10"/>
      <c r="C614" s="10"/>
      <c r="D614" s="10"/>
      <c r="E614" s="10"/>
      <c r="F614" s="11"/>
      <c r="G614" s="10"/>
      <c r="H614" s="10"/>
    </row>
    <row r="615" spans="2:8" x14ac:dyDescent="0.3">
      <c r="B615" s="10"/>
      <c r="C615" s="10"/>
      <c r="D615" s="10"/>
      <c r="E615" s="10"/>
      <c r="F615" s="11"/>
      <c r="G615" s="10"/>
      <c r="H615" s="10"/>
    </row>
    <row r="616" spans="2:8" x14ac:dyDescent="0.3">
      <c r="B616" s="10"/>
      <c r="C616" s="10"/>
      <c r="D616" s="10"/>
      <c r="E616" s="10"/>
      <c r="F616" s="11"/>
      <c r="G616" s="10"/>
      <c r="H616" s="10"/>
    </row>
    <row r="617" spans="2:8" x14ac:dyDescent="0.3">
      <c r="B617" s="10"/>
      <c r="C617" s="10"/>
      <c r="D617" s="10"/>
      <c r="E617" s="10"/>
      <c r="F617" s="11"/>
      <c r="G617" s="10"/>
      <c r="H617" s="10"/>
    </row>
    <row r="618" spans="2:8" x14ac:dyDescent="0.3">
      <c r="B618" s="10"/>
      <c r="C618" s="10"/>
      <c r="D618" s="10"/>
      <c r="E618" s="10"/>
      <c r="F618" s="11"/>
      <c r="G618" s="10"/>
      <c r="H618" s="10"/>
    </row>
    <row r="619" spans="2:8" x14ac:dyDescent="0.3">
      <c r="B619" s="10"/>
      <c r="C619" s="10"/>
      <c r="D619" s="10"/>
      <c r="E619" s="10"/>
      <c r="F619" s="11"/>
      <c r="G619" s="10"/>
      <c r="H619" s="10"/>
    </row>
    <row r="620" spans="2:8" x14ac:dyDescent="0.3">
      <c r="B620" s="10"/>
      <c r="C620" s="10"/>
      <c r="D620" s="10"/>
      <c r="E620" s="10"/>
      <c r="F620" s="11"/>
      <c r="G620" s="10"/>
      <c r="H620" s="10"/>
    </row>
    <row r="621" spans="2:8" x14ac:dyDescent="0.3">
      <c r="B621" s="10"/>
      <c r="C621" s="10"/>
      <c r="D621" s="10"/>
      <c r="E621" s="10"/>
      <c r="F621" s="11"/>
      <c r="G621" s="10"/>
      <c r="H621" s="10"/>
    </row>
    <row r="622" spans="2:8" x14ac:dyDescent="0.3">
      <c r="B622" s="10"/>
      <c r="C622" s="10"/>
      <c r="D622" s="10"/>
      <c r="E622" s="10"/>
      <c r="F622" s="11"/>
      <c r="G622" s="10"/>
      <c r="H622" s="10"/>
    </row>
    <row r="623" spans="2:8" x14ac:dyDescent="0.3">
      <c r="B623" s="10"/>
      <c r="C623" s="10"/>
      <c r="D623" s="10"/>
      <c r="E623" s="10"/>
      <c r="F623" s="11"/>
      <c r="G623" s="10"/>
      <c r="H623" s="10"/>
    </row>
    <row r="624" spans="2:8" x14ac:dyDescent="0.3">
      <c r="B624" s="10"/>
      <c r="C624" s="10"/>
      <c r="D624" s="10"/>
      <c r="E624" s="10"/>
      <c r="F624" s="11"/>
      <c r="G624" s="10"/>
      <c r="H624" s="10"/>
    </row>
    <row r="625" spans="2:8" x14ac:dyDescent="0.3">
      <c r="B625" s="10"/>
      <c r="C625" s="10"/>
      <c r="D625" s="10"/>
      <c r="E625" s="10"/>
      <c r="F625" s="11"/>
      <c r="G625" s="10"/>
      <c r="H625" s="10"/>
    </row>
    <row r="626" spans="2:8" x14ac:dyDescent="0.3">
      <c r="B626" s="10"/>
      <c r="C626" s="10"/>
      <c r="D626" s="10"/>
      <c r="E626" s="10"/>
      <c r="F626" s="11"/>
      <c r="G626" s="10"/>
      <c r="H626" s="10"/>
    </row>
    <row r="627" spans="2:8" x14ac:dyDescent="0.3">
      <c r="B627" s="10"/>
      <c r="C627" s="10"/>
      <c r="D627" s="10"/>
      <c r="E627" s="10"/>
      <c r="F627" s="11"/>
      <c r="G627" s="10"/>
      <c r="H627" s="10"/>
    </row>
    <row r="628" spans="2:8" x14ac:dyDescent="0.3">
      <c r="B628" s="10"/>
      <c r="C628" s="10"/>
      <c r="D628" s="10"/>
      <c r="E628" s="10"/>
      <c r="F628" s="11"/>
      <c r="G628" s="10"/>
      <c r="H628" s="10"/>
    </row>
    <row r="629" spans="2:8" x14ac:dyDescent="0.3">
      <c r="B629" s="10"/>
      <c r="C629" s="10"/>
      <c r="D629" s="10"/>
      <c r="E629" s="10"/>
      <c r="F629" s="11"/>
      <c r="G629" s="10"/>
      <c r="H629" s="10"/>
    </row>
    <row r="630" spans="2:8" x14ac:dyDescent="0.3">
      <c r="B630" s="10"/>
      <c r="C630" s="10"/>
      <c r="D630" s="10"/>
      <c r="E630" s="10"/>
      <c r="F630" s="11"/>
      <c r="G630" s="10"/>
      <c r="H630" s="10"/>
    </row>
    <row r="631" spans="2:8" x14ac:dyDescent="0.3">
      <c r="B631" s="10"/>
      <c r="C631" s="10"/>
      <c r="D631" s="10"/>
      <c r="E631" s="10"/>
      <c r="F631" s="11"/>
      <c r="G631" s="10"/>
      <c r="H631" s="10"/>
    </row>
    <row r="632" spans="2:8" x14ac:dyDescent="0.3">
      <c r="B632" s="10"/>
      <c r="C632" s="10"/>
      <c r="D632" s="10"/>
      <c r="E632" s="10"/>
      <c r="F632" s="11"/>
      <c r="G632" s="10"/>
      <c r="H632" s="10"/>
    </row>
    <row r="633" spans="2:8" x14ac:dyDescent="0.3">
      <c r="B633" s="10"/>
      <c r="C633" s="10"/>
      <c r="D633" s="10"/>
      <c r="E633" s="10"/>
      <c r="F633" s="11"/>
      <c r="G633" s="10"/>
      <c r="H633" s="10"/>
    </row>
    <row r="634" spans="2:8" x14ac:dyDescent="0.3">
      <c r="B634" s="10"/>
      <c r="C634" s="10"/>
      <c r="D634" s="10"/>
      <c r="E634" s="10"/>
      <c r="F634" s="11"/>
      <c r="G634" s="10"/>
      <c r="H634" s="10"/>
    </row>
    <row r="635" spans="2:8" x14ac:dyDescent="0.3">
      <c r="B635" s="10"/>
      <c r="C635" s="10"/>
      <c r="D635" s="10"/>
      <c r="E635" s="10"/>
      <c r="F635" s="11"/>
      <c r="G635" s="10"/>
      <c r="H635" s="10"/>
    </row>
    <row r="636" spans="2:8" x14ac:dyDescent="0.3">
      <c r="B636" s="10"/>
      <c r="C636" s="10"/>
      <c r="D636" s="10"/>
      <c r="E636" s="10"/>
      <c r="F636" s="11"/>
      <c r="G636" s="10"/>
      <c r="H636" s="10"/>
    </row>
    <row r="637" spans="2:8" x14ac:dyDescent="0.3">
      <c r="B637" s="10"/>
      <c r="C637" s="10"/>
      <c r="D637" s="10"/>
      <c r="E637" s="10"/>
      <c r="F637" s="11"/>
      <c r="G637" s="10"/>
      <c r="H637" s="10"/>
    </row>
    <row r="638" spans="2:8" x14ac:dyDescent="0.3">
      <c r="B638" s="10"/>
      <c r="C638" s="10"/>
      <c r="D638" s="10"/>
      <c r="E638" s="10"/>
      <c r="F638" s="11"/>
      <c r="G638" s="10"/>
      <c r="H638" s="10"/>
    </row>
    <row r="639" spans="2:8" x14ac:dyDescent="0.3">
      <c r="B639" s="10"/>
      <c r="C639" s="10"/>
      <c r="D639" s="10"/>
      <c r="E639" s="10"/>
      <c r="F639" s="11"/>
      <c r="G639" s="10"/>
      <c r="H639" s="10"/>
    </row>
    <row r="640" spans="2:8" x14ac:dyDescent="0.3">
      <c r="B640" s="10"/>
      <c r="C640" s="10"/>
      <c r="D640" s="10"/>
      <c r="E640" s="10"/>
      <c r="F640" s="11"/>
      <c r="G640" s="10"/>
      <c r="H640" s="10"/>
    </row>
    <row r="641" spans="2:8" x14ac:dyDescent="0.3">
      <c r="B641" s="10"/>
      <c r="C641" s="10"/>
      <c r="D641" s="10"/>
      <c r="E641" s="10"/>
      <c r="F641" s="11"/>
      <c r="G641" s="10"/>
      <c r="H641" s="10"/>
    </row>
    <row r="642" spans="2:8" x14ac:dyDescent="0.3">
      <c r="B642" s="10"/>
      <c r="C642" s="10"/>
      <c r="D642" s="10"/>
      <c r="E642" s="10"/>
      <c r="F642" s="11"/>
      <c r="G642" s="10"/>
      <c r="H642" s="10"/>
    </row>
    <row r="643" spans="2:8" x14ac:dyDescent="0.3">
      <c r="B643" s="10"/>
      <c r="C643" s="10"/>
      <c r="D643" s="10"/>
      <c r="E643" s="10"/>
      <c r="F643" s="11"/>
      <c r="G643" s="10"/>
      <c r="H643" s="10"/>
    </row>
    <row r="644" spans="2:8" x14ac:dyDescent="0.3">
      <c r="B644" s="10"/>
      <c r="C644" s="10"/>
      <c r="D644" s="10"/>
      <c r="E644" s="10"/>
      <c r="F644" s="11"/>
      <c r="G644" s="10"/>
      <c r="H644" s="10"/>
    </row>
    <row r="645" spans="2:8" x14ac:dyDescent="0.3">
      <c r="B645" s="10"/>
      <c r="C645" s="10"/>
      <c r="D645" s="10"/>
      <c r="E645" s="10"/>
      <c r="F645" s="11"/>
      <c r="G645" s="10"/>
      <c r="H645" s="10"/>
    </row>
    <row r="646" spans="2:8" x14ac:dyDescent="0.3">
      <c r="B646" s="10"/>
      <c r="C646" s="10"/>
      <c r="D646" s="10"/>
      <c r="E646" s="10"/>
      <c r="F646" s="11"/>
      <c r="G646" s="10"/>
      <c r="H646" s="10"/>
    </row>
    <row r="647" spans="2:8" x14ac:dyDescent="0.3">
      <c r="B647" s="10"/>
      <c r="C647" s="10"/>
      <c r="D647" s="10"/>
      <c r="E647" s="10"/>
      <c r="F647" s="11"/>
      <c r="G647" s="10"/>
      <c r="H647" s="10"/>
    </row>
    <row r="648" spans="2:8" x14ac:dyDescent="0.3">
      <c r="B648" s="10"/>
      <c r="C648" s="10"/>
      <c r="D648" s="10"/>
      <c r="E648" s="10"/>
      <c r="F648" s="11"/>
      <c r="G648" s="10"/>
      <c r="H648" s="10"/>
    </row>
    <row r="649" spans="2:8" x14ac:dyDescent="0.3">
      <c r="B649" s="10"/>
      <c r="C649" s="10"/>
      <c r="D649" s="10"/>
      <c r="E649" s="10"/>
      <c r="F649" s="11"/>
      <c r="G649" s="10"/>
      <c r="H649" s="10"/>
    </row>
    <row r="650" spans="2:8" x14ac:dyDescent="0.3">
      <c r="B650" s="10"/>
      <c r="C650" s="10"/>
      <c r="D650" s="10"/>
      <c r="E650" s="10"/>
      <c r="F650" s="11"/>
      <c r="G650" s="10"/>
      <c r="H650" s="10"/>
    </row>
    <row r="651" spans="2:8" x14ac:dyDescent="0.3">
      <c r="B651" s="10"/>
      <c r="C651" s="10"/>
      <c r="D651" s="10"/>
      <c r="E651" s="10"/>
      <c r="F651" s="11"/>
      <c r="G651" s="10"/>
      <c r="H651" s="10"/>
    </row>
    <row r="652" spans="2:8" x14ac:dyDescent="0.3">
      <c r="B652" s="10"/>
      <c r="C652" s="10"/>
      <c r="D652" s="10"/>
      <c r="E652" s="10"/>
      <c r="F652" s="11"/>
      <c r="G652" s="10"/>
      <c r="H652" s="10"/>
    </row>
    <row r="653" spans="2:8" x14ac:dyDescent="0.3">
      <c r="B653" s="10"/>
      <c r="C653" s="10"/>
      <c r="D653" s="10"/>
      <c r="E653" s="10"/>
      <c r="F653" s="11"/>
      <c r="G653" s="10"/>
      <c r="H653" s="10"/>
    </row>
    <row r="654" spans="2:8" x14ac:dyDescent="0.3">
      <c r="B654" s="10"/>
      <c r="C654" s="10"/>
      <c r="D654" s="10"/>
      <c r="E654" s="10"/>
      <c r="F654" s="11"/>
      <c r="G654" s="10"/>
      <c r="H654" s="10"/>
    </row>
    <row r="655" spans="2:8" x14ac:dyDescent="0.3">
      <c r="B655" s="10"/>
      <c r="C655" s="10"/>
      <c r="D655" s="10"/>
      <c r="E655" s="10"/>
      <c r="F655" s="11"/>
      <c r="G655" s="10"/>
      <c r="H655" s="10"/>
    </row>
    <row r="656" spans="2:8" x14ac:dyDescent="0.3">
      <c r="B656" s="10"/>
      <c r="C656" s="10"/>
      <c r="D656" s="10"/>
      <c r="E656" s="10"/>
      <c r="F656" s="11"/>
      <c r="G656" s="10"/>
      <c r="H656" s="10"/>
    </row>
    <row r="657" spans="2:8" x14ac:dyDescent="0.3">
      <c r="B657" s="10"/>
      <c r="C657" s="10"/>
      <c r="D657" s="10"/>
      <c r="E657" s="10"/>
      <c r="F657" s="11"/>
      <c r="G657" s="10"/>
      <c r="H657" s="10"/>
    </row>
    <row r="658" spans="2:8" x14ac:dyDescent="0.3">
      <c r="B658" s="10"/>
      <c r="C658" s="10"/>
      <c r="D658" s="10"/>
      <c r="E658" s="10"/>
      <c r="F658" s="11"/>
      <c r="G658" s="10"/>
      <c r="H658" s="10"/>
    </row>
    <row r="659" spans="2:8" x14ac:dyDescent="0.3">
      <c r="B659" s="10"/>
      <c r="C659" s="10"/>
      <c r="D659" s="10"/>
      <c r="E659" s="10"/>
      <c r="F659" s="11"/>
      <c r="G659" s="10"/>
      <c r="H659" s="10"/>
    </row>
    <row r="660" spans="2:8" x14ac:dyDescent="0.3">
      <c r="B660" s="10"/>
      <c r="C660" s="10"/>
      <c r="D660" s="10"/>
      <c r="E660" s="10"/>
      <c r="F660" s="11"/>
      <c r="G660" s="10"/>
      <c r="H660" s="10"/>
    </row>
    <row r="661" spans="2:8" x14ac:dyDescent="0.3">
      <c r="B661" s="10"/>
      <c r="C661" s="10"/>
      <c r="D661" s="10"/>
      <c r="E661" s="10"/>
      <c r="F661" s="11"/>
      <c r="G661" s="10"/>
      <c r="H661" s="10"/>
    </row>
    <row r="662" spans="2:8" x14ac:dyDescent="0.3">
      <c r="B662" s="10"/>
      <c r="C662" s="10"/>
      <c r="D662" s="10"/>
      <c r="E662" s="10"/>
      <c r="F662" s="11"/>
      <c r="G662" s="10"/>
      <c r="H662" s="10"/>
    </row>
    <row r="663" spans="2:8" x14ac:dyDescent="0.3">
      <c r="B663" s="10"/>
      <c r="C663" s="10"/>
      <c r="D663" s="10"/>
      <c r="E663" s="10"/>
      <c r="F663" s="11"/>
      <c r="G663" s="10"/>
      <c r="H663" s="10"/>
    </row>
    <row r="664" spans="2:8" x14ac:dyDescent="0.3">
      <c r="B664" s="10"/>
      <c r="C664" s="10"/>
      <c r="D664" s="10"/>
      <c r="E664" s="10"/>
      <c r="F664" s="11"/>
      <c r="G664" s="10"/>
      <c r="H664" s="10"/>
    </row>
    <row r="665" spans="2:8" x14ac:dyDescent="0.3">
      <c r="B665" s="10"/>
      <c r="C665" s="10"/>
      <c r="D665" s="10"/>
      <c r="E665" s="10"/>
      <c r="F665" s="11"/>
      <c r="G665" s="10"/>
      <c r="H665" s="10"/>
    </row>
    <row r="666" spans="2:8" x14ac:dyDescent="0.3">
      <c r="B666" s="10"/>
      <c r="C666" s="10"/>
      <c r="D666" s="10"/>
      <c r="E666" s="10"/>
      <c r="F666" s="11"/>
      <c r="G666" s="10"/>
      <c r="H666" s="10"/>
    </row>
    <row r="667" spans="2:8" x14ac:dyDescent="0.3">
      <c r="B667" s="10"/>
      <c r="C667" s="10"/>
      <c r="D667" s="10"/>
      <c r="E667" s="10"/>
      <c r="F667" s="11"/>
      <c r="G667" s="10"/>
      <c r="H667" s="10"/>
    </row>
    <row r="668" spans="2:8" x14ac:dyDescent="0.3">
      <c r="B668" s="10"/>
      <c r="C668" s="10"/>
      <c r="D668" s="10"/>
      <c r="E668" s="10"/>
      <c r="F668" s="11"/>
      <c r="G668" s="10"/>
      <c r="H668" s="10"/>
    </row>
    <row r="669" spans="2:8" x14ac:dyDescent="0.3">
      <c r="B669" s="10"/>
      <c r="C669" s="10"/>
      <c r="D669" s="10"/>
      <c r="E669" s="10"/>
      <c r="F669" s="11"/>
      <c r="G669" s="10"/>
      <c r="H669" s="10"/>
    </row>
    <row r="670" spans="2:8" x14ac:dyDescent="0.3">
      <c r="B670" s="10"/>
      <c r="C670" s="10"/>
      <c r="D670" s="10"/>
      <c r="E670" s="10"/>
      <c r="F670" s="11"/>
      <c r="G670" s="10"/>
      <c r="H670" s="10"/>
    </row>
    <row r="671" spans="2:8" x14ac:dyDescent="0.3">
      <c r="B671" s="10"/>
      <c r="C671" s="10"/>
      <c r="D671" s="10"/>
      <c r="E671" s="10"/>
      <c r="F671" s="11"/>
      <c r="G671" s="10"/>
      <c r="H671" s="10"/>
    </row>
    <row r="672" spans="2:8" x14ac:dyDescent="0.3">
      <c r="B672" s="10"/>
      <c r="C672" s="10"/>
      <c r="D672" s="10"/>
      <c r="E672" s="10"/>
      <c r="F672" s="11"/>
      <c r="G672" s="10"/>
      <c r="H672" s="10"/>
    </row>
    <row r="673" spans="2:8" x14ac:dyDescent="0.3">
      <c r="B673" s="10"/>
      <c r="C673" s="10"/>
      <c r="D673" s="10"/>
      <c r="E673" s="10"/>
      <c r="F673" s="11"/>
      <c r="G673" s="10"/>
      <c r="H673" s="10"/>
    </row>
    <row r="674" spans="2:8" x14ac:dyDescent="0.3">
      <c r="B674" s="10"/>
      <c r="C674" s="10"/>
      <c r="D674" s="10"/>
      <c r="E674" s="10"/>
      <c r="F674" s="11"/>
      <c r="G674" s="10"/>
      <c r="H674" s="10"/>
    </row>
    <row r="675" spans="2:8" x14ac:dyDescent="0.3">
      <c r="B675" s="10"/>
      <c r="C675" s="10"/>
      <c r="D675" s="10"/>
      <c r="E675" s="10"/>
      <c r="F675" s="11"/>
      <c r="G675" s="10"/>
      <c r="H675" s="10"/>
    </row>
    <row r="676" spans="2:8" x14ac:dyDescent="0.3">
      <c r="B676" s="10"/>
      <c r="C676" s="10"/>
      <c r="D676" s="10"/>
      <c r="E676" s="10"/>
      <c r="F676" s="11"/>
      <c r="G676" s="10"/>
      <c r="H676" s="10"/>
    </row>
    <row r="677" spans="2:8" x14ac:dyDescent="0.3">
      <c r="B677" s="10"/>
      <c r="C677" s="10"/>
      <c r="D677" s="10"/>
      <c r="E677" s="10"/>
      <c r="F677" s="11"/>
      <c r="G677" s="10"/>
      <c r="H677" s="10"/>
    </row>
    <row r="678" spans="2:8" x14ac:dyDescent="0.3">
      <c r="B678" s="10"/>
      <c r="C678" s="10"/>
      <c r="D678" s="10"/>
      <c r="E678" s="10"/>
      <c r="F678" s="11"/>
      <c r="G678" s="10"/>
      <c r="H678" s="10"/>
    </row>
    <row r="679" spans="2:8" x14ac:dyDescent="0.3">
      <c r="B679" s="10"/>
      <c r="C679" s="10"/>
      <c r="D679" s="10"/>
      <c r="E679" s="10"/>
      <c r="F679" s="11"/>
      <c r="G679" s="10"/>
      <c r="H679" s="10"/>
    </row>
    <row r="680" spans="2:8" x14ac:dyDescent="0.3">
      <c r="B680" s="10"/>
      <c r="C680" s="10"/>
      <c r="D680" s="10"/>
      <c r="E680" s="10"/>
      <c r="F680" s="11"/>
      <c r="G680" s="10"/>
      <c r="H680" s="10"/>
    </row>
    <row r="681" spans="2:8" x14ac:dyDescent="0.3">
      <c r="B681" s="10"/>
      <c r="C681" s="10"/>
      <c r="D681" s="10"/>
      <c r="E681" s="10"/>
      <c r="F681" s="11"/>
      <c r="G681" s="10"/>
      <c r="H681" s="10"/>
    </row>
    <row r="682" spans="2:8" x14ac:dyDescent="0.3">
      <c r="B682" s="10"/>
      <c r="C682" s="10"/>
      <c r="D682" s="10"/>
      <c r="E682" s="10"/>
      <c r="F682" s="11"/>
      <c r="G682" s="10"/>
      <c r="H682" s="10"/>
    </row>
    <row r="683" spans="2:8" x14ac:dyDescent="0.3">
      <c r="B683" s="10"/>
      <c r="C683" s="10"/>
      <c r="D683" s="10"/>
      <c r="E683" s="10"/>
      <c r="F683" s="11"/>
      <c r="G683" s="10"/>
      <c r="H683" s="10"/>
    </row>
    <row r="684" spans="2:8" x14ac:dyDescent="0.3">
      <c r="B684" s="10"/>
      <c r="C684" s="10"/>
      <c r="D684" s="10"/>
      <c r="E684" s="10"/>
      <c r="F684" s="11"/>
      <c r="G684" s="10"/>
      <c r="H684" s="10"/>
    </row>
    <row r="685" spans="2:8" x14ac:dyDescent="0.3">
      <c r="B685" s="10"/>
      <c r="C685" s="10"/>
      <c r="D685" s="10"/>
      <c r="E685" s="10"/>
      <c r="F685" s="11"/>
      <c r="G685" s="10"/>
      <c r="H685" s="10"/>
    </row>
    <row r="686" spans="2:8" x14ac:dyDescent="0.3">
      <c r="B686" s="10"/>
      <c r="C686" s="10"/>
      <c r="D686" s="10"/>
      <c r="E686" s="10"/>
      <c r="F686" s="11"/>
      <c r="G686" s="10"/>
      <c r="H686" s="10"/>
    </row>
    <row r="687" spans="2:8" x14ac:dyDescent="0.3">
      <c r="B687" s="10"/>
      <c r="C687" s="10"/>
      <c r="D687" s="10"/>
      <c r="E687" s="10"/>
      <c r="F687" s="11"/>
      <c r="G687" s="10"/>
      <c r="H687" s="10"/>
    </row>
    <row r="688" spans="2:8" x14ac:dyDescent="0.3">
      <c r="B688" s="10"/>
      <c r="C688" s="10"/>
      <c r="D688" s="10"/>
      <c r="E688" s="10"/>
      <c r="F688" s="11"/>
      <c r="G688" s="10"/>
      <c r="H688" s="10"/>
    </row>
    <row r="689" spans="2:8" x14ac:dyDescent="0.3">
      <c r="B689" s="10"/>
      <c r="C689" s="10"/>
      <c r="D689" s="10"/>
      <c r="E689" s="10"/>
      <c r="F689" s="11"/>
      <c r="G689" s="10"/>
      <c r="H689" s="10"/>
    </row>
    <row r="690" spans="2:8" x14ac:dyDescent="0.3">
      <c r="B690" s="10"/>
      <c r="C690" s="10"/>
      <c r="D690" s="10"/>
      <c r="E690" s="10"/>
      <c r="F690" s="11"/>
      <c r="G690" s="10"/>
      <c r="H690" s="10"/>
    </row>
    <row r="691" spans="2:8" x14ac:dyDescent="0.3">
      <c r="B691" s="10"/>
      <c r="C691" s="10"/>
      <c r="D691" s="10"/>
      <c r="E691" s="10"/>
      <c r="F691" s="11"/>
      <c r="G691" s="10"/>
      <c r="H691" s="10"/>
    </row>
    <row r="692" spans="2:8" x14ac:dyDescent="0.3">
      <c r="B692" s="10"/>
      <c r="C692" s="10"/>
      <c r="D692" s="10"/>
      <c r="E692" s="10"/>
      <c r="F692" s="11"/>
      <c r="G692" s="10"/>
      <c r="H692" s="10"/>
    </row>
    <row r="693" spans="2:8" x14ac:dyDescent="0.3">
      <c r="B693" s="10"/>
      <c r="C693" s="10"/>
      <c r="D693" s="10"/>
      <c r="E693" s="10"/>
      <c r="F693" s="11"/>
      <c r="G693" s="10"/>
      <c r="H693" s="10"/>
    </row>
    <row r="694" spans="2:8" x14ac:dyDescent="0.3">
      <c r="B694" s="10"/>
      <c r="C694" s="10"/>
      <c r="D694" s="10"/>
      <c r="E694" s="10"/>
      <c r="F694" s="11"/>
      <c r="G694" s="10"/>
      <c r="H694" s="10"/>
    </row>
    <row r="695" spans="2:8" x14ac:dyDescent="0.3">
      <c r="B695" s="10"/>
      <c r="C695" s="10"/>
      <c r="D695" s="10"/>
      <c r="E695" s="10"/>
      <c r="F695" s="11"/>
      <c r="G695" s="10"/>
      <c r="H695" s="10"/>
    </row>
    <row r="696" spans="2:8" x14ac:dyDescent="0.3">
      <c r="B696" s="10"/>
      <c r="C696" s="10"/>
      <c r="D696" s="10"/>
      <c r="E696" s="10"/>
      <c r="F696" s="11"/>
      <c r="G696" s="10"/>
      <c r="H696" s="10"/>
    </row>
    <row r="697" spans="2:8" x14ac:dyDescent="0.3">
      <c r="B697" s="10"/>
      <c r="C697" s="10"/>
      <c r="D697" s="10"/>
      <c r="E697" s="10"/>
      <c r="F697" s="11"/>
      <c r="G697" s="10"/>
      <c r="H697" s="10"/>
    </row>
    <row r="698" spans="2:8" x14ac:dyDescent="0.3">
      <c r="B698" s="10"/>
      <c r="C698" s="10"/>
      <c r="D698" s="10"/>
      <c r="E698" s="10"/>
      <c r="F698" s="11"/>
      <c r="G698" s="10"/>
      <c r="H698" s="10"/>
    </row>
    <row r="699" spans="2:8" x14ac:dyDescent="0.3">
      <c r="B699" s="10"/>
      <c r="C699" s="10"/>
      <c r="D699" s="10"/>
      <c r="E699" s="10"/>
      <c r="F699" s="11"/>
      <c r="G699" s="10"/>
      <c r="H699" s="10"/>
    </row>
    <row r="700" spans="2:8" x14ac:dyDescent="0.3">
      <c r="B700" s="10"/>
      <c r="C700" s="10"/>
      <c r="D700" s="10"/>
      <c r="E700" s="10"/>
      <c r="F700" s="11"/>
      <c r="G700" s="10"/>
      <c r="H700" s="10"/>
    </row>
    <row r="701" spans="2:8" x14ac:dyDescent="0.3">
      <c r="B701" s="10"/>
      <c r="C701" s="10"/>
      <c r="D701" s="10"/>
      <c r="E701" s="10"/>
      <c r="F701" s="11"/>
      <c r="G701" s="10"/>
      <c r="H701" s="10"/>
    </row>
    <row r="702" spans="2:8" x14ac:dyDescent="0.3">
      <c r="B702" s="10"/>
      <c r="C702" s="10"/>
      <c r="D702" s="10"/>
      <c r="E702" s="10"/>
      <c r="F702" s="11"/>
      <c r="G702" s="10"/>
      <c r="H702" s="10"/>
    </row>
    <row r="703" spans="2:8" x14ac:dyDescent="0.3">
      <c r="B703" s="10"/>
      <c r="C703" s="10"/>
      <c r="D703" s="10"/>
      <c r="E703" s="10"/>
      <c r="F703" s="11"/>
      <c r="G703" s="10"/>
      <c r="H703" s="10"/>
    </row>
    <row r="704" spans="2:8" x14ac:dyDescent="0.3">
      <c r="B704" s="10"/>
      <c r="C704" s="10"/>
      <c r="D704" s="10"/>
      <c r="E704" s="10"/>
      <c r="F704" s="11"/>
      <c r="G704" s="10"/>
      <c r="H704" s="10"/>
    </row>
    <row r="705" spans="2:8" x14ac:dyDescent="0.3">
      <c r="B705" s="10"/>
      <c r="C705" s="10"/>
      <c r="D705" s="10"/>
      <c r="E705" s="10"/>
      <c r="F705" s="11"/>
      <c r="G705" s="10"/>
      <c r="H705" s="10"/>
    </row>
    <row r="706" spans="2:8" x14ac:dyDescent="0.3">
      <c r="B706" s="10"/>
      <c r="C706" s="10"/>
      <c r="D706" s="10"/>
      <c r="E706" s="10"/>
      <c r="F706" s="11"/>
      <c r="G706" s="10"/>
      <c r="H706" s="10"/>
    </row>
    <row r="707" spans="2:8" x14ac:dyDescent="0.3">
      <c r="B707" s="10"/>
      <c r="C707" s="10"/>
      <c r="D707" s="10"/>
      <c r="E707" s="10"/>
      <c r="F707" s="11"/>
      <c r="G707" s="10"/>
      <c r="H707" s="10"/>
    </row>
    <row r="708" spans="2:8" x14ac:dyDescent="0.3">
      <c r="B708" s="10"/>
      <c r="C708" s="10"/>
      <c r="D708" s="10"/>
      <c r="E708" s="10"/>
      <c r="F708" s="11"/>
      <c r="G708" s="10"/>
      <c r="H708" s="10"/>
    </row>
    <row r="709" spans="2:8" x14ac:dyDescent="0.3">
      <c r="B709" s="10"/>
      <c r="C709" s="10"/>
      <c r="D709" s="10"/>
      <c r="E709" s="10"/>
      <c r="F709" s="11"/>
      <c r="G709" s="10"/>
      <c r="H709" s="10"/>
    </row>
    <row r="710" spans="2:8" x14ac:dyDescent="0.3">
      <c r="B710" s="10"/>
      <c r="C710" s="10"/>
      <c r="D710" s="10"/>
      <c r="E710" s="10"/>
      <c r="F710" s="11"/>
      <c r="G710" s="10"/>
      <c r="H710" s="10"/>
    </row>
    <row r="711" spans="2:8" x14ac:dyDescent="0.3">
      <c r="B711" s="10"/>
      <c r="C711" s="10"/>
      <c r="D711" s="10"/>
      <c r="E711" s="10"/>
      <c r="F711" s="11"/>
      <c r="G711" s="10"/>
      <c r="H711" s="10"/>
    </row>
    <row r="712" spans="2:8" x14ac:dyDescent="0.3">
      <c r="B712" s="10"/>
      <c r="C712" s="10"/>
      <c r="D712" s="10"/>
      <c r="E712" s="10"/>
      <c r="F712" s="11"/>
      <c r="G712" s="10"/>
      <c r="H712" s="10"/>
    </row>
    <row r="713" spans="2:8" x14ac:dyDescent="0.3">
      <c r="B713" s="10"/>
      <c r="C713" s="10"/>
      <c r="D713" s="10"/>
      <c r="E713" s="10"/>
      <c r="F713" s="11"/>
      <c r="G713" s="10"/>
      <c r="H713" s="10"/>
    </row>
    <row r="714" spans="2:8" x14ac:dyDescent="0.3">
      <c r="B714" s="10"/>
      <c r="C714" s="10"/>
      <c r="D714" s="10"/>
      <c r="E714" s="10"/>
      <c r="F714" s="11"/>
      <c r="G714" s="10"/>
      <c r="H714" s="10"/>
    </row>
    <row r="715" spans="2:8" x14ac:dyDescent="0.3">
      <c r="B715" s="10"/>
      <c r="C715" s="10"/>
      <c r="D715" s="10"/>
      <c r="E715" s="10"/>
      <c r="F715" s="11"/>
      <c r="G715" s="10"/>
      <c r="H715" s="10"/>
    </row>
    <row r="716" spans="2:8" x14ac:dyDescent="0.3">
      <c r="B716" s="10"/>
      <c r="C716" s="10"/>
      <c r="D716" s="10"/>
      <c r="E716" s="10"/>
      <c r="F716" s="11"/>
      <c r="G716" s="10"/>
      <c r="H716" s="10"/>
    </row>
    <row r="717" spans="2:8" x14ac:dyDescent="0.3">
      <c r="B717" s="10"/>
      <c r="C717" s="10"/>
      <c r="D717" s="10"/>
      <c r="E717" s="10"/>
      <c r="F717" s="11"/>
      <c r="G717" s="10"/>
      <c r="H717" s="10"/>
    </row>
    <row r="718" spans="2:8" x14ac:dyDescent="0.3">
      <c r="B718" s="10"/>
      <c r="C718" s="10"/>
      <c r="D718" s="10"/>
      <c r="E718" s="10"/>
      <c r="F718" s="11"/>
      <c r="G718" s="10"/>
      <c r="H718" s="10"/>
    </row>
    <row r="719" spans="2:8" x14ac:dyDescent="0.3">
      <c r="B719" s="10"/>
      <c r="C719" s="10"/>
      <c r="D719" s="10"/>
      <c r="E719" s="10"/>
      <c r="F719" s="11"/>
      <c r="G719" s="10"/>
      <c r="H719" s="10"/>
    </row>
    <row r="720" spans="2:8" x14ac:dyDescent="0.3">
      <c r="B720" s="10"/>
      <c r="C720" s="10"/>
      <c r="D720" s="10"/>
      <c r="E720" s="10"/>
      <c r="F720" s="11"/>
      <c r="G720" s="10"/>
      <c r="H720" s="10"/>
    </row>
    <row r="721" spans="2:8" x14ac:dyDescent="0.3">
      <c r="B721" s="10"/>
      <c r="C721" s="10"/>
      <c r="D721" s="10"/>
      <c r="E721" s="10"/>
      <c r="F721" s="11"/>
      <c r="G721" s="10"/>
      <c r="H721" s="10"/>
    </row>
    <row r="722" spans="2:8" x14ac:dyDescent="0.3">
      <c r="B722" s="10"/>
      <c r="C722" s="10"/>
      <c r="D722" s="10"/>
      <c r="E722" s="10"/>
      <c r="F722" s="11"/>
      <c r="G722" s="10"/>
      <c r="H722" s="10"/>
    </row>
    <row r="723" spans="2:8" x14ac:dyDescent="0.3">
      <c r="B723" s="10"/>
      <c r="C723" s="10"/>
      <c r="D723" s="10"/>
      <c r="E723" s="10"/>
      <c r="F723" s="11"/>
      <c r="G723" s="10"/>
      <c r="H723" s="10"/>
    </row>
    <row r="724" spans="2:8" x14ac:dyDescent="0.3">
      <c r="B724" s="10"/>
      <c r="C724" s="10"/>
      <c r="D724" s="10"/>
      <c r="E724" s="10"/>
      <c r="F724" s="11"/>
      <c r="G724" s="10"/>
      <c r="H724" s="10"/>
    </row>
    <row r="725" spans="2:8" x14ac:dyDescent="0.3">
      <c r="B725" s="10"/>
      <c r="C725" s="10"/>
      <c r="D725" s="10"/>
      <c r="E725" s="10"/>
      <c r="F725" s="11"/>
      <c r="G725" s="10"/>
      <c r="H725" s="10"/>
    </row>
    <row r="726" spans="2:8" x14ac:dyDescent="0.3">
      <c r="B726" s="10"/>
      <c r="C726" s="10"/>
      <c r="D726" s="10"/>
      <c r="E726" s="10"/>
      <c r="F726" s="11"/>
      <c r="G726" s="10"/>
      <c r="H726" s="10"/>
    </row>
    <row r="727" spans="2:8" x14ac:dyDescent="0.3">
      <c r="B727" s="10"/>
      <c r="C727" s="10"/>
      <c r="D727" s="10"/>
      <c r="E727" s="10"/>
      <c r="F727" s="11"/>
      <c r="G727" s="10"/>
      <c r="H727" s="10"/>
    </row>
    <row r="728" spans="2:8" x14ac:dyDescent="0.3">
      <c r="B728" s="10"/>
      <c r="C728" s="10"/>
      <c r="D728" s="10"/>
      <c r="E728" s="10"/>
      <c r="F728" s="11"/>
      <c r="G728" s="10"/>
      <c r="H728" s="10"/>
    </row>
    <row r="729" spans="2:8" x14ac:dyDescent="0.3">
      <c r="B729" s="10"/>
      <c r="C729" s="10"/>
      <c r="D729" s="10"/>
      <c r="E729" s="10"/>
      <c r="F729" s="11"/>
      <c r="G729" s="10"/>
      <c r="H729" s="10"/>
    </row>
    <row r="730" spans="2:8" x14ac:dyDescent="0.3">
      <c r="B730" s="10"/>
      <c r="C730" s="10"/>
      <c r="D730" s="10"/>
      <c r="E730" s="10"/>
      <c r="F730" s="11"/>
      <c r="G730" s="10"/>
      <c r="H730" s="10"/>
    </row>
    <row r="731" spans="2:8" x14ac:dyDescent="0.3">
      <c r="B731" s="10"/>
      <c r="C731" s="10"/>
      <c r="D731" s="10"/>
      <c r="E731" s="10"/>
      <c r="F731" s="11"/>
      <c r="G731" s="10"/>
      <c r="H731" s="10"/>
    </row>
    <row r="732" spans="2:8" x14ac:dyDescent="0.3">
      <c r="B732" s="10"/>
      <c r="C732" s="10"/>
      <c r="D732" s="10"/>
      <c r="E732" s="10"/>
      <c r="F732" s="11"/>
      <c r="G732" s="10"/>
      <c r="H732" s="10"/>
    </row>
    <row r="733" spans="2:8" x14ac:dyDescent="0.3">
      <c r="B733" s="10"/>
      <c r="C733" s="10"/>
      <c r="D733" s="10"/>
      <c r="E733" s="10"/>
      <c r="F733" s="11"/>
      <c r="G733" s="10"/>
      <c r="H733" s="10"/>
    </row>
    <row r="734" spans="2:8" x14ac:dyDescent="0.3">
      <c r="B734" s="10"/>
      <c r="C734" s="10"/>
      <c r="D734" s="10"/>
      <c r="E734" s="10"/>
      <c r="F734" s="11"/>
      <c r="G734" s="10"/>
      <c r="H734" s="10"/>
    </row>
    <row r="735" spans="2:8" x14ac:dyDescent="0.3">
      <c r="B735" s="10"/>
      <c r="C735" s="10"/>
      <c r="D735" s="10"/>
      <c r="E735" s="10"/>
      <c r="F735" s="11"/>
      <c r="G735" s="10"/>
      <c r="H735" s="10"/>
    </row>
    <row r="736" spans="2:8" x14ac:dyDescent="0.3">
      <c r="B736" s="10"/>
      <c r="C736" s="10"/>
      <c r="D736" s="10"/>
      <c r="E736" s="10"/>
      <c r="F736" s="11"/>
      <c r="G736" s="10"/>
      <c r="H736" s="10"/>
    </row>
    <row r="737" spans="2:8" x14ac:dyDescent="0.3">
      <c r="B737" s="10"/>
      <c r="C737" s="10"/>
      <c r="D737" s="10"/>
      <c r="E737" s="10"/>
      <c r="F737" s="11"/>
      <c r="G737" s="10"/>
      <c r="H737" s="10"/>
    </row>
    <row r="738" spans="2:8" x14ac:dyDescent="0.3">
      <c r="B738" s="10"/>
      <c r="C738" s="10"/>
      <c r="D738" s="10"/>
      <c r="E738" s="10"/>
      <c r="F738" s="11"/>
      <c r="G738" s="10"/>
      <c r="H738" s="10"/>
    </row>
    <row r="739" spans="2:8" x14ac:dyDescent="0.3">
      <c r="B739" s="10"/>
      <c r="C739" s="10"/>
      <c r="D739" s="10"/>
      <c r="E739" s="10"/>
      <c r="F739" s="11"/>
      <c r="G739" s="10"/>
      <c r="H739" s="10"/>
    </row>
    <row r="740" spans="2:8" x14ac:dyDescent="0.3">
      <c r="B740" s="10"/>
      <c r="C740" s="10"/>
      <c r="D740" s="10"/>
      <c r="E740" s="10"/>
      <c r="F740" s="11"/>
      <c r="G740" s="10"/>
      <c r="H740" s="10"/>
    </row>
    <row r="741" spans="2:8" x14ac:dyDescent="0.3">
      <c r="B741" s="10"/>
      <c r="C741" s="10"/>
      <c r="D741" s="10"/>
      <c r="E741" s="10"/>
      <c r="F741" s="11"/>
      <c r="G741" s="10"/>
      <c r="H741" s="10"/>
    </row>
    <row r="742" spans="2:8" x14ac:dyDescent="0.3">
      <c r="B742" s="10"/>
      <c r="C742" s="10"/>
      <c r="D742" s="10"/>
      <c r="E742" s="10"/>
      <c r="F742" s="11"/>
      <c r="G742" s="10"/>
      <c r="H742" s="10"/>
    </row>
    <row r="743" spans="2:8" x14ac:dyDescent="0.3">
      <c r="B743" s="10"/>
      <c r="C743" s="10"/>
      <c r="D743" s="10"/>
      <c r="E743" s="10"/>
      <c r="F743" s="11"/>
      <c r="G743" s="10"/>
      <c r="H743" s="10"/>
    </row>
    <row r="744" spans="2:8" x14ac:dyDescent="0.3">
      <c r="B744" s="10"/>
      <c r="C744" s="10"/>
      <c r="D744" s="10"/>
      <c r="E744" s="10"/>
      <c r="F744" s="11"/>
      <c r="G744" s="10"/>
      <c r="H744" s="10"/>
    </row>
    <row r="745" spans="2:8" x14ac:dyDescent="0.3">
      <c r="B745" s="10"/>
      <c r="C745" s="10"/>
      <c r="D745" s="10"/>
      <c r="E745" s="10"/>
      <c r="F745" s="11"/>
      <c r="G745" s="10"/>
      <c r="H745" s="10"/>
    </row>
    <row r="746" spans="2:8" x14ac:dyDescent="0.3">
      <c r="B746" s="10"/>
      <c r="C746" s="10"/>
      <c r="D746" s="10"/>
      <c r="E746" s="10"/>
      <c r="F746" s="11"/>
      <c r="G746" s="10"/>
      <c r="H746" s="10"/>
    </row>
    <row r="747" spans="2:8" x14ac:dyDescent="0.3">
      <c r="B747" s="10"/>
      <c r="C747" s="10"/>
      <c r="D747" s="10"/>
      <c r="E747" s="10"/>
      <c r="F747" s="11"/>
      <c r="G747" s="10"/>
      <c r="H747" s="10"/>
    </row>
    <row r="748" spans="2:8" x14ac:dyDescent="0.3">
      <c r="B748" s="10"/>
      <c r="C748" s="10"/>
      <c r="D748" s="10"/>
      <c r="E748" s="10"/>
      <c r="F748" s="11"/>
      <c r="G748" s="10"/>
      <c r="H748" s="10"/>
    </row>
    <row r="749" spans="2:8" x14ac:dyDescent="0.3">
      <c r="B749" s="10"/>
      <c r="C749" s="10"/>
      <c r="D749" s="10"/>
      <c r="E749" s="10"/>
      <c r="F749" s="11"/>
      <c r="G749" s="10"/>
      <c r="H749" s="10"/>
    </row>
    <row r="750" spans="2:8" x14ac:dyDescent="0.3">
      <c r="B750" s="10"/>
      <c r="C750" s="10"/>
      <c r="D750" s="10"/>
      <c r="E750" s="10"/>
      <c r="F750" s="11"/>
      <c r="G750" s="10"/>
      <c r="H750" s="10"/>
    </row>
    <row r="751" spans="2:8" x14ac:dyDescent="0.3">
      <c r="B751" s="10"/>
      <c r="C751" s="10"/>
      <c r="D751" s="10"/>
      <c r="E751" s="10"/>
      <c r="F751" s="11"/>
      <c r="G751" s="10"/>
      <c r="H751" s="10"/>
    </row>
    <row r="752" spans="2:8" x14ac:dyDescent="0.3">
      <c r="B752" s="10"/>
      <c r="C752" s="10"/>
      <c r="D752" s="10"/>
      <c r="E752" s="10"/>
      <c r="F752" s="11"/>
      <c r="G752" s="10"/>
      <c r="H752" s="10"/>
    </row>
    <row r="753" spans="2:8" x14ac:dyDescent="0.3">
      <c r="B753" s="10"/>
      <c r="C753" s="10"/>
      <c r="D753" s="10"/>
      <c r="E753" s="10"/>
      <c r="F753" s="11"/>
      <c r="G753" s="10"/>
      <c r="H753" s="10"/>
    </row>
    <row r="754" spans="2:8" x14ac:dyDescent="0.3">
      <c r="B754" s="10"/>
      <c r="C754" s="10"/>
      <c r="D754" s="10"/>
      <c r="E754" s="10"/>
      <c r="F754" s="11"/>
      <c r="G754" s="10"/>
      <c r="H754" s="10"/>
    </row>
    <row r="755" spans="2:8" x14ac:dyDescent="0.3">
      <c r="B755" s="10"/>
      <c r="C755" s="10"/>
      <c r="D755" s="10"/>
      <c r="E755" s="10"/>
      <c r="F755" s="11"/>
      <c r="G755" s="10"/>
      <c r="H755" s="10"/>
    </row>
    <row r="756" spans="2:8" x14ac:dyDescent="0.3">
      <c r="B756" s="10"/>
      <c r="C756" s="10"/>
      <c r="D756" s="10"/>
      <c r="E756" s="10"/>
      <c r="F756" s="11"/>
      <c r="G756" s="10"/>
      <c r="H756" s="10"/>
    </row>
    <row r="757" spans="2:8" x14ac:dyDescent="0.3">
      <c r="B757" s="10"/>
      <c r="C757" s="10"/>
      <c r="D757" s="10"/>
      <c r="E757" s="10"/>
      <c r="F757" s="11"/>
      <c r="G757" s="10"/>
      <c r="H757" s="10"/>
    </row>
    <row r="758" spans="2:8" x14ac:dyDescent="0.3">
      <c r="B758" s="10"/>
      <c r="C758" s="10"/>
      <c r="D758" s="10"/>
      <c r="E758" s="10"/>
      <c r="F758" s="11"/>
      <c r="G758" s="10"/>
      <c r="H758" s="10"/>
    </row>
    <row r="759" spans="2:8" x14ac:dyDescent="0.3">
      <c r="B759" s="10"/>
      <c r="C759" s="10"/>
      <c r="D759" s="10"/>
      <c r="E759" s="10"/>
      <c r="F759" s="11"/>
      <c r="G759" s="10"/>
      <c r="H759" s="10"/>
    </row>
    <row r="760" spans="2:8" x14ac:dyDescent="0.3">
      <c r="B760" s="10"/>
      <c r="C760" s="10"/>
      <c r="D760" s="10"/>
      <c r="E760" s="10"/>
      <c r="F760" s="11"/>
      <c r="G760" s="10"/>
      <c r="H760" s="10"/>
    </row>
    <row r="761" spans="2:8" x14ac:dyDescent="0.3">
      <c r="B761" s="10"/>
      <c r="C761" s="10"/>
      <c r="D761" s="10"/>
      <c r="E761" s="10"/>
      <c r="F761" s="11"/>
      <c r="G761" s="10"/>
      <c r="H761" s="10"/>
    </row>
    <row r="762" spans="2:8" x14ac:dyDescent="0.3">
      <c r="B762" s="10"/>
      <c r="C762" s="10"/>
      <c r="D762" s="10"/>
      <c r="E762" s="10"/>
      <c r="F762" s="11"/>
      <c r="G762" s="10"/>
      <c r="H762" s="10"/>
    </row>
    <row r="763" spans="2:8" x14ac:dyDescent="0.3">
      <c r="B763" s="10"/>
      <c r="C763" s="10"/>
      <c r="D763" s="10"/>
      <c r="E763" s="10"/>
      <c r="F763" s="11"/>
      <c r="G763" s="10"/>
      <c r="H763" s="10"/>
    </row>
    <row r="764" spans="2:8" x14ac:dyDescent="0.3">
      <c r="B764" s="10"/>
      <c r="C764" s="10"/>
      <c r="D764" s="10"/>
      <c r="E764" s="10"/>
      <c r="F764" s="11"/>
      <c r="G764" s="10"/>
      <c r="H764" s="10"/>
    </row>
    <row r="765" spans="2:8" x14ac:dyDescent="0.3">
      <c r="B765" s="10"/>
      <c r="C765" s="10"/>
      <c r="D765" s="10"/>
      <c r="E765" s="10"/>
      <c r="F765" s="11"/>
      <c r="G765" s="10"/>
      <c r="H765" s="10"/>
    </row>
    <row r="766" spans="2:8" x14ac:dyDescent="0.3">
      <c r="B766" s="10"/>
      <c r="C766" s="10"/>
      <c r="D766" s="10"/>
      <c r="E766" s="10"/>
      <c r="F766" s="11"/>
      <c r="G766" s="10"/>
      <c r="H766" s="10"/>
    </row>
    <row r="767" spans="2:8" x14ac:dyDescent="0.3">
      <c r="B767" s="10"/>
      <c r="C767" s="10"/>
      <c r="D767" s="10"/>
      <c r="E767" s="10"/>
      <c r="F767" s="11"/>
      <c r="G767" s="10"/>
      <c r="H767" s="10"/>
    </row>
    <row r="768" spans="2:8" x14ac:dyDescent="0.3">
      <c r="B768" s="10"/>
      <c r="C768" s="10"/>
      <c r="D768" s="10"/>
      <c r="E768" s="10"/>
      <c r="F768" s="11"/>
      <c r="G768" s="10"/>
      <c r="H768" s="10"/>
    </row>
    <row r="769" spans="2:8" x14ac:dyDescent="0.3">
      <c r="B769" s="10"/>
      <c r="C769" s="10"/>
      <c r="D769" s="10"/>
      <c r="E769" s="10"/>
      <c r="F769" s="11"/>
      <c r="G769" s="10"/>
      <c r="H769" s="10"/>
    </row>
    <row r="770" spans="2:8" x14ac:dyDescent="0.3">
      <c r="B770" s="10"/>
      <c r="C770" s="10"/>
      <c r="D770" s="10"/>
      <c r="E770" s="10"/>
      <c r="F770" s="11"/>
      <c r="G770" s="10"/>
      <c r="H770" s="10"/>
    </row>
    <row r="771" spans="2:8" x14ac:dyDescent="0.3">
      <c r="B771" s="10"/>
      <c r="C771" s="10"/>
      <c r="D771" s="10"/>
      <c r="E771" s="10"/>
      <c r="F771" s="11"/>
      <c r="G771" s="10"/>
      <c r="H771" s="10"/>
    </row>
    <row r="772" spans="2:8" x14ac:dyDescent="0.3">
      <c r="B772" s="10"/>
      <c r="C772" s="10"/>
      <c r="D772" s="10"/>
      <c r="E772" s="10"/>
      <c r="F772" s="11"/>
      <c r="G772" s="10"/>
      <c r="H772" s="10"/>
    </row>
    <row r="773" spans="2:8" x14ac:dyDescent="0.3">
      <c r="B773" s="10"/>
      <c r="C773" s="10"/>
      <c r="D773" s="10"/>
      <c r="E773" s="10"/>
      <c r="F773" s="11"/>
      <c r="G773" s="10"/>
      <c r="H773" s="10"/>
    </row>
    <row r="774" spans="2:8" x14ac:dyDescent="0.3">
      <c r="B774" s="10"/>
      <c r="C774" s="10"/>
      <c r="D774" s="10"/>
      <c r="E774" s="10"/>
      <c r="F774" s="11"/>
      <c r="G774" s="10"/>
      <c r="H774" s="10"/>
    </row>
    <row r="775" spans="2:8" x14ac:dyDescent="0.3">
      <c r="B775" s="10"/>
      <c r="C775" s="10"/>
      <c r="D775" s="10"/>
      <c r="E775" s="10"/>
      <c r="F775" s="11"/>
      <c r="G775" s="10"/>
      <c r="H775" s="10"/>
    </row>
    <row r="776" spans="2:8" x14ac:dyDescent="0.3">
      <c r="B776" s="10"/>
      <c r="C776" s="10"/>
      <c r="D776" s="10"/>
      <c r="E776" s="10"/>
      <c r="F776" s="11"/>
      <c r="G776" s="10"/>
      <c r="H776" s="10"/>
    </row>
    <row r="777" spans="2:8" x14ac:dyDescent="0.3">
      <c r="B777" s="10"/>
      <c r="C777" s="10"/>
      <c r="D777" s="10"/>
      <c r="E777" s="10"/>
      <c r="F777" s="11"/>
      <c r="G777" s="10"/>
      <c r="H777" s="10"/>
    </row>
    <row r="778" spans="2:8" x14ac:dyDescent="0.3">
      <c r="B778" s="10"/>
      <c r="C778" s="10"/>
      <c r="D778" s="10"/>
      <c r="E778" s="10"/>
      <c r="F778" s="11"/>
      <c r="G778" s="10"/>
      <c r="H778" s="10"/>
    </row>
    <row r="779" spans="2:8" x14ac:dyDescent="0.3">
      <c r="B779" s="10"/>
      <c r="C779" s="10"/>
      <c r="D779" s="10"/>
      <c r="E779" s="10"/>
      <c r="F779" s="11"/>
      <c r="G779" s="10"/>
      <c r="H779" s="10"/>
    </row>
    <row r="780" spans="2:8" x14ac:dyDescent="0.3">
      <c r="B780" s="10"/>
      <c r="C780" s="10"/>
      <c r="D780" s="10"/>
      <c r="E780" s="10"/>
      <c r="F780" s="11"/>
      <c r="G780" s="10"/>
      <c r="H780" s="10"/>
    </row>
    <row r="781" spans="2:8" x14ac:dyDescent="0.3">
      <c r="B781" s="10"/>
      <c r="C781" s="10"/>
      <c r="D781" s="10"/>
      <c r="E781" s="10"/>
      <c r="F781" s="11"/>
      <c r="G781" s="10"/>
      <c r="H781" s="10"/>
    </row>
    <row r="782" spans="2:8" x14ac:dyDescent="0.3">
      <c r="B782" s="10"/>
      <c r="C782" s="10"/>
      <c r="D782" s="10"/>
      <c r="E782" s="10"/>
      <c r="F782" s="11"/>
      <c r="G782" s="10"/>
      <c r="H782" s="10"/>
    </row>
    <row r="783" spans="2:8" x14ac:dyDescent="0.3">
      <c r="B783" s="10"/>
      <c r="C783" s="10"/>
      <c r="D783" s="10"/>
      <c r="E783" s="10"/>
      <c r="F783" s="11"/>
      <c r="G783" s="10"/>
      <c r="H783" s="10"/>
    </row>
    <row r="784" spans="2:8" x14ac:dyDescent="0.3">
      <c r="B784" s="10"/>
      <c r="C784" s="10"/>
      <c r="D784" s="10"/>
      <c r="E784" s="10"/>
      <c r="F784" s="11"/>
      <c r="G784" s="10"/>
      <c r="H784" s="10"/>
    </row>
    <row r="785" spans="2:8" x14ac:dyDescent="0.3">
      <c r="B785" s="10"/>
      <c r="C785" s="10"/>
      <c r="D785" s="10"/>
      <c r="E785" s="10"/>
      <c r="F785" s="11"/>
      <c r="G785" s="10"/>
      <c r="H785" s="10"/>
    </row>
    <row r="786" spans="2:8" x14ac:dyDescent="0.3">
      <c r="B786" s="10"/>
      <c r="C786" s="10"/>
      <c r="D786" s="10"/>
      <c r="E786" s="10"/>
      <c r="F786" s="11"/>
      <c r="G786" s="10"/>
      <c r="H786" s="10"/>
    </row>
    <row r="787" spans="2:8" x14ac:dyDescent="0.3">
      <c r="B787" s="10"/>
      <c r="C787" s="10"/>
      <c r="D787" s="10"/>
      <c r="E787" s="10"/>
      <c r="F787" s="11"/>
      <c r="G787" s="10"/>
      <c r="H787" s="10"/>
    </row>
    <row r="788" spans="2:8" x14ac:dyDescent="0.3">
      <c r="B788" s="10"/>
      <c r="C788" s="10"/>
      <c r="D788" s="10"/>
      <c r="E788" s="10"/>
      <c r="F788" s="11"/>
      <c r="G788" s="10"/>
      <c r="H788" s="10"/>
    </row>
    <row r="789" spans="2:8" x14ac:dyDescent="0.3">
      <c r="B789" s="10"/>
      <c r="C789" s="10"/>
      <c r="D789" s="10"/>
      <c r="E789" s="10"/>
      <c r="F789" s="11"/>
      <c r="G789" s="10"/>
      <c r="H789" s="10"/>
    </row>
    <row r="790" spans="2:8" x14ac:dyDescent="0.3">
      <c r="B790" s="10"/>
      <c r="C790" s="10"/>
      <c r="D790" s="10"/>
      <c r="E790" s="10"/>
      <c r="F790" s="11"/>
      <c r="G790" s="10"/>
      <c r="H790" s="10"/>
    </row>
    <row r="791" spans="2:8" x14ac:dyDescent="0.3">
      <c r="B791" s="10"/>
      <c r="C791" s="10"/>
      <c r="D791" s="10"/>
      <c r="E791" s="10"/>
      <c r="F791" s="11"/>
      <c r="G791" s="10"/>
      <c r="H791" s="10"/>
    </row>
    <row r="792" spans="2:8" x14ac:dyDescent="0.3">
      <c r="B792" s="10"/>
      <c r="C792" s="10"/>
      <c r="D792" s="10"/>
      <c r="E792" s="10"/>
      <c r="F792" s="11"/>
      <c r="G792" s="10"/>
      <c r="H792" s="10"/>
    </row>
    <row r="793" spans="2:8" x14ac:dyDescent="0.3">
      <c r="B793" s="10"/>
      <c r="C793" s="10"/>
      <c r="D793" s="10"/>
      <c r="E793" s="10"/>
      <c r="F793" s="11"/>
      <c r="G793" s="10"/>
      <c r="H793" s="10"/>
    </row>
    <row r="794" spans="2:8" x14ac:dyDescent="0.3">
      <c r="B794" s="10"/>
      <c r="C794" s="10"/>
      <c r="D794" s="10"/>
      <c r="E794" s="10"/>
      <c r="F794" s="11"/>
      <c r="G794" s="10"/>
      <c r="H794" s="10"/>
    </row>
    <row r="795" spans="2:8" x14ac:dyDescent="0.3">
      <c r="B795" s="10"/>
      <c r="C795" s="10"/>
      <c r="D795" s="10"/>
      <c r="E795" s="10"/>
      <c r="F795" s="11"/>
      <c r="G795" s="10"/>
      <c r="H795" s="10"/>
    </row>
    <row r="796" spans="2:8" x14ac:dyDescent="0.3">
      <c r="B796" s="10"/>
      <c r="C796" s="10"/>
      <c r="D796" s="10"/>
      <c r="E796" s="10"/>
      <c r="F796" s="11"/>
      <c r="G796" s="10"/>
      <c r="H796" s="10"/>
    </row>
    <row r="797" spans="2:8" x14ac:dyDescent="0.3">
      <c r="B797" s="10"/>
      <c r="C797" s="10"/>
      <c r="D797" s="10"/>
      <c r="E797" s="10"/>
      <c r="F797" s="11"/>
      <c r="G797" s="10"/>
      <c r="H797" s="10"/>
    </row>
    <row r="798" spans="2:8" x14ac:dyDescent="0.3">
      <c r="B798" s="10"/>
      <c r="C798" s="10"/>
      <c r="D798" s="10"/>
      <c r="E798" s="10"/>
      <c r="F798" s="11"/>
      <c r="G798" s="10"/>
      <c r="H798" s="10"/>
    </row>
    <row r="799" spans="2:8" x14ac:dyDescent="0.3">
      <c r="B799" s="10"/>
      <c r="C799" s="10"/>
      <c r="D799" s="10"/>
      <c r="E799" s="10"/>
      <c r="F799" s="11"/>
      <c r="G799" s="10"/>
      <c r="H799" s="10"/>
    </row>
    <row r="800" spans="2:8" x14ac:dyDescent="0.3">
      <c r="B800" s="10"/>
      <c r="C800" s="10"/>
      <c r="D800" s="10"/>
      <c r="E800" s="10"/>
      <c r="F800" s="11"/>
      <c r="G800" s="10"/>
      <c r="H800" s="10"/>
    </row>
    <row r="801" spans="2:8" x14ac:dyDescent="0.3">
      <c r="B801" s="10"/>
      <c r="C801" s="10"/>
      <c r="D801" s="10"/>
      <c r="E801" s="10"/>
      <c r="F801" s="11"/>
      <c r="G801" s="10"/>
      <c r="H801" s="10"/>
    </row>
    <row r="802" spans="2:8" x14ac:dyDescent="0.3">
      <c r="B802" s="10"/>
      <c r="C802" s="10"/>
      <c r="D802" s="10"/>
      <c r="E802" s="10"/>
      <c r="F802" s="11"/>
      <c r="G802" s="10"/>
      <c r="H802" s="10"/>
    </row>
    <row r="803" spans="2:8" x14ac:dyDescent="0.3">
      <c r="B803" s="10"/>
      <c r="C803" s="10"/>
      <c r="D803" s="10"/>
      <c r="E803" s="10"/>
      <c r="F803" s="11"/>
      <c r="G803" s="10"/>
      <c r="H803" s="10"/>
    </row>
    <row r="804" spans="2:8" x14ac:dyDescent="0.3">
      <c r="B804" s="10"/>
      <c r="C804" s="10"/>
      <c r="D804" s="10"/>
      <c r="E804" s="10"/>
      <c r="F804" s="11"/>
      <c r="G804" s="10"/>
      <c r="H804" s="10"/>
    </row>
    <row r="805" spans="2:8" x14ac:dyDescent="0.3">
      <c r="B805" s="10"/>
      <c r="C805" s="10"/>
      <c r="D805" s="10"/>
      <c r="E805" s="10"/>
      <c r="F805" s="11"/>
      <c r="G805" s="10"/>
      <c r="H805" s="10"/>
    </row>
    <row r="806" spans="2:8" x14ac:dyDescent="0.3">
      <c r="B806" s="10"/>
      <c r="C806" s="10"/>
      <c r="D806" s="10"/>
      <c r="E806" s="10"/>
      <c r="F806" s="11"/>
      <c r="G806" s="10"/>
      <c r="H806" s="10"/>
    </row>
    <row r="807" spans="2:8" x14ac:dyDescent="0.3">
      <c r="B807" s="10"/>
      <c r="C807" s="10"/>
      <c r="D807" s="10"/>
      <c r="E807" s="10"/>
      <c r="F807" s="11"/>
      <c r="G807" s="10"/>
      <c r="H807" s="10"/>
    </row>
    <row r="808" spans="2:8" x14ac:dyDescent="0.3">
      <c r="B808" s="10"/>
      <c r="C808" s="10"/>
      <c r="D808" s="10"/>
      <c r="E808" s="10"/>
      <c r="F808" s="11"/>
      <c r="G808" s="10"/>
      <c r="H808" s="10"/>
    </row>
    <row r="809" spans="2:8" x14ac:dyDescent="0.3">
      <c r="B809" s="10"/>
      <c r="C809" s="10"/>
      <c r="D809" s="10"/>
      <c r="E809" s="10"/>
      <c r="F809" s="11"/>
      <c r="G809" s="10"/>
      <c r="H809" s="10"/>
    </row>
    <row r="810" spans="2:8" x14ac:dyDescent="0.3">
      <c r="B810" s="10"/>
      <c r="C810" s="10"/>
      <c r="D810" s="10"/>
      <c r="E810" s="10"/>
      <c r="F810" s="11"/>
      <c r="G810" s="10"/>
      <c r="H810" s="10"/>
    </row>
    <row r="811" spans="2:8" x14ac:dyDescent="0.3">
      <c r="B811" s="10"/>
      <c r="C811" s="10"/>
      <c r="D811" s="10"/>
      <c r="E811" s="10"/>
      <c r="F811" s="11"/>
      <c r="G811" s="10"/>
      <c r="H811" s="10"/>
    </row>
    <row r="812" spans="2:8" x14ac:dyDescent="0.3">
      <c r="B812" s="10"/>
      <c r="C812" s="10"/>
      <c r="D812" s="10"/>
      <c r="E812" s="10"/>
      <c r="F812" s="11"/>
      <c r="G812" s="10"/>
      <c r="H812" s="10"/>
    </row>
    <row r="813" spans="2:8" x14ac:dyDescent="0.3">
      <c r="B813" s="10"/>
      <c r="C813" s="10"/>
      <c r="D813" s="10"/>
      <c r="E813" s="10"/>
      <c r="F813" s="11"/>
      <c r="G813" s="10"/>
      <c r="H813" s="10"/>
    </row>
    <row r="814" spans="2:8" x14ac:dyDescent="0.3">
      <c r="B814" s="10"/>
      <c r="C814" s="10"/>
      <c r="D814" s="10"/>
      <c r="E814" s="10"/>
      <c r="F814" s="11"/>
      <c r="G814" s="10"/>
      <c r="H814" s="10"/>
    </row>
    <row r="815" spans="2:8" x14ac:dyDescent="0.3">
      <c r="B815" s="10"/>
      <c r="C815" s="10"/>
      <c r="D815" s="10"/>
      <c r="E815" s="10"/>
      <c r="F815" s="11"/>
      <c r="G815" s="10"/>
      <c r="H815" s="10"/>
    </row>
    <row r="816" spans="2:8" x14ac:dyDescent="0.3">
      <c r="B816" s="10"/>
      <c r="C816" s="10"/>
      <c r="D816" s="10"/>
      <c r="E816" s="10"/>
      <c r="F816" s="11"/>
      <c r="G816" s="10"/>
      <c r="H816" s="10"/>
    </row>
    <row r="817" spans="2:8" x14ac:dyDescent="0.3">
      <c r="B817" s="10"/>
      <c r="C817" s="10"/>
      <c r="D817" s="10"/>
      <c r="E817" s="10"/>
      <c r="F817" s="11"/>
      <c r="G817" s="10"/>
      <c r="H817" s="10"/>
    </row>
    <row r="818" spans="2:8" x14ac:dyDescent="0.3">
      <c r="B818" s="10"/>
      <c r="C818" s="10"/>
      <c r="D818" s="10"/>
      <c r="E818" s="10"/>
      <c r="F818" s="11"/>
      <c r="G818" s="10"/>
      <c r="H818" s="10"/>
    </row>
    <row r="819" spans="2:8" x14ac:dyDescent="0.3">
      <c r="B819" s="10"/>
      <c r="C819" s="10"/>
      <c r="D819" s="10"/>
      <c r="E819" s="10"/>
      <c r="F819" s="11"/>
      <c r="G819" s="10"/>
      <c r="H819" s="10"/>
    </row>
    <row r="820" spans="2:8" x14ac:dyDescent="0.3">
      <c r="B820" s="10"/>
      <c r="C820" s="10"/>
      <c r="D820" s="10"/>
      <c r="E820" s="10"/>
      <c r="F820" s="11"/>
      <c r="G820" s="10"/>
      <c r="H820" s="10"/>
    </row>
    <row r="821" spans="2:8" x14ac:dyDescent="0.3">
      <c r="B821" s="10"/>
      <c r="C821" s="10"/>
      <c r="D821" s="10"/>
      <c r="E821" s="10"/>
      <c r="F821" s="11"/>
      <c r="G821" s="10"/>
      <c r="H821" s="10"/>
    </row>
    <row r="822" spans="2:8" x14ac:dyDescent="0.3">
      <c r="B822" s="10"/>
      <c r="C822" s="10"/>
      <c r="D822" s="10"/>
      <c r="E822" s="10"/>
      <c r="F822" s="11"/>
      <c r="G822" s="10"/>
      <c r="H822" s="10"/>
    </row>
    <row r="823" spans="2:8" x14ac:dyDescent="0.3">
      <c r="B823" s="10"/>
      <c r="C823" s="10"/>
      <c r="D823" s="10"/>
      <c r="E823" s="10"/>
      <c r="F823" s="11"/>
      <c r="G823" s="10"/>
      <c r="H823" s="10"/>
    </row>
    <row r="824" spans="2:8" x14ac:dyDescent="0.3">
      <c r="B824" s="10"/>
      <c r="C824" s="10"/>
      <c r="D824" s="10"/>
      <c r="E824" s="10"/>
      <c r="F824" s="11"/>
      <c r="G824" s="10"/>
      <c r="H824" s="10"/>
    </row>
    <row r="825" spans="2:8" x14ac:dyDescent="0.3">
      <c r="B825" s="10"/>
      <c r="C825" s="10"/>
      <c r="D825" s="10"/>
      <c r="E825" s="10"/>
      <c r="F825" s="11"/>
      <c r="G825" s="10"/>
      <c r="H825" s="10"/>
    </row>
    <row r="826" spans="2:8" x14ac:dyDescent="0.3">
      <c r="B826" s="10"/>
      <c r="C826" s="10"/>
      <c r="D826" s="10"/>
      <c r="E826" s="10"/>
      <c r="F826" s="11"/>
      <c r="G826" s="10"/>
      <c r="H826" s="10"/>
    </row>
    <row r="827" spans="2:8" x14ac:dyDescent="0.3">
      <c r="B827" s="10"/>
      <c r="C827" s="10"/>
      <c r="D827" s="10"/>
      <c r="E827" s="10"/>
      <c r="F827" s="11"/>
      <c r="G827" s="10"/>
      <c r="H827" s="10"/>
    </row>
    <row r="828" spans="2:8" x14ac:dyDescent="0.3">
      <c r="B828" s="10"/>
      <c r="C828" s="10"/>
      <c r="D828" s="10"/>
      <c r="E828" s="10"/>
      <c r="F828" s="11"/>
      <c r="G828" s="10"/>
      <c r="H828" s="10"/>
    </row>
    <row r="829" spans="2:8" x14ac:dyDescent="0.3">
      <c r="B829" s="10"/>
      <c r="C829" s="10"/>
      <c r="D829" s="10"/>
      <c r="E829" s="10"/>
      <c r="F829" s="11"/>
      <c r="G829" s="10"/>
      <c r="H829" s="10"/>
    </row>
    <row r="830" spans="2:8" x14ac:dyDescent="0.3">
      <c r="B830" s="10"/>
      <c r="C830" s="10"/>
      <c r="D830" s="10"/>
      <c r="E830" s="10"/>
      <c r="F830" s="11"/>
      <c r="G830" s="10"/>
      <c r="H830" s="10"/>
    </row>
    <row r="831" spans="2:8" x14ac:dyDescent="0.3">
      <c r="B831" s="10"/>
      <c r="C831" s="10"/>
      <c r="D831" s="10"/>
      <c r="E831" s="10"/>
      <c r="F831" s="11"/>
      <c r="G831" s="10"/>
      <c r="H831" s="10"/>
    </row>
    <row r="832" spans="2:8" x14ac:dyDescent="0.3">
      <c r="B832" s="10"/>
      <c r="C832" s="10"/>
      <c r="D832" s="10"/>
      <c r="E832" s="10"/>
      <c r="F832" s="11"/>
      <c r="G832" s="10"/>
      <c r="H832" s="10"/>
    </row>
    <row r="833" spans="2:8" x14ac:dyDescent="0.3">
      <c r="B833" s="10"/>
      <c r="C833" s="10"/>
      <c r="D833" s="10"/>
      <c r="E833" s="10"/>
      <c r="F833" s="11"/>
      <c r="G833" s="10"/>
      <c r="H833" s="10"/>
    </row>
    <row r="834" spans="2:8" x14ac:dyDescent="0.3">
      <c r="B834" s="10"/>
      <c r="C834" s="10"/>
      <c r="D834" s="10"/>
      <c r="E834" s="10"/>
      <c r="F834" s="11"/>
      <c r="G834" s="10"/>
      <c r="H834" s="10"/>
    </row>
    <row r="835" spans="2:8" x14ac:dyDescent="0.3">
      <c r="B835" s="10"/>
      <c r="C835" s="10"/>
      <c r="D835" s="10"/>
      <c r="E835" s="10"/>
      <c r="F835" s="11"/>
      <c r="G835" s="10"/>
      <c r="H835" s="10"/>
    </row>
    <row r="836" spans="2:8" x14ac:dyDescent="0.3">
      <c r="B836" s="10"/>
      <c r="C836" s="10"/>
      <c r="D836" s="10"/>
      <c r="E836" s="10"/>
      <c r="F836" s="11"/>
      <c r="G836" s="10"/>
      <c r="H836" s="10"/>
    </row>
    <row r="837" spans="2:8" x14ac:dyDescent="0.3">
      <c r="B837" s="10"/>
      <c r="C837" s="10"/>
      <c r="D837" s="10"/>
      <c r="E837" s="10"/>
      <c r="F837" s="11"/>
      <c r="G837" s="10"/>
      <c r="H837" s="10"/>
    </row>
    <row r="838" spans="2:8" x14ac:dyDescent="0.3">
      <c r="B838" s="10"/>
      <c r="C838" s="10"/>
      <c r="D838" s="10"/>
      <c r="E838" s="10"/>
      <c r="F838" s="11"/>
      <c r="G838" s="10"/>
      <c r="H838" s="10"/>
    </row>
    <row r="839" spans="2:8" x14ac:dyDescent="0.3">
      <c r="B839" s="10"/>
      <c r="C839" s="10"/>
      <c r="D839" s="10"/>
      <c r="E839" s="10"/>
      <c r="F839" s="11"/>
      <c r="G839" s="10"/>
      <c r="H839" s="10"/>
    </row>
    <row r="840" spans="2:8" x14ac:dyDescent="0.3">
      <c r="B840" s="10"/>
      <c r="C840" s="10"/>
      <c r="D840" s="10"/>
      <c r="E840" s="10"/>
      <c r="F840" s="11"/>
      <c r="G840" s="10"/>
      <c r="H840" s="10"/>
    </row>
    <row r="841" spans="2:8" x14ac:dyDescent="0.3">
      <c r="B841" s="10"/>
      <c r="C841" s="10"/>
      <c r="D841" s="10"/>
      <c r="E841" s="10"/>
      <c r="F841" s="11"/>
      <c r="G841" s="10"/>
      <c r="H841" s="10"/>
    </row>
    <row r="842" spans="2:8" x14ac:dyDescent="0.3">
      <c r="B842" s="10"/>
      <c r="C842" s="10"/>
      <c r="D842" s="10"/>
      <c r="E842" s="10"/>
      <c r="F842" s="11"/>
      <c r="G842" s="10"/>
      <c r="H842" s="10"/>
    </row>
    <row r="843" spans="2:8" x14ac:dyDescent="0.3">
      <c r="B843" s="10"/>
      <c r="C843" s="10"/>
      <c r="D843" s="10"/>
      <c r="E843" s="10"/>
      <c r="F843" s="11"/>
      <c r="G843" s="10"/>
      <c r="H843" s="10"/>
    </row>
    <row r="844" spans="2:8" x14ac:dyDescent="0.3">
      <c r="B844" s="10"/>
      <c r="C844" s="10"/>
      <c r="D844" s="10"/>
      <c r="E844" s="10"/>
      <c r="F844" s="11"/>
      <c r="G844" s="10"/>
      <c r="H844" s="10"/>
    </row>
    <row r="845" spans="2:8" x14ac:dyDescent="0.3">
      <c r="B845" s="10"/>
      <c r="C845" s="10"/>
      <c r="D845" s="10"/>
      <c r="E845" s="10"/>
      <c r="F845" s="11"/>
      <c r="G845" s="10"/>
      <c r="H845" s="10"/>
    </row>
    <row r="846" spans="2:8" x14ac:dyDescent="0.3">
      <c r="B846" s="10"/>
      <c r="C846" s="10"/>
      <c r="D846" s="10"/>
      <c r="E846" s="10"/>
      <c r="F846" s="11"/>
      <c r="G846" s="10"/>
      <c r="H846" s="10"/>
    </row>
    <row r="847" spans="2:8" x14ac:dyDescent="0.3">
      <c r="B847" s="10"/>
      <c r="C847" s="10"/>
      <c r="D847" s="10"/>
      <c r="E847" s="10"/>
      <c r="F847" s="11"/>
      <c r="G847" s="10"/>
      <c r="H847" s="10"/>
    </row>
    <row r="848" spans="2:8" x14ac:dyDescent="0.3">
      <c r="B848" s="10"/>
      <c r="C848" s="10"/>
      <c r="D848" s="10"/>
      <c r="E848" s="10"/>
      <c r="F848" s="11"/>
      <c r="G848" s="10"/>
      <c r="H848" s="10"/>
    </row>
    <row r="849" spans="2:8" x14ac:dyDescent="0.3">
      <c r="B849" s="10"/>
      <c r="C849" s="10"/>
      <c r="D849" s="10"/>
      <c r="E849" s="10"/>
      <c r="F849" s="11"/>
      <c r="G849" s="10"/>
      <c r="H849" s="10"/>
    </row>
    <row r="850" spans="2:8" x14ac:dyDescent="0.3">
      <c r="B850" s="10"/>
      <c r="C850" s="10"/>
      <c r="D850" s="10"/>
      <c r="E850" s="10"/>
      <c r="F850" s="11"/>
      <c r="G850" s="10"/>
      <c r="H850" s="10"/>
    </row>
    <row r="851" spans="2:8" x14ac:dyDescent="0.3">
      <c r="B851" s="10"/>
      <c r="C851" s="10"/>
      <c r="D851" s="10"/>
      <c r="E851" s="10"/>
      <c r="F851" s="11"/>
      <c r="G851" s="10"/>
      <c r="H851" s="10"/>
    </row>
    <row r="852" spans="2:8" x14ac:dyDescent="0.3">
      <c r="B852" s="10"/>
      <c r="C852" s="10"/>
      <c r="D852" s="10"/>
      <c r="E852" s="10"/>
      <c r="F852" s="11"/>
      <c r="G852" s="10"/>
      <c r="H852" s="10"/>
    </row>
    <row r="853" spans="2:8" x14ac:dyDescent="0.3">
      <c r="B853" s="10"/>
      <c r="C853" s="10"/>
      <c r="D853" s="10"/>
      <c r="E853" s="10"/>
      <c r="F853" s="11"/>
      <c r="G853" s="10"/>
      <c r="H853" s="10"/>
    </row>
    <row r="854" spans="2:8" x14ac:dyDescent="0.3">
      <c r="B854" s="10"/>
      <c r="C854" s="10"/>
      <c r="D854" s="10"/>
      <c r="E854" s="10"/>
      <c r="F854" s="11"/>
      <c r="G854" s="10"/>
      <c r="H854" s="10"/>
    </row>
    <row r="855" spans="2:8" x14ac:dyDescent="0.3">
      <c r="B855" s="10"/>
      <c r="C855" s="10"/>
      <c r="D855" s="10"/>
      <c r="E855" s="10"/>
      <c r="F855" s="11"/>
      <c r="G855" s="10"/>
      <c r="H855" s="10"/>
    </row>
    <row r="856" spans="2:8" x14ac:dyDescent="0.3">
      <c r="B856" s="10"/>
      <c r="C856" s="10"/>
      <c r="D856" s="10"/>
      <c r="E856" s="10"/>
      <c r="F856" s="11"/>
      <c r="G856" s="10"/>
      <c r="H856" s="10"/>
    </row>
    <row r="857" spans="2:8" x14ac:dyDescent="0.3">
      <c r="B857" s="10"/>
      <c r="C857" s="10"/>
      <c r="D857" s="10"/>
      <c r="E857" s="10"/>
      <c r="F857" s="11"/>
      <c r="G857" s="10"/>
      <c r="H857" s="10"/>
    </row>
    <row r="858" spans="2:8" x14ac:dyDescent="0.3">
      <c r="B858" s="10"/>
      <c r="C858" s="10"/>
      <c r="D858" s="10"/>
      <c r="E858" s="10"/>
      <c r="F858" s="11"/>
      <c r="G858" s="10"/>
      <c r="H858" s="10"/>
    </row>
    <row r="859" spans="2:8" x14ac:dyDescent="0.3">
      <c r="B859" s="10"/>
      <c r="C859" s="10"/>
      <c r="D859" s="10"/>
      <c r="E859" s="10"/>
      <c r="F859" s="11"/>
      <c r="G859" s="10"/>
      <c r="H859" s="10"/>
    </row>
    <row r="860" spans="2:8" x14ac:dyDescent="0.3">
      <c r="B860" s="10"/>
      <c r="C860" s="10"/>
      <c r="D860" s="10"/>
      <c r="E860" s="10"/>
      <c r="F860" s="11"/>
      <c r="G860" s="10"/>
      <c r="H860" s="10"/>
    </row>
    <row r="861" spans="2:8" x14ac:dyDescent="0.3">
      <c r="B861" s="10"/>
      <c r="C861" s="10"/>
      <c r="D861" s="10"/>
      <c r="E861" s="10"/>
      <c r="F861" s="11"/>
      <c r="G861" s="10"/>
      <c r="H861" s="10"/>
    </row>
    <row r="862" spans="2:8" x14ac:dyDescent="0.3">
      <c r="B862" s="10"/>
      <c r="C862" s="10"/>
      <c r="D862" s="10"/>
      <c r="E862" s="10"/>
      <c r="F862" s="11"/>
      <c r="G862" s="10"/>
      <c r="H862" s="10"/>
    </row>
    <row r="863" spans="2:8" x14ac:dyDescent="0.3">
      <c r="B863" s="10"/>
      <c r="C863" s="10"/>
      <c r="D863" s="10"/>
      <c r="E863" s="10"/>
      <c r="F863" s="11"/>
      <c r="G863" s="10"/>
      <c r="H863" s="10"/>
    </row>
    <row r="864" spans="2:8" x14ac:dyDescent="0.3">
      <c r="B864" s="10"/>
      <c r="C864" s="10"/>
      <c r="D864" s="10"/>
      <c r="E864" s="10"/>
      <c r="F864" s="11"/>
      <c r="G864" s="10"/>
      <c r="H864" s="10"/>
    </row>
    <row r="865" spans="2:8" x14ac:dyDescent="0.3">
      <c r="B865" s="10"/>
      <c r="C865" s="10"/>
      <c r="D865" s="10"/>
      <c r="E865" s="10"/>
      <c r="F865" s="11"/>
      <c r="G865" s="10"/>
      <c r="H865" s="10"/>
    </row>
    <row r="866" spans="2:8" x14ac:dyDescent="0.3">
      <c r="B866" s="10"/>
      <c r="C866" s="10"/>
      <c r="D866" s="10"/>
      <c r="E866" s="10"/>
      <c r="F866" s="11"/>
      <c r="G866" s="10"/>
      <c r="H866" s="10"/>
    </row>
    <row r="867" spans="2:8" x14ac:dyDescent="0.3">
      <c r="B867" s="10"/>
      <c r="C867" s="10"/>
      <c r="D867" s="10"/>
      <c r="E867" s="10"/>
      <c r="F867" s="11"/>
      <c r="G867" s="10"/>
      <c r="H867" s="10"/>
    </row>
    <row r="868" spans="2:8" x14ac:dyDescent="0.3">
      <c r="B868" s="10"/>
      <c r="C868" s="10"/>
      <c r="D868" s="10"/>
      <c r="E868" s="10"/>
      <c r="F868" s="11"/>
      <c r="G868" s="10"/>
      <c r="H868" s="10"/>
    </row>
    <row r="869" spans="2:8" x14ac:dyDescent="0.3">
      <c r="B869" s="10"/>
      <c r="C869" s="10"/>
      <c r="D869" s="10"/>
      <c r="E869" s="10"/>
      <c r="F869" s="11"/>
      <c r="G869" s="10"/>
      <c r="H869" s="10"/>
    </row>
    <row r="870" spans="2:8" x14ac:dyDescent="0.3">
      <c r="B870" s="10"/>
      <c r="C870" s="10"/>
      <c r="D870" s="10"/>
      <c r="E870" s="10"/>
      <c r="F870" s="11"/>
      <c r="G870" s="10"/>
      <c r="H870" s="10"/>
    </row>
    <row r="871" spans="2:8" x14ac:dyDescent="0.3">
      <c r="B871" s="10"/>
      <c r="C871" s="10"/>
      <c r="D871" s="10"/>
      <c r="E871" s="10"/>
      <c r="F871" s="11"/>
      <c r="G871" s="10"/>
      <c r="H871" s="10"/>
    </row>
    <row r="872" spans="2:8" x14ac:dyDescent="0.3">
      <c r="B872" s="10"/>
      <c r="C872" s="10"/>
      <c r="D872" s="10"/>
      <c r="E872" s="10"/>
      <c r="F872" s="11"/>
      <c r="G872" s="10"/>
      <c r="H872" s="10"/>
    </row>
    <row r="873" spans="2:8" x14ac:dyDescent="0.3">
      <c r="B873" s="10"/>
      <c r="C873" s="10"/>
      <c r="D873" s="10"/>
      <c r="E873" s="10"/>
      <c r="F873" s="11"/>
      <c r="G873" s="10"/>
      <c r="H873" s="10"/>
    </row>
    <row r="874" spans="2:8" x14ac:dyDescent="0.3">
      <c r="B874" s="10"/>
      <c r="C874" s="10"/>
      <c r="D874" s="10"/>
      <c r="E874" s="10"/>
      <c r="F874" s="11"/>
      <c r="G874" s="10"/>
      <c r="H874" s="10"/>
    </row>
    <row r="875" spans="2:8" x14ac:dyDescent="0.3">
      <c r="B875" s="10"/>
      <c r="C875" s="10"/>
      <c r="D875" s="10"/>
      <c r="E875" s="10"/>
      <c r="F875" s="11"/>
      <c r="G875" s="10"/>
      <c r="H875" s="10"/>
    </row>
    <row r="876" spans="2:8" x14ac:dyDescent="0.3">
      <c r="B876" s="10"/>
      <c r="C876" s="10"/>
      <c r="D876" s="10"/>
      <c r="E876" s="10"/>
      <c r="F876" s="11"/>
      <c r="G876" s="10"/>
      <c r="H876" s="10"/>
    </row>
    <row r="877" spans="2:8" x14ac:dyDescent="0.3">
      <c r="B877" s="10"/>
      <c r="C877" s="10"/>
      <c r="D877" s="10"/>
      <c r="E877" s="10"/>
      <c r="F877" s="11"/>
      <c r="G877" s="10"/>
      <c r="H877" s="10"/>
    </row>
    <row r="878" spans="2:8" x14ac:dyDescent="0.3">
      <c r="B878" s="10"/>
      <c r="C878" s="10"/>
      <c r="D878" s="10"/>
      <c r="E878" s="10"/>
      <c r="F878" s="11"/>
      <c r="G878" s="10"/>
      <c r="H878" s="10"/>
    </row>
    <row r="879" spans="2:8" x14ac:dyDescent="0.3">
      <c r="B879" s="10"/>
      <c r="C879" s="10"/>
      <c r="D879" s="10"/>
      <c r="E879" s="10"/>
      <c r="F879" s="11"/>
      <c r="G879" s="10"/>
      <c r="H879" s="10"/>
    </row>
    <row r="880" spans="2:8" x14ac:dyDescent="0.3">
      <c r="B880" s="10"/>
      <c r="C880" s="10"/>
      <c r="D880" s="10"/>
      <c r="E880" s="10"/>
      <c r="F880" s="11"/>
      <c r="G880" s="10"/>
      <c r="H880" s="10"/>
    </row>
    <row r="881" spans="2:8" x14ac:dyDescent="0.3">
      <c r="B881" s="10"/>
      <c r="C881" s="10"/>
      <c r="D881" s="10"/>
      <c r="E881" s="10"/>
      <c r="F881" s="11"/>
      <c r="G881" s="10"/>
      <c r="H881" s="10"/>
    </row>
    <row r="882" spans="2:8" x14ac:dyDescent="0.3">
      <c r="B882" s="10"/>
      <c r="C882" s="10"/>
      <c r="D882" s="10"/>
      <c r="E882" s="10"/>
      <c r="F882" s="11"/>
      <c r="G882" s="10"/>
      <c r="H882" s="10"/>
    </row>
    <row r="883" spans="2:8" x14ac:dyDescent="0.3">
      <c r="B883" s="10"/>
      <c r="C883" s="10"/>
      <c r="D883" s="10"/>
      <c r="E883" s="10"/>
      <c r="F883" s="11"/>
      <c r="G883" s="10"/>
      <c r="H883" s="10"/>
    </row>
    <row r="884" spans="2:8" x14ac:dyDescent="0.3">
      <c r="B884" s="10"/>
      <c r="C884" s="10"/>
      <c r="D884" s="10"/>
      <c r="E884" s="10"/>
      <c r="F884" s="11"/>
      <c r="G884" s="10"/>
      <c r="H884" s="10"/>
    </row>
    <row r="885" spans="2:8" x14ac:dyDescent="0.3">
      <c r="B885" s="10"/>
      <c r="C885" s="10"/>
      <c r="D885" s="10"/>
      <c r="E885" s="10"/>
      <c r="F885" s="11"/>
      <c r="G885" s="10"/>
      <c r="H885" s="10"/>
    </row>
    <row r="886" spans="2:8" x14ac:dyDescent="0.3">
      <c r="B886" s="10"/>
      <c r="C886" s="10"/>
      <c r="D886" s="10"/>
      <c r="E886" s="10"/>
      <c r="F886" s="11"/>
      <c r="G886" s="10"/>
      <c r="H886" s="10"/>
    </row>
    <row r="887" spans="2:8" x14ac:dyDescent="0.3">
      <c r="B887" s="10"/>
      <c r="C887" s="10"/>
      <c r="D887" s="10"/>
      <c r="E887" s="10"/>
      <c r="F887" s="11"/>
      <c r="G887" s="10"/>
      <c r="H887" s="10"/>
    </row>
    <row r="888" spans="2:8" x14ac:dyDescent="0.3">
      <c r="B888" s="10"/>
      <c r="C888" s="10"/>
      <c r="D888" s="10"/>
      <c r="E888" s="10"/>
      <c r="F888" s="11"/>
      <c r="G888" s="10"/>
      <c r="H888" s="10"/>
    </row>
    <row r="889" spans="2:8" x14ac:dyDescent="0.3">
      <c r="B889" s="10"/>
      <c r="C889" s="10"/>
      <c r="D889" s="10"/>
      <c r="E889" s="10"/>
      <c r="F889" s="11"/>
      <c r="G889" s="10"/>
      <c r="H889" s="10"/>
    </row>
    <row r="890" spans="2:8" x14ac:dyDescent="0.3">
      <c r="B890" s="10"/>
      <c r="C890" s="10"/>
      <c r="D890" s="10"/>
      <c r="E890" s="10"/>
      <c r="F890" s="11"/>
      <c r="G890" s="10"/>
      <c r="H890" s="10"/>
    </row>
    <row r="891" spans="2:8" x14ac:dyDescent="0.3">
      <c r="B891" s="10"/>
      <c r="C891" s="10"/>
      <c r="D891" s="10"/>
      <c r="E891" s="10"/>
      <c r="F891" s="11"/>
      <c r="G891" s="10"/>
      <c r="H891" s="10"/>
    </row>
    <row r="892" spans="2:8" x14ac:dyDescent="0.3">
      <c r="B892" s="10"/>
      <c r="C892" s="10"/>
      <c r="D892" s="10"/>
      <c r="E892" s="10"/>
      <c r="F892" s="11"/>
      <c r="G892" s="10"/>
      <c r="H892" s="10"/>
    </row>
    <row r="893" spans="2:8" x14ac:dyDescent="0.3">
      <c r="B893" s="10"/>
      <c r="C893" s="10"/>
      <c r="D893" s="10"/>
      <c r="E893" s="10"/>
      <c r="F893" s="11"/>
      <c r="G893" s="10"/>
      <c r="H893" s="10"/>
    </row>
    <row r="894" spans="2:8" x14ac:dyDescent="0.3">
      <c r="B894" s="10"/>
      <c r="C894" s="10"/>
      <c r="D894" s="10"/>
      <c r="E894" s="10"/>
      <c r="F894" s="11"/>
      <c r="G894" s="10"/>
      <c r="H894" s="10"/>
    </row>
    <row r="895" spans="2:8" x14ac:dyDescent="0.3">
      <c r="B895" s="10"/>
      <c r="C895" s="10"/>
      <c r="D895" s="10"/>
      <c r="E895" s="10"/>
      <c r="F895" s="11"/>
      <c r="G895" s="10"/>
      <c r="H895" s="10"/>
    </row>
    <row r="896" spans="2:8" x14ac:dyDescent="0.3">
      <c r="B896" s="10"/>
      <c r="C896" s="10"/>
      <c r="D896" s="10"/>
      <c r="E896" s="10"/>
      <c r="F896" s="11"/>
      <c r="G896" s="10"/>
      <c r="H896" s="10"/>
    </row>
    <row r="897" spans="2:8" x14ac:dyDescent="0.3">
      <c r="B897" s="10"/>
      <c r="C897" s="10"/>
      <c r="D897" s="10"/>
      <c r="E897" s="10"/>
      <c r="F897" s="11"/>
      <c r="G897" s="10"/>
      <c r="H897" s="10"/>
    </row>
    <row r="898" spans="2:8" x14ac:dyDescent="0.3">
      <c r="B898" s="10"/>
      <c r="C898" s="10"/>
      <c r="D898" s="10"/>
      <c r="E898" s="10"/>
      <c r="F898" s="11"/>
      <c r="G898" s="10"/>
      <c r="H898" s="10"/>
    </row>
    <row r="899" spans="2:8" x14ac:dyDescent="0.3">
      <c r="B899" s="10"/>
      <c r="C899" s="10"/>
      <c r="D899" s="10"/>
      <c r="E899" s="10"/>
      <c r="F899" s="11"/>
      <c r="G899" s="10"/>
      <c r="H899" s="10"/>
    </row>
    <row r="900" spans="2:8" x14ac:dyDescent="0.3">
      <c r="B900" s="10"/>
      <c r="C900" s="10"/>
      <c r="D900" s="10"/>
      <c r="E900" s="10"/>
      <c r="F900" s="11"/>
      <c r="G900" s="10"/>
      <c r="H900" s="10"/>
    </row>
    <row r="901" spans="2:8" x14ac:dyDescent="0.3">
      <c r="B901" s="10"/>
      <c r="C901" s="10"/>
      <c r="D901" s="10"/>
      <c r="E901" s="10"/>
      <c r="F901" s="11"/>
      <c r="G901" s="10"/>
      <c r="H901" s="10"/>
    </row>
    <row r="902" spans="2:8" x14ac:dyDescent="0.3">
      <c r="B902" s="10"/>
      <c r="C902" s="10"/>
      <c r="D902" s="10"/>
      <c r="E902" s="10"/>
      <c r="F902" s="11"/>
      <c r="G902" s="10"/>
      <c r="H902" s="10"/>
    </row>
    <row r="903" spans="2:8" x14ac:dyDescent="0.3">
      <c r="B903" s="10"/>
      <c r="C903" s="10"/>
      <c r="D903" s="10"/>
      <c r="E903" s="10"/>
      <c r="F903" s="11"/>
      <c r="G903" s="10"/>
      <c r="H903" s="10"/>
    </row>
    <row r="904" spans="2:8" x14ac:dyDescent="0.3">
      <c r="B904" s="10"/>
      <c r="C904" s="10"/>
      <c r="D904" s="10"/>
      <c r="E904" s="10"/>
      <c r="F904" s="11"/>
      <c r="G904" s="10"/>
      <c r="H904" s="10"/>
    </row>
    <row r="905" spans="2:8" x14ac:dyDescent="0.3">
      <c r="B905" s="10"/>
      <c r="C905" s="10"/>
      <c r="D905" s="10"/>
      <c r="E905" s="10"/>
      <c r="F905" s="11"/>
      <c r="G905" s="10"/>
      <c r="H905" s="10"/>
    </row>
    <row r="906" spans="2:8" x14ac:dyDescent="0.3">
      <c r="B906" s="10"/>
      <c r="C906" s="10"/>
      <c r="D906" s="10"/>
      <c r="E906" s="10"/>
      <c r="F906" s="11"/>
      <c r="G906" s="10"/>
      <c r="H906" s="10"/>
    </row>
    <row r="907" spans="2:8" x14ac:dyDescent="0.3">
      <c r="B907" s="10"/>
      <c r="C907" s="10"/>
      <c r="D907" s="10"/>
      <c r="E907" s="10"/>
      <c r="F907" s="11"/>
      <c r="G907" s="10"/>
      <c r="H907" s="10"/>
    </row>
    <row r="908" spans="2:8" x14ac:dyDescent="0.3">
      <c r="B908" s="10"/>
      <c r="C908" s="10"/>
      <c r="D908" s="10"/>
      <c r="E908" s="10"/>
      <c r="F908" s="11"/>
      <c r="G908" s="10"/>
      <c r="H908" s="10"/>
    </row>
    <row r="909" spans="2:8" x14ac:dyDescent="0.3">
      <c r="B909" s="10"/>
      <c r="C909" s="10"/>
      <c r="D909" s="10"/>
      <c r="E909" s="10"/>
      <c r="F909" s="11"/>
      <c r="G909" s="10"/>
      <c r="H909" s="10"/>
    </row>
    <row r="910" spans="2:8" x14ac:dyDescent="0.3">
      <c r="B910" s="10"/>
      <c r="C910" s="10"/>
      <c r="D910" s="10"/>
      <c r="E910" s="10"/>
      <c r="F910" s="11"/>
      <c r="G910" s="10"/>
      <c r="H910" s="10"/>
    </row>
    <row r="911" spans="2:8" x14ac:dyDescent="0.3">
      <c r="B911" s="10"/>
      <c r="C911" s="10"/>
      <c r="D911" s="10"/>
      <c r="E911" s="10"/>
      <c r="F911" s="11"/>
      <c r="G911" s="10"/>
      <c r="H911" s="10"/>
    </row>
    <row r="912" spans="2:8" x14ac:dyDescent="0.3">
      <c r="B912" s="10"/>
      <c r="C912" s="10"/>
      <c r="D912" s="10"/>
      <c r="E912" s="10"/>
      <c r="F912" s="11"/>
      <c r="G912" s="10"/>
      <c r="H912" s="10"/>
    </row>
    <row r="913" spans="2:8" x14ac:dyDescent="0.3">
      <c r="B913" s="10"/>
      <c r="C913" s="10"/>
      <c r="D913" s="10"/>
      <c r="E913" s="10"/>
      <c r="F913" s="11"/>
      <c r="G913" s="10"/>
      <c r="H913" s="10"/>
    </row>
    <row r="914" spans="2:8" x14ac:dyDescent="0.3">
      <c r="B914" s="10"/>
      <c r="C914" s="10"/>
      <c r="D914" s="10"/>
      <c r="E914" s="10"/>
      <c r="F914" s="11"/>
      <c r="G914" s="10"/>
      <c r="H914" s="10"/>
    </row>
    <row r="915" spans="2:8" x14ac:dyDescent="0.3">
      <c r="B915" s="10"/>
      <c r="C915" s="10"/>
      <c r="D915" s="10"/>
      <c r="E915" s="10"/>
      <c r="F915" s="11"/>
      <c r="G915" s="10"/>
      <c r="H915" s="10"/>
    </row>
    <row r="916" spans="2:8" x14ac:dyDescent="0.3">
      <c r="B916" s="10"/>
      <c r="C916" s="10"/>
      <c r="D916" s="10"/>
      <c r="E916" s="10"/>
      <c r="F916" s="11"/>
      <c r="G916" s="10"/>
      <c r="H916" s="10"/>
    </row>
    <row r="917" spans="2:8" x14ac:dyDescent="0.3">
      <c r="B917" s="10"/>
      <c r="C917" s="10"/>
      <c r="D917" s="10"/>
      <c r="E917" s="10"/>
      <c r="F917" s="11"/>
      <c r="G917" s="10"/>
      <c r="H917" s="10"/>
    </row>
    <row r="918" spans="2:8" x14ac:dyDescent="0.3">
      <c r="B918" s="10"/>
      <c r="C918" s="10"/>
      <c r="D918" s="10"/>
      <c r="E918" s="10"/>
      <c r="F918" s="11"/>
      <c r="G918" s="10"/>
      <c r="H918" s="10"/>
    </row>
    <row r="919" spans="2:8" x14ac:dyDescent="0.3">
      <c r="B919" s="10"/>
      <c r="C919" s="10"/>
      <c r="D919" s="10"/>
      <c r="E919" s="10"/>
      <c r="F919" s="11"/>
      <c r="G919" s="10"/>
      <c r="H919" s="10"/>
    </row>
    <row r="920" spans="2:8" x14ac:dyDescent="0.3">
      <c r="B920" s="10"/>
      <c r="C920" s="10"/>
      <c r="D920" s="10"/>
      <c r="E920" s="10"/>
      <c r="F920" s="11"/>
      <c r="G920" s="10"/>
      <c r="H920" s="10"/>
    </row>
    <row r="921" spans="2:8" x14ac:dyDescent="0.3">
      <c r="B921" s="10"/>
      <c r="C921" s="10"/>
      <c r="D921" s="10"/>
      <c r="E921" s="10"/>
      <c r="F921" s="11"/>
      <c r="G921" s="10"/>
      <c r="H921" s="10"/>
    </row>
    <row r="922" spans="2:8" x14ac:dyDescent="0.3">
      <c r="B922" s="10"/>
      <c r="C922" s="10"/>
      <c r="D922" s="10"/>
      <c r="E922" s="10"/>
      <c r="F922" s="11"/>
      <c r="G922" s="10"/>
      <c r="H922" s="10"/>
    </row>
    <row r="923" spans="2:8" x14ac:dyDescent="0.3">
      <c r="B923" s="10"/>
      <c r="C923" s="10"/>
      <c r="D923" s="10"/>
      <c r="E923" s="10"/>
      <c r="F923" s="11"/>
      <c r="G923" s="10"/>
      <c r="H923" s="10"/>
    </row>
    <row r="924" spans="2:8" x14ac:dyDescent="0.3">
      <c r="B924" s="10"/>
      <c r="C924" s="10"/>
      <c r="D924" s="10"/>
      <c r="E924" s="10"/>
      <c r="F924" s="11"/>
      <c r="G924" s="10"/>
      <c r="H924" s="10"/>
    </row>
    <row r="925" spans="2:8" x14ac:dyDescent="0.3">
      <c r="B925" s="10"/>
      <c r="C925" s="10"/>
      <c r="D925" s="10"/>
      <c r="E925" s="10"/>
      <c r="F925" s="11"/>
      <c r="G925" s="10"/>
      <c r="H925" s="10"/>
    </row>
    <row r="926" spans="2:8" x14ac:dyDescent="0.3">
      <c r="B926" s="10"/>
      <c r="C926" s="10"/>
      <c r="D926" s="10"/>
      <c r="E926" s="10"/>
      <c r="F926" s="11"/>
      <c r="G926" s="10"/>
      <c r="H926" s="10"/>
    </row>
    <row r="927" spans="2:8" x14ac:dyDescent="0.3">
      <c r="B927" s="10"/>
      <c r="C927" s="10"/>
      <c r="D927" s="10"/>
      <c r="E927" s="10"/>
      <c r="F927" s="11"/>
      <c r="G927" s="10"/>
      <c r="H927" s="10"/>
    </row>
    <row r="928" spans="2:8" x14ac:dyDescent="0.3">
      <c r="B928" s="10"/>
      <c r="C928" s="10"/>
      <c r="D928" s="10"/>
      <c r="E928" s="10"/>
      <c r="F928" s="11"/>
      <c r="G928" s="10"/>
      <c r="H928" s="10"/>
    </row>
    <row r="929" spans="2:8" x14ac:dyDescent="0.3">
      <c r="B929" s="10"/>
      <c r="C929" s="10"/>
      <c r="D929" s="10"/>
      <c r="E929" s="10"/>
      <c r="F929" s="11"/>
      <c r="G929" s="10"/>
      <c r="H929" s="10"/>
    </row>
    <row r="930" spans="2:8" x14ac:dyDescent="0.3">
      <c r="B930" s="10"/>
      <c r="C930" s="10"/>
      <c r="D930" s="10"/>
      <c r="E930" s="10"/>
      <c r="F930" s="11"/>
      <c r="G930" s="10"/>
      <c r="H930" s="10"/>
    </row>
    <row r="931" spans="2:8" x14ac:dyDescent="0.3">
      <c r="B931" s="10"/>
      <c r="C931" s="10"/>
      <c r="D931" s="10"/>
      <c r="E931" s="10"/>
      <c r="F931" s="11"/>
      <c r="G931" s="10"/>
      <c r="H931" s="10"/>
    </row>
    <row r="932" spans="2:8" x14ac:dyDescent="0.3">
      <c r="B932" s="10"/>
      <c r="C932" s="10"/>
      <c r="D932" s="10"/>
      <c r="E932" s="10"/>
      <c r="F932" s="11"/>
      <c r="G932" s="10"/>
      <c r="H932" s="10"/>
    </row>
    <row r="933" spans="2:8" x14ac:dyDescent="0.3">
      <c r="B933" s="10"/>
      <c r="C933" s="10"/>
      <c r="D933" s="10"/>
      <c r="E933" s="10"/>
      <c r="F933" s="11"/>
      <c r="G933" s="10"/>
      <c r="H933" s="10"/>
    </row>
    <row r="934" spans="2:8" x14ac:dyDescent="0.3">
      <c r="B934" s="10"/>
      <c r="C934" s="10"/>
      <c r="D934" s="10"/>
      <c r="E934" s="10"/>
      <c r="F934" s="11"/>
      <c r="G934" s="10"/>
      <c r="H934" s="10"/>
    </row>
    <row r="935" spans="2:8" x14ac:dyDescent="0.3">
      <c r="B935" s="10"/>
      <c r="C935" s="10"/>
      <c r="D935" s="10"/>
      <c r="E935" s="10"/>
      <c r="F935" s="11"/>
      <c r="G935" s="10"/>
      <c r="H935" s="10"/>
    </row>
    <row r="936" spans="2:8" x14ac:dyDescent="0.3">
      <c r="B936" s="10"/>
      <c r="C936" s="10"/>
      <c r="D936" s="10"/>
      <c r="E936" s="10"/>
      <c r="F936" s="11"/>
      <c r="G936" s="10"/>
      <c r="H936" s="10"/>
    </row>
    <row r="937" spans="2:8" x14ac:dyDescent="0.3">
      <c r="B937" s="10"/>
      <c r="C937" s="10"/>
      <c r="D937" s="10"/>
      <c r="E937" s="10"/>
      <c r="F937" s="11"/>
      <c r="G937" s="10"/>
      <c r="H937" s="10"/>
    </row>
    <row r="938" spans="2:8" x14ac:dyDescent="0.3">
      <c r="B938" s="10"/>
      <c r="C938" s="10"/>
      <c r="D938" s="10"/>
      <c r="E938" s="10"/>
      <c r="F938" s="11"/>
      <c r="G938" s="10"/>
      <c r="H938" s="10"/>
    </row>
    <row r="939" spans="2:8" x14ac:dyDescent="0.3">
      <c r="B939" s="10"/>
      <c r="C939" s="10"/>
      <c r="D939" s="10"/>
      <c r="E939" s="10"/>
      <c r="F939" s="11"/>
      <c r="G939" s="10"/>
      <c r="H939" s="10"/>
    </row>
    <row r="940" spans="2:8" x14ac:dyDescent="0.3">
      <c r="B940" s="10"/>
      <c r="C940" s="10"/>
      <c r="D940" s="10"/>
      <c r="E940" s="10"/>
      <c r="F940" s="11"/>
      <c r="G940" s="10"/>
      <c r="H940" s="10"/>
    </row>
    <row r="941" spans="2:8" x14ac:dyDescent="0.3">
      <c r="B941" s="10"/>
      <c r="C941" s="10"/>
      <c r="D941" s="10"/>
      <c r="E941" s="10"/>
      <c r="F941" s="11"/>
      <c r="G941" s="10"/>
      <c r="H941" s="10"/>
    </row>
    <row r="942" spans="2:8" x14ac:dyDescent="0.3">
      <c r="B942" s="10"/>
      <c r="C942" s="10"/>
      <c r="D942" s="10"/>
      <c r="E942" s="10"/>
      <c r="F942" s="11"/>
      <c r="G942" s="10"/>
      <c r="H942" s="10"/>
    </row>
    <row r="943" spans="2:8" x14ac:dyDescent="0.3">
      <c r="B943" s="10"/>
      <c r="C943" s="10"/>
      <c r="D943" s="10"/>
      <c r="E943" s="10"/>
      <c r="F943" s="11"/>
      <c r="G943" s="10"/>
      <c r="H943" s="10"/>
    </row>
    <row r="944" spans="2:8" x14ac:dyDescent="0.3">
      <c r="B944" s="10"/>
      <c r="C944" s="10"/>
      <c r="D944" s="10"/>
      <c r="E944" s="10"/>
      <c r="F944" s="11"/>
      <c r="G944" s="10"/>
      <c r="H944" s="10"/>
    </row>
    <row r="945" spans="2:8" x14ac:dyDescent="0.3">
      <c r="B945" s="10"/>
      <c r="C945" s="10"/>
      <c r="D945" s="10"/>
      <c r="E945" s="10"/>
      <c r="F945" s="11"/>
      <c r="G945" s="10"/>
      <c r="H945" s="10"/>
    </row>
    <row r="946" spans="2:8" x14ac:dyDescent="0.3">
      <c r="B946" s="10"/>
      <c r="C946" s="10"/>
      <c r="D946" s="10"/>
      <c r="E946" s="10"/>
      <c r="F946" s="11"/>
      <c r="G946" s="10"/>
      <c r="H946" s="10"/>
    </row>
    <row r="947" spans="2:8" x14ac:dyDescent="0.3">
      <c r="B947" s="10"/>
      <c r="C947" s="10"/>
      <c r="D947" s="10"/>
      <c r="E947" s="10"/>
      <c r="F947" s="11"/>
      <c r="G947" s="10"/>
      <c r="H947" s="10"/>
    </row>
    <row r="948" spans="2:8" x14ac:dyDescent="0.3">
      <c r="B948" s="10"/>
      <c r="C948" s="10"/>
      <c r="D948" s="10"/>
      <c r="E948" s="10"/>
      <c r="F948" s="11"/>
      <c r="G948" s="10"/>
      <c r="H948" s="10"/>
    </row>
    <row r="949" spans="2:8" x14ac:dyDescent="0.3">
      <c r="B949" s="10"/>
      <c r="C949" s="10"/>
      <c r="D949" s="10"/>
      <c r="E949" s="10"/>
      <c r="F949" s="11"/>
      <c r="G949" s="10"/>
      <c r="H949" s="10"/>
    </row>
    <row r="950" spans="2:8" x14ac:dyDescent="0.3">
      <c r="B950" s="10"/>
      <c r="C950" s="10"/>
      <c r="D950" s="10"/>
      <c r="E950" s="10"/>
      <c r="F950" s="11"/>
      <c r="G950" s="10"/>
      <c r="H950" s="10"/>
    </row>
    <row r="951" spans="2:8" x14ac:dyDescent="0.3">
      <c r="B951" s="10"/>
      <c r="C951" s="10"/>
      <c r="D951" s="10"/>
      <c r="E951" s="10"/>
      <c r="F951" s="11"/>
      <c r="G951" s="10"/>
      <c r="H951" s="10"/>
    </row>
    <row r="952" spans="2:8" x14ac:dyDescent="0.3">
      <c r="B952" s="10"/>
      <c r="C952" s="10"/>
      <c r="D952" s="10"/>
      <c r="E952" s="10"/>
      <c r="F952" s="11"/>
      <c r="G952" s="10"/>
      <c r="H952" s="10"/>
    </row>
    <row r="953" spans="2:8" x14ac:dyDescent="0.3">
      <c r="B953" s="10"/>
      <c r="C953" s="10"/>
      <c r="D953" s="10"/>
      <c r="E953" s="10"/>
      <c r="F953" s="11"/>
      <c r="G953" s="10"/>
      <c r="H953" s="10"/>
    </row>
    <row r="954" spans="2:8" x14ac:dyDescent="0.3">
      <c r="B954" s="10"/>
      <c r="C954" s="10"/>
      <c r="D954" s="10"/>
      <c r="E954" s="10"/>
      <c r="F954" s="11"/>
      <c r="G954" s="10"/>
      <c r="H954" s="10"/>
    </row>
    <row r="955" spans="2:8" x14ac:dyDescent="0.3">
      <c r="B955" s="10"/>
      <c r="C955" s="10"/>
      <c r="D955" s="10"/>
      <c r="E955" s="10"/>
      <c r="F955" s="11"/>
      <c r="G955" s="10"/>
      <c r="H955" s="10"/>
    </row>
    <row r="956" spans="2:8" x14ac:dyDescent="0.3">
      <c r="B956" s="10"/>
      <c r="C956" s="10"/>
      <c r="D956" s="10"/>
      <c r="E956" s="10"/>
      <c r="F956" s="11"/>
      <c r="G956" s="10"/>
      <c r="H956" s="10"/>
    </row>
    <row r="957" spans="2:8" x14ac:dyDescent="0.3">
      <c r="B957" s="10"/>
      <c r="C957" s="10"/>
      <c r="D957" s="10"/>
      <c r="E957" s="10"/>
      <c r="F957" s="11"/>
      <c r="G957" s="10"/>
      <c r="H957" s="10"/>
    </row>
    <row r="958" spans="2:8" x14ac:dyDescent="0.3">
      <c r="B958" s="10"/>
      <c r="C958" s="10"/>
      <c r="D958" s="10"/>
      <c r="E958" s="10"/>
      <c r="F958" s="11"/>
      <c r="G958" s="10"/>
      <c r="H958" s="10"/>
    </row>
    <row r="959" spans="2:8" x14ac:dyDescent="0.3">
      <c r="B959" s="10"/>
      <c r="C959" s="10"/>
      <c r="D959" s="10"/>
      <c r="E959" s="10"/>
      <c r="F959" s="11"/>
      <c r="G959" s="10"/>
      <c r="H959" s="10"/>
    </row>
    <row r="960" spans="2:8" x14ac:dyDescent="0.3">
      <c r="B960" s="10"/>
      <c r="C960" s="10"/>
      <c r="D960" s="10"/>
      <c r="E960" s="10"/>
      <c r="F960" s="11"/>
      <c r="G960" s="10"/>
      <c r="H960" s="10"/>
    </row>
    <row r="961" spans="2:8" x14ac:dyDescent="0.3">
      <c r="B961" s="10"/>
      <c r="C961" s="10"/>
      <c r="D961" s="10"/>
      <c r="E961" s="10"/>
      <c r="F961" s="11"/>
      <c r="G961" s="10"/>
      <c r="H961" s="10"/>
    </row>
    <row r="962" spans="2:8" x14ac:dyDescent="0.3">
      <c r="B962" s="10"/>
      <c r="C962" s="10"/>
      <c r="D962" s="10"/>
      <c r="E962" s="10"/>
      <c r="F962" s="11"/>
      <c r="G962" s="10"/>
      <c r="H962" s="10"/>
    </row>
    <row r="963" spans="2:8" x14ac:dyDescent="0.3">
      <c r="B963" s="10"/>
      <c r="C963" s="10"/>
      <c r="D963" s="10"/>
      <c r="E963" s="10"/>
      <c r="F963" s="11"/>
      <c r="G963" s="10"/>
      <c r="H963" s="10"/>
    </row>
    <row r="964" spans="2:8" x14ac:dyDescent="0.3">
      <c r="B964" s="10"/>
      <c r="C964" s="10"/>
      <c r="D964" s="10"/>
      <c r="E964" s="10"/>
      <c r="F964" s="11"/>
      <c r="G964" s="10"/>
      <c r="H964" s="10"/>
    </row>
    <row r="965" spans="2:8" x14ac:dyDescent="0.3">
      <c r="B965" s="10"/>
      <c r="C965" s="10"/>
      <c r="D965" s="10"/>
      <c r="E965" s="10"/>
      <c r="F965" s="11"/>
      <c r="G965" s="10"/>
      <c r="H965" s="10"/>
    </row>
    <row r="966" spans="2:8" x14ac:dyDescent="0.3">
      <c r="B966" s="10"/>
      <c r="C966" s="10"/>
      <c r="D966" s="10"/>
      <c r="E966" s="10"/>
      <c r="F966" s="11"/>
      <c r="G966" s="10"/>
      <c r="H966" s="10"/>
    </row>
    <row r="967" spans="2:8" x14ac:dyDescent="0.3">
      <c r="B967" s="10"/>
      <c r="C967" s="10"/>
      <c r="D967" s="10"/>
      <c r="E967" s="10"/>
      <c r="F967" s="11"/>
      <c r="G967" s="10"/>
      <c r="H967" s="10"/>
    </row>
    <row r="968" spans="2:8" x14ac:dyDescent="0.3">
      <c r="B968" s="10"/>
      <c r="C968" s="10"/>
      <c r="D968" s="10"/>
      <c r="E968" s="10"/>
      <c r="F968" s="11"/>
      <c r="G968" s="10"/>
      <c r="H968" s="10"/>
    </row>
    <row r="969" spans="2:8" x14ac:dyDescent="0.3">
      <c r="B969" s="10"/>
      <c r="C969" s="10"/>
      <c r="D969" s="10"/>
      <c r="E969" s="10"/>
      <c r="F969" s="11"/>
      <c r="G969" s="10"/>
      <c r="H969" s="10"/>
    </row>
    <row r="970" spans="2:8" x14ac:dyDescent="0.3">
      <c r="B970" s="10"/>
      <c r="C970" s="10"/>
      <c r="D970" s="10"/>
      <c r="E970" s="10"/>
      <c r="F970" s="11"/>
      <c r="G970" s="10"/>
      <c r="H970" s="10"/>
    </row>
    <row r="971" spans="2:8" x14ac:dyDescent="0.3">
      <c r="B971" s="10"/>
      <c r="C971" s="10"/>
      <c r="D971" s="10"/>
      <c r="E971" s="10"/>
      <c r="F971" s="11"/>
      <c r="G971" s="10"/>
      <c r="H971" s="10"/>
    </row>
    <row r="972" spans="2:8" x14ac:dyDescent="0.3">
      <c r="B972" s="10"/>
      <c r="C972" s="10"/>
      <c r="D972" s="10"/>
      <c r="E972" s="10"/>
      <c r="F972" s="11"/>
      <c r="G972" s="10"/>
      <c r="H972" s="10"/>
    </row>
    <row r="973" spans="2:8" x14ac:dyDescent="0.3">
      <c r="B973" s="10"/>
      <c r="C973" s="10"/>
      <c r="D973" s="10"/>
      <c r="E973" s="10"/>
      <c r="F973" s="11"/>
      <c r="G973" s="10"/>
      <c r="H973" s="10"/>
    </row>
    <row r="974" spans="2:8" x14ac:dyDescent="0.3">
      <c r="B974" s="10"/>
      <c r="C974" s="10"/>
      <c r="D974" s="10"/>
      <c r="E974" s="10"/>
      <c r="F974" s="11"/>
      <c r="G974" s="10"/>
      <c r="H974" s="10"/>
    </row>
    <row r="975" spans="2:8" x14ac:dyDescent="0.3">
      <c r="B975" s="10"/>
      <c r="C975" s="10"/>
      <c r="D975" s="10"/>
      <c r="E975" s="10"/>
      <c r="F975" s="11"/>
      <c r="G975" s="10"/>
      <c r="H975" s="10"/>
    </row>
    <row r="976" spans="2:8" x14ac:dyDescent="0.3">
      <c r="B976" s="10"/>
      <c r="C976" s="10"/>
      <c r="D976" s="10"/>
      <c r="E976" s="10"/>
      <c r="F976" s="11"/>
      <c r="G976" s="10"/>
      <c r="H976" s="10"/>
    </row>
    <row r="977" spans="2:8" x14ac:dyDescent="0.3">
      <c r="B977" s="10"/>
      <c r="C977" s="10"/>
      <c r="D977" s="10"/>
      <c r="E977" s="10"/>
      <c r="F977" s="11"/>
      <c r="G977" s="10"/>
      <c r="H977" s="10"/>
    </row>
    <row r="978" spans="2:8" x14ac:dyDescent="0.3">
      <c r="B978" s="10"/>
      <c r="C978" s="10"/>
      <c r="D978" s="10"/>
      <c r="E978" s="10"/>
      <c r="F978" s="11"/>
      <c r="G978" s="10"/>
      <c r="H978" s="10"/>
    </row>
    <row r="979" spans="2:8" x14ac:dyDescent="0.3">
      <c r="B979" s="10"/>
      <c r="C979" s="10"/>
      <c r="D979" s="10"/>
      <c r="E979" s="10"/>
      <c r="F979" s="11"/>
      <c r="G979" s="10"/>
      <c r="H979" s="10"/>
    </row>
    <row r="980" spans="2:8" x14ac:dyDescent="0.3">
      <c r="B980" s="10"/>
      <c r="C980" s="10"/>
      <c r="D980" s="10"/>
      <c r="E980" s="10"/>
      <c r="F980" s="11"/>
      <c r="G980" s="10"/>
      <c r="H980" s="10"/>
    </row>
    <row r="981" spans="2:8" x14ac:dyDescent="0.3">
      <c r="B981" s="10"/>
      <c r="C981" s="10"/>
      <c r="D981" s="10"/>
      <c r="E981" s="10"/>
      <c r="F981" s="11"/>
      <c r="G981" s="10"/>
      <c r="H981" s="10"/>
    </row>
    <row r="982" spans="2:8" x14ac:dyDescent="0.3">
      <c r="B982" s="10"/>
      <c r="C982" s="10"/>
      <c r="D982" s="10"/>
      <c r="E982" s="10"/>
      <c r="F982" s="11"/>
      <c r="G982" s="10"/>
      <c r="H982" s="10"/>
    </row>
    <row r="983" spans="2:8" x14ac:dyDescent="0.3">
      <c r="B983" s="10"/>
      <c r="C983" s="10"/>
      <c r="D983" s="10"/>
      <c r="E983" s="10"/>
      <c r="F983" s="11"/>
      <c r="G983" s="10"/>
      <c r="H983" s="10"/>
    </row>
    <row r="984" spans="2:8" x14ac:dyDescent="0.3">
      <c r="B984" s="10"/>
      <c r="C984" s="10"/>
      <c r="D984" s="10"/>
      <c r="E984" s="10"/>
      <c r="F984" s="11"/>
      <c r="G984" s="10"/>
      <c r="H984" s="10"/>
    </row>
    <row r="985" spans="2:8" x14ac:dyDescent="0.3">
      <c r="B985" s="10"/>
      <c r="C985" s="10"/>
      <c r="D985" s="10"/>
      <c r="E985" s="10"/>
      <c r="F985" s="11"/>
      <c r="G985" s="10"/>
      <c r="H985" s="10"/>
    </row>
    <row r="986" spans="2:8" x14ac:dyDescent="0.3">
      <c r="B986" s="10"/>
      <c r="C986" s="10"/>
      <c r="D986" s="10"/>
      <c r="E986" s="10"/>
      <c r="F986" s="11"/>
      <c r="G986" s="10"/>
      <c r="H986" s="10"/>
    </row>
    <row r="987" spans="2:8" x14ac:dyDescent="0.3">
      <c r="B987" s="10"/>
      <c r="C987" s="10"/>
      <c r="D987" s="10"/>
      <c r="E987" s="10"/>
      <c r="F987" s="11"/>
      <c r="G987" s="10"/>
      <c r="H987" s="10"/>
    </row>
    <row r="988" spans="2:8" x14ac:dyDescent="0.3">
      <c r="B988" s="10"/>
      <c r="C988" s="10"/>
      <c r="D988" s="10"/>
      <c r="E988" s="10"/>
      <c r="F988" s="11"/>
      <c r="G988" s="10"/>
      <c r="H988" s="10"/>
    </row>
    <row r="989" spans="2:8" x14ac:dyDescent="0.3">
      <c r="B989" s="10"/>
      <c r="C989" s="10"/>
      <c r="D989" s="10"/>
      <c r="E989" s="10"/>
      <c r="F989" s="11"/>
      <c r="G989" s="10"/>
      <c r="H989" s="10"/>
    </row>
    <row r="990" spans="2:8" x14ac:dyDescent="0.3">
      <c r="B990" s="10"/>
      <c r="C990" s="10"/>
      <c r="D990" s="10"/>
      <c r="E990" s="10"/>
      <c r="F990" s="11"/>
      <c r="G990" s="10"/>
      <c r="H990" s="10"/>
    </row>
    <row r="991" spans="2:8" x14ac:dyDescent="0.3">
      <c r="B991" s="10"/>
      <c r="C991" s="10"/>
      <c r="D991" s="10"/>
      <c r="E991" s="10"/>
      <c r="F991" s="11"/>
      <c r="G991" s="10"/>
      <c r="H991" s="10"/>
    </row>
    <row r="992" spans="2:8" x14ac:dyDescent="0.3">
      <c r="B992" s="10"/>
      <c r="C992" s="10"/>
      <c r="D992" s="10"/>
      <c r="E992" s="10"/>
      <c r="F992" s="11"/>
      <c r="G992" s="10"/>
      <c r="H992" s="10"/>
    </row>
    <row r="993" spans="2:8" x14ac:dyDescent="0.3">
      <c r="B993" s="10"/>
      <c r="C993" s="10"/>
      <c r="D993" s="10"/>
      <c r="E993" s="10"/>
      <c r="F993" s="11"/>
      <c r="G993" s="10"/>
      <c r="H993" s="10"/>
    </row>
    <row r="994" spans="2:8" x14ac:dyDescent="0.3">
      <c r="B994" s="10"/>
      <c r="C994" s="10"/>
      <c r="D994" s="10"/>
      <c r="E994" s="10"/>
      <c r="F994" s="11"/>
      <c r="G994" s="10"/>
      <c r="H994" s="10"/>
    </row>
    <row r="995" spans="2:8" x14ac:dyDescent="0.3">
      <c r="B995" s="10"/>
      <c r="C995" s="10"/>
      <c r="D995" s="10"/>
      <c r="E995" s="10"/>
      <c r="F995" s="11"/>
      <c r="G995" s="10"/>
      <c r="H995" s="10"/>
    </row>
    <row r="996" spans="2:8" x14ac:dyDescent="0.3">
      <c r="B996" s="10"/>
      <c r="C996" s="10"/>
      <c r="D996" s="10"/>
      <c r="E996" s="10"/>
      <c r="F996" s="11"/>
      <c r="G996" s="10"/>
      <c r="H996" s="10"/>
    </row>
    <row r="997" spans="2:8" x14ac:dyDescent="0.3">
      <c r="B997" s="10"/>
      <c r="C997" s="10"/>
      <c r="D997" s="10"/>
      <c r="E997" s="10"/>
      <c r="F997" s="11"/>
      <c r="G997" s="10"/>
      <c r="H997" s="10"/>
    </row>
    <row r="998" spans="2:8" x14ac:dyDescent="0.3">
      <c r="B998" s="10"/>
      <c r="C998" s="10"/>
      <c r="D998" s="10"/>
      <c r="E998" s="10"/>
      <c r="F998" s="11"/>
      <c r="G998" s="10"/>
      <c r="H998" s="10"/>
    </row>
    <row r="999" spans="2:8" x14ac:dyDescent="0.3">
      <c r="B999" s="10"/>
      <c r="C999" s="10"/>
      <c r="D999" s="10"/>
      <c r="E999" s="10"/>
      <c r="F999" s="11"/>
      <c r="G999" s="10"/>
      <c r="H999" s="10"/>
    </row>
    <row r="1000" spans="2:8" x14ac:dyDescent="0.3">
      <c r="B1000" s="10"/>
      <c r="C1000" s="10"/>
      <c r="D1000" s="10"/>
      <c r="E1000" s="10"/>
      <c r="F1000" s="11"/>
      <c r="G1000" s="10"/>
      <c r="H1000" s="10"/>
    </row>
    <row r="1001" spans="2:8" x14ac:dyDescent="0.3">
      <c r="B1001" s="10"/>
      <c r="C1001" s="10"/>
      <c r="D1001" s="10"/>
      <c r="E1001" s="10"/>
      <c r="F1001" s="11"/>
      <c r="G1001" s="10"/>
      <c r="H1001" s="10"/>
    </row>
    <row r="1002" spans="2:8" x14ac:dyDescent="0.3">
      <c r="B1002" s="10"/>
      <c r="C1002" s="10"/>
      <c r="D1002" s="10"/>
      <c r="E1002" s="10"/>
      <c r="F1002" s="11"/>
      <c r="G1002" s="10"/>
      <c r="H1002" s="10"/>
    </row>
    <row r="1003" spans="2:8" x14ac:dyDescent="0.3">
      <c r="B1003" s="10"/>
      <c r="C1003" s="10"/>
      <c r="D1003" s="10"/>
      <c r="E1003" s="10"/>
      <c r="F1003" s="11"/>
      <c r="G1003" s="10"/>
      <c r="H1003" s="10"/>
    </row>
    <row r="1004" spans="2:8" x14ac:dyDescent="0.3">
      <c r="B1004" s="10"/>
      <c r="C1004" s="10"/>
      <c r="D1004" s="10"/>
      <c r="E1004" s="10"/>
      <c r="F1004" s="11"/>
      <c r="G1004" s="10"/>
      <c r="H1004" s="10"/>
    </row>
    <row r="1005" spans="2:8" x14ac:dyDescent="0.3">
      <c r="B1005" s="10"/>
      <c r="C1005" s="10"/>
      <c r="D1005" s="10"/>
      <c r="E1005" s="10"/>
      <c r="F1005" s="11"/>
      <c r="G1005" s="10"/>
      <c r="H1005" s="10"/>
    </row>
    <row r="1006" spans="2:8" x14ac:dyDescent="0.3">
      <c r="B1006" s="10"/>
      <c r="C1006" s="10"/>
      <c r="D1006" s="10"/>
      <c r="E1006" s="10"/>
      <c r="F1006" s="11"/>
      <c r="G1006" s="10"/>
      <c r="H1006" s="10"/>
    </row>
    <row r="1007" spans="2:8" x14ac:dyDescent="0.3">
      <c r="B1007" s="10"/>
      <c r="C1007" s="10"/>
      <c r="D1007" s="10"/>
      <c r="E1007" s="10"/>
      <c r="F1007" s="11"/>
      <c r="G1007" s="10"/>
      <c r="H1007" s="10"/>
    </row>
    <row r="1008" spans="2:8" x14ac:dyDescent="0.3">
      <c r="B1008" s="10"/>
      <c r="C1008" s="10"/>
      <c r="D1008" s="10"/>
      <c r="E1008" s="10"/>
      <c r="F1008" s="11"/>
      <c r="G1008" s="10"/>
      <c r="H1008" s="10"/>
    </row>
  </sheetData>
  <dataValidations count="1">
    <dataValidation type="date" operator="greaterThanOrEqual" allowBlank="1" showInputMessage="1" showErrorMessage="1" sqref="F11:F1008" xr:uid="{00000000-0002-0000-0600-000001000000}">
      <formula1>-693594</formula1>
    </dataValidation>
  </dataValidations>
  <hyperlinks>
    <hyperlink ref="G11" r:id="rId1" xr:uid="{ADFC2D0F-F950-1D4A-AF0E-6AB596EB7F5C}"/>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datasets!$B$9:$B$1000</xm:f>
          </x14:formula1>
          <xm:sqref>B9:B1008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EFEFEF"/>
  </sheetPr>
  <dimension ref="A1:F1008"/>
  <sheetViews>
    <sheetView workbookViewId="0">
      <pane xSplit="1" ySplit="1" topLeftCell="B2" activePane="bottomRight" state="frozen"/>
      <selection pane="topRight" activeCell="B1" sqref="B1"/>
      <selection pane="bottomLeft" activeCell="A2" sqref="A2"/>
      <selection pane="bottomRight" activeCell="C9" sqref="C9"/>
    </sheetView>
  </sheetViews>
  <sheetFormatPr defaultColWidth="8.88671875" defaultRowHeight="14.4" x14ac:dyDescent="0.3"/>
  <cols>
    <col min="1" max="1" width="11.6640625" style="3" customWidth="1"/>
    <col min="2" max="2" width="16.6640625" customWidth="1"/>
    <col min="3" max="3" width="30.6640625" customWidth="1"/>
    <col min="4" max="4" width="34.6640625" customWidth="1"/>
    <col min="5" max="5" width="39.6640625" customWidth="1"/>
    <col min="6" max="6" width="31.6640625" customWidth="1"/>
  </cols>
  <sheetData>
    <row r="1" spans="1:6" s="4" customFormat="1" x14ac:dyDescent="0.3">
      <c r="A1" s="4" t="s">
        <v>2887</v>
      </c>
      <c r="B1" s="4" t="s">
        <v>2888</v>
      </c>
      <c r="C1" s="4" t="s">
        <v>3133</v>
      </c>
      <c r="D1" s="4" t="s">
        <v>35</v>
      </c>
      <c r="E1" s="4" t="s">
        <v>3134</v>
      </c>
      <c r="F1" s="4" t="s">
        <v>3135</v>
      </c>
    </row>
    <row r="2" spans="1:6" s="5" customFormat="1" x14ac:dyDescent="0.3">
      <c r="A2" s="5" t="s">
        <v>2919</v>
      </c>
      <c r="B2" s="5" t="s">
        <v>2920</v>
      </c>
      <c r="C2" s="5" t="s">
        <v>3136</v>
      </c>
      <c r="D2" s="5" t="s">
        <v>2962</v>
      </c>
      <c r="E2" s="5" t="s">
        <v>2922</v>
      </c>
      <c r="F2" s="5" t="s">
        <v>3137</v>
      </c>
    </row>
    <row r="3" spans="1:6" s="6" customFormat="1" ht="30" customHeight="1" x14ac:dyDescent="0.3">
      <c r="A3" s="6" t="s">
        <v>2965</v>
      </c>
      <c r="B3" s="6" t="s">
        <v>2966</v>
      </c>
      <c r="C3" s="6" t="s">
        <v>3138</v>
      </c>
      <c r="D3" s="6" t="s">
        <v>3139</v>
      </c>
      <c r="E3" s="6" t="s">
        <v>3140</v>
      </c>
      <c r="F3" s="6" t="s">
        <v>3141</v>
      </c>
    </row>
    <row r="4" spans="1:6" s="7" customFormat="1" ht="10.199999999999999" x14ac:dyDescent="0.2">
      <c r="A4" s="7" t="s">
        <v>3015</v>
      </c>
      <c r="B4" s="7" t="s">
        <v>3016</v>
      </c>
      <c r="C4" s="7" t="s">
        <v>3016</v>
      </c>
    </row>
    <row r="5" spans="1:6" s="7" customFormat="1" ht="10.199999999999999" x14ac:dyDescent="0.2">
      <c r="A5" s="7" t="s">
        <v>3017</v>
      </c>
      <c r="B5" s="7" t="s">
        <v>3018</v>
      </c>
      <c r="C5" s="7" t="s">
        <v>3018</v>
      </c>
      <c r="D5" s="7" t="s">
        <v>3018</v>
      </c>
      <c r="E5" s="7" t="s">
        <v>3018</v>
      </c>
      <c r="F5" s="7" t="s">
        <v>3018</v>
      </c>
    </row>
    <row r="6" spans="1:6" s="6" customFormat="1" ht="30" customHeight="1" x14ac:dyDescent="0.3">
      <c r="A6" s="6" t="s">
        <v>3021</v>
      </c>
      <c r="F6" s="6" t="s">
        <v>3024</v>
      </c>
    </row>
    <row r="7" spans="1:6" s="8" customFormat="1" ht="10.199999999999999" x14ac:dyDescent="0.2">
      <c r="A7" s="8" t="s">
        <v>3036</v>
      </c>
      <c r="D7" s="8" t="str">
        <f>HYPERLINK("https://docs.riskdatalibrary.org/en/latest/reference/codelists/#location-gazetteers","location_gazetteers")</f>
        <v>location_gazetteers</v>
      </c>
    </row>
    <row r="8" spans="1:6" s="9" customFormat="1" ht="50.1" customHeight="1" x14ac:dyDescent="0.3">
      <c r="A8" s="9" t="s">
        <v>3037</v>
      </c>
    </row>
    <row r="9" spans="1:6" x14ac:dyDescent="0.3">
      <c r="B9" s="10" t="s">
        <v>3041</v>
      </c>
      <c r="C9" s="10" t="s">
        <v>3142</v>
      </c>
      <c r="D9" s="10" t="s">
        <v>191</v>
      </c>
      <c r="E9" s="10" t="s">
        <v>3143</v>
      </c>
      <c r="F9" s="10" t="s">
        <v>3144</v>
      </c>
    </row>
    <row r="10" spans="1:6" x14ac:dyDescent="0.3">
      <c r="B10" s="10" t="s">
        <v>3056</v>
      </c>
      <c r="C10" s="10" t="s">
        <v>3145</v>
      </c>
      <c r="D10" s="10" t="s">
        <v>191</v>
      </c>
      <c r="E10" s="10" t="s">
        <v>3143</v>
      </c>
      <c r="F10" s="10" t="s">
        <v>3144</v>
      </c>
    </row>
    <row r="11" spans="1:6" x14ac:dyDescent="0.3">
      <c r="B11" s="10" t="s">
        <v>3071</v>
      </c>
      <c r="C11" s="10" t="s">
        <v>3146</v>
      </c>
      <c r="D11" s="10" t="s">
        <v>191</v>
      </c>
      <c r="E11" s="10" t="s">
        <v>3143</v>
      </c>
      <c r="F11" s="10" t="s">
        <v>3144</v>
      </c>
    </row>
    <row r="12" spans="1:6" x14ac:dyDescent="0.3">
      <c r="B12" s="10" t="s">
        <v>3041</v>
      </c>
      <c r="C12" s="10" t="s">
        <v>3147</v>
      </c>
      <c r="D12" s="10" t="s">
        <v>191</v>
      </c>
      <c r="E12" s="10" t="s">
        <v>3148</v>
      </c>
      <c r="F12" s="10" t="s">
        <v>3149</v>
      </c>
    </row>
    <row r="13" spans="1:6" x14ac:dyDescent="0.3">
      <c r="B13" s="10" t="s">
        <v>3056</v>
      </c>
      <c r="C13" s="10" t="s">
        <v>3150</v>
      </c>
      <c r="D13" s="10" t="s">
        <v>191</v>
      </c>
      <c r="E13" s="10" t="s">
        <v>3148</v>
      </c>
      <c r="F13" s="10" t="s">
        <v>3149</v>
      </c>
    </row>
    <row r="14" spans="1:6" x14ac:dyDescent="0.3">
      <c r="B14" s="10" t="s">
        <v>3071</v>
      </c>
      <c r="C14" s="10" t="s">
        <v>3151</v>
      </c>
      <c r="D14" s="10" t="s">
        <v>191</v>
      </c>
      <c r="E14" s="10" t="s">
        <v>3148</v>
      </c>
      <c r="F14" s="10" t="s">
        <v>3149</v>
      </c>
    </row>
    <row r="15" spans="1:6" x14ac:dyDescent="0.3">
      <c r="B15" s="10"/>
      <c r="C15" s="10"/>
      <c r="D15" s="10"/>
      <c r="E15" s="10"/>
      <c r="F15" s="10"/>
    </row>
    <row r="16" spans="1:6" x14ac:dyDescent="0.3">
      <c r="B16" s="10"/>
      <c r="C16" s="10"/>
      <c r="D16" s="10"/>
      <c r="E16" s="10"/>
      <c r="F16" s="10"/>
    </row>
    <row r="17" spans="2:6" x14ac:dyDescent="0.3">
      <c r="B17" s="10"/>
      <c r="C17" s="10"/>
      <c r="D17" s="10"/>
      <c r="E17" s="10"/>
      <c r="F17" s="10"/>
    </row>
    <row r="18" spans="2:6" x14ac:dyDescent="0.3">
      <c r="B18" s="10"/>
      <c r="C18" s="10"/>
      <c r="D18" s="10"/>
      <c r="E18" s="10"/>
      <c r="F18" s="10"/>
    </row>
    <row r="19" spans="2:6" x14ac:dyDescent="0.3">
      <c r="B19" s="10"/>
      <c r="C19" s="10"/>
      <c r="D19" s="10"/>
      <c r="E19" s="10"/>
      <c r="F19" s="10"/>
    </row>
    <row r="20" spans="2:6" x14ac:dyDescent="0.3">
      <c r="B20" s="10"/>
      <c r="C20" s="10"/>
      <c r="D20" s="10"/>
      <c r="E20" s="10"/>
      <c r="F20" s="10"/>
    </row>
    <row r="21" spans="2:6" x14ac:dyDescent="0.3">
      <c r="B21" s="10"/>
      <c r="C21" s="10"/>
      <c r="D21" s="10"/>
      <c r="E21" s="10"/>
      <c r="F21" s="10"/>
    </row>
    <row r="22" spans="2:6" x14ac:dyDescent="0.3">
      <c r="B22" s="10"/>
      <c r="C22" s="10"/>
      <c r="D22" s="10"/>
      <c r="E22" s="10"/>
      <c r="F22" s="10"/>
    </row>
    <row r="23" spans="2:6" x14ac:dyDescent="0.3">
      <c r="B23" s="10"/>
      <c r="C23" s="10"/>
      <c r="D23" s="10"/>
      <c r="E23" s="10"/>
      <c r="F23" s="10"/>
    </row>
    <row r="24" spans="2:6" x14ac:dyDescent="0.3">
      <c r="B24" s="10"/>
      <c r="C24" s="10"/>
      <c r="D24" s="10"/>
      <c r="E24" s="10"/>
      <c r="F24" s="10"/>
    </row>
    <row r="25" spans="2:6" x14ac:dyDescent="0.3">
      <c r="B25" s="10"/>
      <c r="C25" s="10"/>
      <c r="D25" s="10"/>
      <c r="E25" s="10"/>
      <c r="F25" s="10"/>
    </row>
    <row r="26" spans="2:6" x14ac:dyDescent="0.3">
      <c r="B26" s="10"/>
      <c r="C26" s="10"/>
      <c r="D26" s="10"/>
      <c r="E26" s="10"/>
      <c r="F26" s="10"/>
    </row>
    <row r="27" spans="2:6" x14ac:dyDescent="0.3">
      <c r="B27" s="10"/>
      <c r="C27" s="10"/>
      <c r="D27" s="10"/>
      <c r="E27" s="10"/>
      <c r="F27" s="10"/>
    </row>
    <row r="28" spans="2:6" x14ac:dyDescent="0.3">
      <c r="B28" s="10"/>
      <c r="C28" s="10"/>
      <c r="D28" s="10"/>
      <c r="E28" s="10"/>
      <c r="F28" s="10"/>
    </row>
    <row r="29" spans="2:6" x14ac:dyDescent="0.3">
      <c r="B29" s="10"/>
      <c r="C29" s="10"/>
      <c r="D29" s="10"/>
      <c r="E29" s="10"/>
      <c r="F29" s="10"/>
    </row>
    <row r="30" spans="2:6" x14ac:dyDescent="0.3">
      <c r="B30" s="10"/>
      <c r="C30" s="10"/>
      <c r="D30" s="10"/>
      <c r="E30" s="10"/>
      <c r="F30" s="10"/>
    </row>
    <row r="31" spans="2:6" x14ac:dyDescent="0.3">
      <c r="B31" s="10"/>
      <c r="C31" s="10"/>
      <c r="D31" s="10"/>
      <c r="E31" s="10"/>
      <c r="F31" s="10"/>
    </row>
    <row r="32" spans="2:6" x14ac:dyDescent="0.3">
      <c r="B32" s="10"/>
      <c r="C32" s="10"/>
      <c r="D32" s="10"/>
      <c r="E32" s="10"/>
      <c r="F32" s="10"/>
    </row>
    <row r="33" spans="2:6" x14ac:dyDescent="0.3">
      <c r="B33" s="10"/>
      <c r="C33" s="10"/>
      <c r="D33" s="10"/>
      <c r="E33" s="10"/>
      <c r="F33" s="10"/>
    </row>
    <row r="34" spans="2:6" x14ac:dyDescent="0.3">
      <c r="B34" s="10"/>
      <c r="C34" s="10"/>
      <c r="D34" s="10"/>
      <c r="E34" s="10"/>
      <c r="F34" s="10"/>
    </row>
    <row r="35" spans="2:6" x14ac:dyDescent="0.3">
      <c r="B35" s="10"/>
      <c r="C35" s="10"/>
      <c r="D35" s="10"/>
      <c r="E35" s="10"/>
      <c r="F35" s="10"/>
    </row>
    <row r="36" spans="2:6" x14ac:dyDescent="0.3">
      <c r="B36" s="10"/>
      <c r="C36" s="10"/>
      <c r="D36" s="10"/>
      <c r="E36" s="10"/>
      <c r="F36" s="10"/>
    </row>
    <row r="37" spans="2:6" x14ac:dyDescent="0.3">
      <c r="B37" s="10"/>
      <c r="C37" s="10"/>
      <c r="D37" s="10"/>
      <c r="E37" s="10"/>
      <c r="F37" s="10"/>
    </row>
    <row r="38" spans="2:6" x14ac:dyDescent="0.3">
      <c r="B38" s="10"/>
      <c r="C38" s="10"/>
      <c r="D38" s="10"/>
      <c r="E38" s="10"/>
      <c r="F38" s="10"/>
    </row>
    <row r="39" spans="2:6" x14ac:dyDescent="0.3">
      <c r="B39" s="10"/>
      <c r="C39" s="10"/>
      <c r="D39" s="10"/>
      <c r="E39" s="10"/>
      <c r="F39" s="10"/>
    </row>
    <row r="40" spans="2:6" x14ac:dyDescent="0.3">
      <c r="B40" s="10"/>
      <c r="C40" s="10"/>
      <c r="D40" s="10"/>
      <c r="E40" s="10"/>
      <c r="F40" s="10"/>
    </row>
    <row r="41" spans="2:6" x14ac:dyDescent="0.3">
      <c r="B41" s="10"/>
      <c r="C41" s="10"/>
      <c r="D41" s="10"/>
      <c r="E41" s="10"/>
      <c r="F41" s="10"/>
    </row>
    <row r="42" spans="2:6" x14ac:dyDescent="0.3">
      <c r="B42" s="10"/>
      <c r="C42" s="10"/>
      <c r="D42" s="10"/>
      <c r="E42" s="10"/>
      <c r="F42" s="10"/>
    </row>
    <row r="43" spans="2:6" x14ac:dyDescent="0.3">
      <c r="B43" s="10"/>
      <c r="C43" s="10"/>
      <c r="D43" s="10"/>
      <c r="E43" s="10"/>
      <c r="F43" s="10"/>
    </row>
    <row r="44" spans="2:6" x14ac:dyDescent="0.3">
      <c r="B44" s="10"/>
      <c r="C44" s="10"/>
      <c r="D44" s="10"/>
      <c r="E44" s="10"/>
      <c r="F44" s="10"/>
    </row>
    <row r="45" spans="2:6" x14ac:dyDescent="0.3">
      <c r="B45" s="10"/>
      <c r="C45" s="10"/>
      <c r="D45" s="10"/>
      <c r="E45" s="10"/>
      <c r="F45" s="10"/>
    </row>
    <row r="46" spans="2:6" x14ac:dyDescent="0.3">
      <c r="B46" s="10"/>
      <c r="C46" s="10"/>
      <c r="D46" s="10"/>
      <c r="E46" s="10"/>
      <c r="F46" s="10"/>
    </row>
    <row r="47" spans="2:6" x14ac:dyDescent="0.3">
      <c r="B47" s="10"/>
      <c r="C47" s="10"/>
      <c r="D47" s="10"/>
      <c r="E47" s="10"/>
      <c r="F47" s="10"/>
    </row>
    <row r="48" spans="2:6" x14ac:dyDescent="0.3">
      <c r="B48" s="10"/>
      <c r="C48" s="10"/>
      <c r="D48" s="10"/>
      <c r="E48" s="10"/>
      <c r="F48" s="10"/>
    </row>
    <row r="49" spans="2:6" x14ac:dyDescent="0.3">
      <c r="B49" s="10"/>
      <c r="C49" s="10"/>
      <c r="D49" s="10"/>
      <c r="E49" s="10"/>
      <c r="F49" s="10"/>
    </row>
    <row r="50" spans="2:6" x14ac:dyDescent="0.3">
      <c r="B50" s="10"/>
      <c r="C50" s="10"/>
      <c r="D50" s="10"/>
      <c r="E50" s="10"/>
      <c r="F50" s="10"/>
    </row>
    <row r="51" spans="2:6" x14ac:dyDescent="0.3">
      <c r="B51" s="10"/>
      <c r="C51" s="10"/>
      <c r="D51" s="10"/>
      <c r="E51" s="10"/>
      <c r="F51" s="10"/>
    </row>
    <row r="52" spans="2:6" x14ac:dyDescent="0.3">
      <c r="B52" s="10"/>
      <c r="C52" s="10"/>
      <c r="D52" s="10"/>
      <c r="E52" s="10"/>
      <c r="F52" s="10"/>
    </row>
    <row r="53" spans="2:6" x14ac:dyDescent="0.3">
      <c r="B53" s="10"/>
      <c r="C53" s="10"/>
      <c r="D53" s="10"/>
      <c r="E53" s="10"/>
      <c r="F53" s="10"/>
    </row>
    <row r="54" spans="2:6" x14ac:dyDescent="0.3">
      <c r="B54" s="10"/>
      <c r="C54" s="10"/>
      <c r="D54" s="10"/>
      <c r="E54" s="10"/>
      <c r="F54" s="10"/>
    </row>
    <row r="55" spans="2:6" x14ac:dyDescent="0.3">
      <c r="B55" s="10"/>
      <c r="C55" s="10"/>
      <c r="D55" s="10"/>
      <c r="E55" s="10"/>
      <c r="F55" s="10"/>
    </row>
    <row r="56" spans="2:6" x14ac:dyDescent="0.3">
      <c r="B56" s="10"/>
      <c r="C56" s="10"/>
      <c r="D56" s="10"/>
      <c r="E56" s="10"/>
      <c r="F56" s="10"/>
    </row>
    <row r="57" spans="2:6" x14ac:dyDescent="0.3">
      <c r="B57" s="10"/>
      <c r="C57" s="10"/>
      <c r="D57" s="10"/>
      <c r="E57" s="10"/>
      <c r="F57" s="10"/>
    </row>
    <row r="58" spans="2:6" x14ac:dyDescent="0.3">
      <c r="B58" s="10"/>
      <c r="C58" s="10"/>
      <c r="D58" s="10"/>
      <c r="E58" s="10"/>
      <c r="F58" s="10"/>
    </row>
    <row r="59" spans="2:6" x14ac:dyDescent="0.3">
      <c r="B59" s="10"/>
      <c r="C59" s="10"/>
      <c r="D59" s="10"/>
      <c r="E59" s="10"/>
      <c r="F59" s="10"/>
    </row>
    <row r="60" spans="2:6" x14ac:dyDescent="0.3">
      <c r="B60" s="10"/>
      <c r="C60" s="10"/>
      <c r="D60" s="10"/>
      <c r="E60" s="10"/>
      <c r="F60" s="10"/>
    </row>
    <row r="61" spans="2:6" x14ac:dyDescent="0.3">
      <c r="B61" s="10"/>
      <c r="C61" s="10"/>
      <c r="D61" s="10"/>
      <c r="E61" s="10"/>
      <c r="F61" s="10"/>
    </row>
    <row r="62" spans="2:6" x14ac:dyDescent="0.3">
      <c r="B62" s="10"/>
      <c r="C62" s="10"/>
      <c r="D62" s="10"/>
      <c r="E62" s="10"/>
      <c r="F62" s="10"/>
    </row>
    <row r="63" spans="2:6" x14ac:dyDescent="0.3">
      <c r="B63" s="10"/>
      <c r="C63" s="10"/>
      <c r="D63" s="10"/>
      <c r="E63" s="10"/>
      <c r="F63" s="10"/>
    </row>
    <row r="64" spans="2:6" x14ac:dyDescent="0.3">
      <c r="B64" s="10"/>
      <c r="C64" s="10"/>
      <c r="D64" s="10"/>
      <c r="E64" s="10"/>
      <c r="F64" s="10"/>
    </row>
    <row r="65" spans="2:6" x14ac:dyDescent="0.3">
      <c r="B65" s="10"/>
      <c r="C65" s="10"/>
      <c r="D65" s="10"/>
      <c r="E65" s="10"/>
      <c r="F65" s="10"/>
    </row>
    <row r="66" spans="2:6" x14ac:dyDescent="0.3">
      <c r="B66" s="10"/>
      <c r="C66" s="10"/>
      <c r="D66" s="10"/>
      <c r="E66" s="10"/>
      <c r="F66" s="10"/>
    </row>
    <row r="67" spans="2:6" x14ac:dyDescent="0.3">
      <c r="B67" s="10"/>
      <c r="C67" s="10"/>
      <c r="D67" s="10"/>
      <c r="E67" s="10"/>
      <c r="F67" s="10"/>
    </row>
    <row r="68" spans="2:6" x14ac:dyDescent="0.3">
      <c r="B68" s="10"/>
      <c r="C68" s="10"/>
      <c r="D68" s="10"/>
      <c r="E68" s="10"/>
      <c r="F68" s="10"/>
    </row>
    <row r="69" spans="2:6" x14ac:dyDescent="0.3">
      <c r="B69" s="10"/>
      <c r="C69" s="10"/>
      <c r="D69" s="10"/>
      <c r="E69" s="10"/>
      <c r="F69" s="10"/>
    </row>
    <row r="70" spans="2:6" x14ac:dyDescent="0.3">
      <c r="B70" s="10"/>
      <c r="C70" s="10"/>
      <c r="D70" s="10"/>
      <c r="E70" s="10"/>
      <c r="F70" s="10"/>
    </row>
    <row r="71" spans="2:6" x14ac:dyDescent="0.3">
      <c r="B71" s="10"/>
      <c r="C71" s="10"/>
      <c r="D71" s="10"/>
      <c r="E71" s="10"/>
      <c r="F71" s="10"/>
    </row>
    <row r="72" spans="2:6" x14ac:dyDescent="0.3">
      <c r="B72" s="10"/>
      <c r="C72" s="10"/>
      <c r="D72" s="10"/>
      <c r="E72" s="10"/>
      <c r="F72" s="10"/>
    </row>
    <row r="73" spans="2:6" x14ac:dyDescent="0.3">
      <c r="B73" s="10"/>
      <c r="C73" s="10"/>
      <c r="D73" s="10"/>
      <c r="E73" s="10"/>
      <c r="F73" s="10"/>
    </row>
    <row r="74" spans="2:6" x14ac:dyDescent="0.3">
      <c r="B74" s="10"/>
      <c r="C74" s="10"/>
      <c r="D74" s="10"/>
      <c r="E74" s="10"/>
      <c r="F74" s="10"/>
    </row>
    <row r="75" spans="2:6" x14ac:dyDescent="0.3">
      <c r="B75" s="10"/>
      <c r="C75" s="10"/>
      <c r="D75" s="10"/>
      <c r="E75" s="10"/>
      <c r="F75" s="10"/>
    </row>
    <row r="76" spans="2:6" x14ac:dyDescent="0.3">
      <c r="B76" s="10"/>
      <c r="C76" s="10"/>
      <c r="D76" s="10"/>
      <c r="E76" s="10"/>
      <c r="F76" s="10"/>
    </row>
    <row r="77" spans="2:6" x14ac:dyDescent="0.3">
      <c r="B77" s="10"/>
      <c r="C77" s="10"/>
      <c r="D77" s="10"/>
      <c r="E77" s="10"/>
      <c r="F77" s="10"/>
    </row>
    <row r="78" spans="2:6" x14ac:dyDescent="0.3">
      <c r="B78" s="10"/>
      <c r="C78" s="10"/>
      <c r="D78" s="10"/>
      <c r="E78" s="10"/>
      <c r="F78" s="10"/>
    </row>
    <row r="79" spans="2:6" x14ac:dyDescent="0.3">
      <c r="B79" s="10"/>
      <c r="C79" s="10"/>
      <c r="D79" s="10"/>
      <c r="E79" s="10"/>
      <c r="F79" s="10"/>
    </row>
    <row r="80" spans="2:6" x14ac:dyDescent="0.3">
      <c r="B80" s="10"/>
      <c r="C80" s="10"/>
      <c r="D80" s="10"/>
      <c r="E80" s="10"/>
      <c r="F80" s="10"/>
    </row>
    <row r="81" spans="2:6" x14ac:dyDescent="0.3">
      <c r="B81" s="10"/>
      <c r="C81" s="10"/>
      <c r="D81" s="10"/>
      <c r="E81" s="10"/>
      <c r="F81" s="10"/>
    </row>
    <row r="82" spans="2:6" x14ac:dyDescent="0.3">
      <c r="B82" s="10"/>
      <c r="C82" s="10"/>
      <c r="D82" s="10"/>
      <c r="E82" s="10"/>
      <c r="F82" s="10"/>
    </row>
    <row r="83" spans="2:6" x14ac:dyDescent="0.3">
      <c r="B83" s="10"/>
      <c r="C83" s="10"/>
      <c r="D83" s="10"/>
      <c r="E83" s="10"/>
      <c r="F83" s="10"/>
    </row>
    <row r="84" spans="2:6" x14ac:dyDescent="0.3">
      <c r="B84" s="10"/>
      <c r="C84" s="10"/>
      <c r="D84" s="10"/>
      <c r="E84" s="10"/>
      <c r="F84" s="10"/>
    </row>
    <row r="85" spans="2:6" x14ac:dyDescent="0.3">
      <c r="B85" s="10"/>
      <c r="C85" s="10"/>
      <c r="D85" s="10"/>
      <c r="E85" s="10"/>
      <c r="F85" s="10"/>
    </row>
    <row r="86" spans="2:6" x14ac:dyDescent="0.3">
      <c r="B86" s="10"/>
      <c r="C86" s="10"/>
      <c r="D86" s="10"/>
      <c r="E86" s="10"/>
      <c r="F86" s="10"/>
    </row>
    <row r="87" spans="2:6" x14ac:dyDescent="0.3">
      <c r="B87" s="10"/>
      <c r="C87" s="10"/>
      <c r="D87" s="10"/>
      <c r="E87" s="10"/>
      <c r="F87" s="10"/>
    </row>
    <row r="88" spans="2:6" x14ac:dyDescent="0.3">
      <c r="B88" s="10"/>
      <c r="C88" s="10"/>
      <c r="D88" s="10"/>
      <c r="E88" s="10"/>
      <c r="F88" s="10"/>
    </row>
    <row r="89" spans="2:6" x14ac:dyDescent="0.3">
      <c r="B89" s="10"/>
      <c r="C89" s="10"/>
      <c r="D89" s="10"/>
      <c r="E89" s="10"/>
      <c r="F89" s="10"/>
    </row>
    <row r="90" spans="2:6" x14ac:dyDescent="0.3">
      <c r="B90" s="10"/>
      <c r="C90" s="10"/>
      <c r="D90" s="10"/>
      <c r="E90" s="10"/>
      <c r="F90" s="10"/>
    </row>
    <row r="91" spans="2:6" x14ac:dyDescent="0.3">
      <c r="B91" s="10"/>
      <c r="C91" s="10"/>
      <c r="D91" s="10"/>
      <c r="E91" s="10"/>
      <c r="F91" s="10"/>
    </row>
    <row r="92" spans="2:6" x14ac:dyDescent="0.3">
      <c r="B92" s="10"/>
      <c r="C92" s="10"/>
      <c r="D92" s="10"/>
      <c r="E92" s="10"/>
      <c r="F92" s="10"/>
    </row>
    <row r="93" spans="2:6" x14ac:dyDescent="0.3">
      <c r="B93" s="10"/>
      <c r="C93" s="10"/>
      <c r="D93" s="10"/>
      <c r="E93" s="10"/>
      <c r="F93" s="10"/>
    </row>
    <row r="94" spans="2:6" x14ac:dyDescent="0.3">
      <c r="B94" s="10"/>
      <c r="C94" s="10"/>
      <c r="D94" s="10"/>
      <c r="E94" s="10"/>
      <c r="F94" s="10"/>
    </row>
    <row r="95" spans="2:6" x14ac:dyDescent="0.3">
      <c r="B95" s="10"/>
      <c r="C95" s="10"/>
      <c r="D95" s="10"/>
      <c r="E95" s="10"/>
      <c r="F95" s="10"/>
    </row>
    <row r="96" spans="2:6" x14ac:dyDescent="0.3">
      <c r="B96" s="10"/>
      <c r="C96" s="10"/>
      <c r="D96" s="10"/>
      <c r="E96" s="10"/>
      <c r="F96" s="10"/>
    </row>
    <row r="97" spans="2:6" x14ac:dyDescent="0.3">
      <c r="B97" s="10"/>
      <c r="C97" s="10"/>
      <c r="D97" s="10"/>
      <c r="E97" s="10"/>
      <c r="F97" s="10"/>
    </row>
    <row r="98" spans="2:6" x14ac:dyDescent="0.3">
      <c r="B98" s="10"/>
      <c r="C98" s="10"/>
      <c r="D98" s="10"/>
      <c r="E98" s="10"/>
      <c r="F98" s="10"/>
    </row>
    <row r="99" spans="2:6" x14ac:dyDescent="0.3">
      <c r="B99" s="10"/>
      <c r="C99" s="10"/>
      <c r="D99" s="10"/>
      <c r="E99" s="10"/>
      <c r="F99" s="10"/>
    </row>
    <row r="100" spans="2:6" x14ac:dyDescent="0.3">
      <c r="B100" s="10"/>
      <c r="C100" s="10"/>
      <c r="D100" s="10"/>
      <c r="E100" s="10"/>
      <c r="F100" s="10"/>
    </row>
    <row r="101" spans="2:6" x14ac:dyDescent="0.3">
      <c r="B101" s="10"/>
      <c r="C101" s="10"/>
      <c r="D101" s="10"/>
      <c r="E101" s="10"/>
      <c r="F101" s="10"/>
    </row>
    <row r="102" spans="2:6" x14ac:dyDescent="0.3">
      <c r="B102" s="10"/>
      <c r="C102" s="10"/>
      <c r="D102" s="10"/>
      <c r="E102" s="10"/>
      <c r="F102" s="10"/>
    </row>
    <row r="103" spans="2:6" x14ac:dyDescent="0.3">
      <c r="B103" s="10"/>
      <c r="C103" s="10"/>
      <c r="D103" s="10"/>
      <c r="E103" s="10"/>
      <c r="F103" s="10"/>
    </row>
    <row r="104" spans="2:6" x14ac:dyDescent="0.3">
      <c r="B104" s="10"/>
      <c r="C104" s="10"/>
      <c r="D104" s="10"/>
      <c r="E104" s="10"/>
      <c r="F104" s="10"/>
    </row>
    <row r="105" spans="2:6" x14ac:dyDescent="0.3">
      <c r="B105" s="10"/>
      <c r="C105" s="10"/>
      <c r="D105" s="10"/>
      <c r="E105" s="10"/>
      <c r="F105" s="10"/>
    </row>
    <row r="106" spans="2:6" x14ac:dyDescent="0.3">
      <c r="B106" s="10"/>
      <c r="C106" s="10"/>
      <c r="D106" s="10"/>
      <c r="E106" s="10"/>
      <c r="F106" s="10"/>
    </row>
    <row r="107" spans="2:6" x14ac:dyDescent="0.3">
      <c r="B107" s="10"/>
      <c r="C107" s="10"/>
      <c r="D107" s="10"/>
      <c r="E107" s="10"/>
      <c r="F107" s="10"/>
    </row>
    <row r="108" spans="2:6" x14ac:dyDescent="0.3">
      <c r="B108" s="10"/>
      <c r="C108" s="10"/>
      <c r="D108" s="10"/>
      <c r="E108" s="10"/>
      <c r="F108" s="10"/>
    </row>
    <row r="109" spans="2:6" x14ac:dyDescent="0.3">
      <c r="B109" s="10"/>
      <c r="C109" s="10"/>
      <c r="D109" s="10"/>
      <c r="E109" s="10"/>
      <c r="F109" s="10"/>
    </row>
    <row r="110" spans="2:6" x14ac:dyDescent="0.3">
      <c r="B110" s="10"/>
      <c r="C110" s="10"/>
      <c r="D110" s="10"/>
      <c r="E110" s="10"/>
      <c r="F110" s="10"/>
    </row>
    <row r="111" spans="2:6" x14ac:dyDescent="0.3">
      <c r="B111" s="10"/>
      <c r="C111" s="10"/>
      <c r="D111" s="10"/>
      <c r="E111" s="10"/>
      <c r="F111" s="10"/>
    </row>
    <row r="112" spans="2:6" x14ac:dyDescent="0.3">
      <c r="B112" s="10"/>
      <c r="C112" s="10"/>
      <c r="D112" s="10"/>
      <c r="E112" s="10"/>
      <c r="F112" s="10"/>
    </row>
    <row r="113" spans="2:6" x14ac:dyDescent="0.3">
      <c r="B113" s="10"/>
      <c r="C113" s="10"/>
      <c r="D113" s="10"/>
      <c r="E113" s="10"/>
      <c r="F113" s="10"/>
    </row>
    <row r="114" spans="2:6" x14ac:dyDescent="0.3">
      <c r="B114" s="10"/>
      <c r="C114" s="10"/>
      <c r="D114" s="10"/>
      <c r="E114" s="10"/>
      <c r="F114" s="10"/>
    </row>
    <row r="115" spans="2:6" x14ac:dyDescent="0.3">
      <c r="B115" s="10"/>
      <c r="C115" s="10"/>
      <c r="D115" s="10"/>
      <c r="E115" s="10"/>
      <c r="F115" s="10"/>
    </row>
    <row r="116" spans="2:6" x14ac:dyDescent="0.3">
      <c r="B116" s="10"/>
      <c r="C116" s="10"/>
      <c r="D116" s="10"/>
      <c r="E116" s="10"/>
      <c r="F116" s="10"/>
    </row>
    <row r="117" spans="2:6" x14ac:dyDescent="0.3">
      <c r="B117" s="10"/>
      <c r="C117" s="10"/>
      <c r="D117" s="10"/>
      <c r="E117" s="10"/>
      <c r="F117" s="10"/>
    </row>
    <row r="118" spans="2:6" x14ac:dyDescent="0.3">
      <c r="B118" s="10"/>
      <c r="C118" s="10"/>
      <c r="D118" s="10"/>
      <c r="E118" s="10"/>
      <c r="F118" s="10"/>
    </row>
    <row r="119" spans="2:6" x14ac:dyDescent="0.3">
      <c r="B119" s="10"/>
      <c r="C119" s="10"/>
      <c r="D119" s="10"/>
      <c r="E119" s="10"/>
      <c r="F119" s="10"/>
    </row>
    <row r="120" spans="2:6" x14ac:dyDescent="0.3">
      <c r="B120" s="10"/>
      <c r="C120" s="10"/>
      <c r="D120" s="10"/>
      <c r="E120" s="10"/>
      <c r="F120" s="10"/>
    </row>
    <row r="121" spans="2:6" x14ac:dyDescent="0.3">
      <c r="B121" s="10"/>
      <c r="C121" s="10"/>
      <c r="D121" s="10"/>
      <c r="E121" s="10"/>
      <c r="F121" s="10"/>
    </row>
    <row r="122" spans="2:6" x14ac:dyDescent="0.3">
      <c r="B122" s="10"/>
      <c r="C122" s="10"/>
      <c r="D122" s="10"/>
      <c r="E122" s="10"/>
      <c r="F122" s="10"/>
    </row>
    <row r="123" spans="2:6" x14ac:dyDescent="0.3">
      <c r="B123" s="10"/>
      <c r="C123" s="10"/>
      <c r="D123" s="10"/>
      <c r="E123" s="10"/>
      <c r="F123" s="10"/>
    </row>
    <row r="124" spans="2:6" x14ac:dyDescent="0.3">
      <c r="B124" s="10"/>
      <c r="C124" s="10"/>
      <c r="D124" s="10"/>
      <c r="E124" s="10"/>
      <c r="F124" s="10"/>
    </row>
    <row r="125" spans="2:6" x14ac:dyDescent="0.3">
      <c r="B125" s="10"/>
      <c r="C125" s="10"/>
      <c r="D125" s="10"/>
      <c r="E125" s="10"/>
      <c r="F125" s="10"/>
    </row>
    <row r="126" spans="2:6" x14ac:dyDescent="0.3">
      <c r="B126" s="10"/>
      <c r="C126" s="10"/>
      <c r="D126" s="10"/>
      <c r="E126" s="10"/>
      <c r="F126" s="10"/>
    </row>
    <row r="127" spans="2:6" x14ac:dyDescent="0.3">
      <c r="B127" s="10"/>
      <c r="C127" s="10"/>
      <c r="D127" s="10"/>
      <c r="E127" s="10"/>
      <c r="F127" s="10"/>
    </row>
    <row r="128" spans="2:6" x14ac:dyDescent="0.3">
      <c r="B128" s="10"/>
      <c r="C128" s="10"/>
      <c r="D128" s="10"/>
      <c r="E128" s="10"/>
      <c r="F128" s="10"/>
    </row>
    <row r="129" spans="2:6" x14ac:dyDescent="0.3">
      <c r="B129" s="10"/>
      <c r="C129" s="10"/>
      <c r="D129" s="10"/>
      <c r="E129" s="10"/>
      <c r="F129" s="10"/>
    </row>
    <row r="130" spans="2:6" x14ac:dyDescent="0.3">
      <c r="B130" s="10"/>
      <c r="C130" s="10"/>
      <c r="D130" s="10"/>
      <c r="E130" s="10"/>
      <c r="F130" s="10"/>
    </row>
    <row r="131" spans="2:6" x14ac:dyDescent="0.3">
      <c r="B131" s="10"/>
      <c r="C131" s="10"/>
      <c r="D131" s="10"/>
      <c r="E131" s="10"/>
      <c r="F131" s="10"/>
    </row>
    <row r="132" spans="2:6" x14ac:dyDescent="0.3">
      <c r="B132" s="10"/>
      <c r="C132" s="10"/>
      <c r="D132" s="10"/>
      <c r="E132" s="10"/>
      <c r="F132" s="10"/>
    </row>
    <row r="133" spans="2:6" x14ac:dyDescent="0.3">
      <c r="B133" s="10"/>
      <c r="C133" s="10"/>
      <c r="D133" s="10"/>
      <c r="E133" s="10"/>
      <c r="F133" s="10"/>
    </row>
    <row r="134" spans="2:6" x14ac:dyDescent="0.3">
      <c r="B134" s="10"/>
      <c r="C134" s="10"/>
      <c r="D134" s="10"/>
      <c r="E134" s="10"/>
      <c r="F134" s="10"/>
    </row>
    <row r="135" spans="2:6" x14ac:dyDescent="0.3">
      <c r="B135" s="10"/>
      <c r="C135" s="10"/>
      <c r="D135" s="10"/>
      <c r="E135" s="10"/>
      <c r="F135" s="10"/>
    </row>
    <row r="136" spans="2:6" x14ac:dyDescent="0.3">
      <c r="B136" s="10"/>
      <c r="C136" s="10"/>
      <c r="D136" s="10"/>
      <c r="E136" s="10"/>
      <c r="F136" s="10"/>
    </row>
    <row r="137" spans="2:6" x14ac:dyDescent="0.3">
      <c r="B137" s="10"/>
      <c r="C137" s="10"/>
      <c r="D137" s="10"/>
      <c r="E137" s="10"/>
      <c r="F137" s="10"/>
    </row>
    <row r="138" spans="2:6" x14ac:dyDescent="0.3">
      <c r="B138" s="10"/>
      <c r="C138" s="10"/>
      <c r="D138" s="10"/>
      <c r="E138" s="10"/>
      <c r="F138" s="10"/>
    </row>
    <row r="139" spans="2:6" x14ac:dyDescent="0.3">
      <c r="B139" s="10"/>
      <c r="C139" s="10"/>
      <c r="D139" s="10"/>
      <c r="E139" s="10"/>
      <c r="F139" s="10"/>
    </row>
    <row r="140" spans="2:6" x14ac:dyDescent="0.3">
      <c r="B140" s="10"/>
      <c r="C140" s="10"/>
      <c r="D140" s="10"/>
      <c r="E140" s="10"/>
      <c r="F140" s="10"/>
    </row>
    <row r="141" spans="2:6" x14ac:dyDescent="0.3">
      <c r="B141" s="10"/>
      <c r="C141" s="10"/>
      <c r="D141" s="10"/>
      <c r="E141" s="10"/>
      <c r="F141" s="10"/>
    </row>
    <row r="142" spans="2:6" x14ac:dyDescent="0.3">
      <c r="B142" s="10"/>
      <c r="C142" s="10"/>
      <c r="D142" s="10"/>
      <c r="E142" s="10"/>
      <c r="F142" s="10"/>
    </row>
    <row r="143" spans="2:6" x14ac:dyDescent="0.3">
      <c r="B143" s="10"/>
      <c r="C143" s="10"/>
      <c r="D143" s="10"/>
      <c r="E143" s="10"/>
      <c r="F143" s="10"/>
    </row>
    <row r="144" spans="2:6" x14ac:dyDescent="0.3">
      <c r="B144" s="10"/>
      <c r="C144" s="10"/>
      <c r="D144" s="10"/>
      <c r="E144" s="10"/>
      <c r="F144" s="10"/>
    </row>
    <row r="145" spans="2:6" x14ac:dyDescent="0.3">
      <c r="B145" s="10"/>
      <c r="C145" s="10"/>
      <c r="D145" s="10"/>
      <c r="E145" s="10"/>
      <c r="F145" s="10"/>
    </row>
    <row r="146" spans="2:6" x14ac:dyDescent="0.3">
      <c r="B146" s="10"/>
      <c r="C146" s="10"/>
      <c r="D146" s="10"/>
      <c r="E146" s="10"/>
      <c r="F146" s="10"/>
    </row>
    <row r="147" spans="2:6" x14ac:dyDescent="0.3">
      <c r="B147" s="10"/>
      <c r="C147" s="10"/>
      <c r="D147" s="10"/>
      <c r="E147" s="10"/>
      <c r="F147" s="10"/>
    </row>
    <row r="148" spans="2:6" x14ac:dyDescent="0.3">
      <c r="B148" s="10"/>
      <c r="C148" s="10"/>
      <c r="D148" s="10"/>
      <c r="E148" s="10"/>
      <c r="F148" s="10"/>
    </row>
    <row r="149" spans="2:6" x14ac:dyDescent="0.3">
      <c r="B149" s="10"/>
      <c r="C149" s="10"/>
      <c r="D149" s="10"/>
      <c r="E149" s="10"/>
      <c r="F149" s="10"/>
    </row>
    <row r="150" spans="2:6" x14ac:dyDescent="0.3">
      <c r="B150" s="10"/>
      <c r="C150" s="10"/>
      <c r="D150" s="10"/>
      <c r="E150" s="10"/>
      <c r="F150" s="10"/>
    </row>
    <row r="151" spans="2:6" x14ac:dyDescent="0.3">
      <c r="B151" s="10"/>
      <c r="C151" s="10"/>
      <c r="D151" s="10"/>
      <c r="E151" s="10"/>
      <c r="F151" s="10"/>
    </row>
    <row r="152" spans="2:6" x14ac:dyDescent="0.3">
      <c r="B152" s="10"/>
      <c r="C152" s="10"/>
      <c r="D152" s="10"/>
      <c r="E152" s="10"/>
      <c r="F152" s="10"/>
    </row>
    <row r="153" spans="2:6" x14ac:dyDescent="0.3">
      <c r="B153" s="10"/>
      <c r="C153" s="10"/>
      <c r="D153" s="10"/>
      <c r="E153" s="10"/>
      <c r="F153" s="10"/>
    </row>
    <row r="154" spans="2:6" x14ac:dyDescent="0.3">
      <c r="B154" s="10"/>
      <c r="C154" s="10"/>
      <c r="D154" s="10"/>
      <c r="E154" s="10"/>
      <c r="F154" s="10"/>
    </row>
    <row r="155" spans="2:6" x14ac:dyDescent="0.3">
      <c r="B155" s="10"/>
      <c r="C155" s="10"/>
      <c r="D155" s="10"/>
      <c r="E155" s="10"/>
      <c r="F155" s="10"/>
    </row>
    <row r="156" spans="2:6" x14ac:dyDescent="0.3">
      <c r="B156" s="10"/>
      <c r="C156" s="10"/>
      <c r="D156" s="10"/>
      <c r="E156" s="10"/>
      <c r="F156" s="10"/>
    </row>
    <row r="157" spans="2:6" x14ac:dyDescent="0.3">
      <c r="B157" s="10"/>
      <c r="C157" s="10"/>
      <c r="D157" s="10"/>
      <c r="E157" s="10"/>
      <c r="F157" s="10"/>
    </row>
    <row r="158" spans="2:6" x14ac:dyDescent="0.3">
      <c r="B158" s="10"/>
      <c r="C158" s="10"/>
      <c r="D158" s="10"/>
      <c r="E158" s="10"/>
      <c r="F158" s="10"/>
    </row>
    <row r="159" spans="2:6" x14ac:dyDescent="0.3">
      <c r="B159" s="10"/>
      <c r="C159" s="10"/>
      <c r="D159" s="10"/>
      <c r="E159" s="10"/>
      <c r="F159" s="10"/>
    </row>
    <row r="160" spans="2:6" x14ac:dyDescent="0.3">
      <c r="B160" s="10"/>
      <c r="C160" s="10"/>
      <c r="D160" s="10"/>
      <c r="E160" s="10"/>
      <c r="F160" s="10"/>
    </row>
    <row r="161" spans="2:6" x14ac:dyDescent="0.3">
      <c r="B161" s="10"/>
      <c r="C161" s="10"/>
      <c r="D161" s="10"/>
      <c r="E161" s="10"/>
      <c r="F161" s="10"/>
    </row>
    <row r="162" spans="2:6" x14ac:dyDescent="0.3">
      <c r="B162" s="10"/>
      <c r="C162" s="10"/>
      <c r="D162" s="10"/>
      <c r="E162" s="10"/>
      <c r="F162" s="10"/>
    </row>
    <row r="163" spans="2:6" x14ac:dyDescent="0.3">
      <c r="B163" s="10"/>
      <c r="C163" s="10"/>
      <c r="D163" s="10"/>
      <c r="E163" s="10"/>
      <c r="F163" s="10"/>
    </row>
    <row r="164" spans="2:6" x14ac:dyDescent="0.3">
      <c r="B164" s="10"/>
      <c r="C164" s="10"/>
      <c r="D164" s="10"/>
      <c r="E164" s="10"/>
      <c r="F164" s="10"/>
    </row>
    <row r="165" spans="2:6" x14ac:dyDescent="0.3">
      <c r="B165" s="10"/>
      <c r="C165" s="10"/>
      <c r="D165" s="10"/>
      <c r="E165" s="10"/>
      <c r="F165" s="10"/>
    </row>
    <row r="166" spans="2:6" x14ac:dyDescent="0.3">
      <c r="B166" s="10"/>
      <c r="C166" s="10"/>
      <c r="D166" s="10"/>
      <c r="E166" s="10"/>
      <c r="F166" s="10"/>
    </row>
    <row r="167" spans="2:6" x14ac:dyDescent="0.3">
      <c r="B167" s="10"/>
      <c r="C167" s="10"/>
      <c r="D167" s="10"/>
      <c r="E167" s="10"/>
      <c r="F167" s="10"/>
    </row>
    <row r="168" spans="2:6" x14ac:dyDescent="0.3">
      <c r="B168" s="10"/>
      <c r="C168" s="10"/>
      <c r="D168" s="10"/>
      <c r="E168" s="10"/>
      <c r="F168" s="10"/>
    </row>
    <row r="169" spans="2:6" x14ac:dyDescent="0.3">
      <c r="B169" s="10"/>
      <c r="C169" s="10"/>
      <c r="D169" s="10"/>
      <c r="E169" s="10"/>
      <c r="F169" s="10"/>
    </row>
    <row r="170" spans="2:6" x14ac:dyDescent="0.3">
      <c r="B170" s="10"/>
      <c r="C170" s="10"/>
      <c r="D170" s="10"/>
      <c r="E170" s="10"/>
      <c r="F170" s="10"/>
    </row>
    <row r="171" spans="2:6" x14ac:dyDescent="0.3">
      <c r="B171" s="10"/>
      <c r="C171" s="10"/>
      <c r="D171" s="10"/>
      <c r="E171" s="10"/>
      <c r="F171" s="10"/>
    </row>
    <row r="172" spans="2:6" x14ac:dyDescent="0.3">
      <c r="B172" s="10"/>
      <c r="C172" s="10"/>
      <c r="D172" s="10"/>
      <c r="E172" s="10"/>
      <c r="F172" s="10"/>
    </row>
    <row r="173" spans="2:6" x14ac:dyDescent="0.3">
      <c r="B173" s="10"/>
      <c r="C173" s="10"/>
      <c r="D173" s="10"/>
      <c r="E173" s="10"/>
      <c r="F173" s="10"/>
    </row>
    <row r="174" spans="2:6" x14ac:dyDescent="0.3">
      <c r="B174" s="10"/>
      <c r="C174" s="10"/>
      <c r="D174" s="10"/>
      <c r="E174" s="10"/>
      <c r="F174" s="10"/>
    </row>
    <row r="175" spans="2:6" x14ac:dyDescent="0.3">
      <c r="B175" s="10"/>
      <c r="C175" s="10"/>
      <c r="D175" s="10"/>
      <c r="E175" s="10"/>
      <c r="F175" s="10"/>
    </row>
    <row r="176" spans="2:6" x14ac:dyDescent="0.3">
      <c r="B176" s="10"/>
      <c r="C176" s="10"/>
      <c r="D176" s="10"/>
      <c r="E176" s="10"/>
      <c r="F176" s="10"/>
    </row>
    <row r="177" spans="2:6" x14ac:dyDescent="0.3">
      <c r="B177" s="10"/>
      <c r="C177" s="10"/>
      <c r="D177" s="10"/>
      <c r="E177" s="10"/>
      <c r="F177" s="10"/>
    </row>
    <row r="178" spans="2:6" x14ac:dyDescent="0.3">
      <c r="B178" s="10"/>
      <c r="C178" s="10"/>
      <c r="D178" s="10"/>
      <c r="E178" s="10"/>
      <c r="F178" s="10"/>
    </row>
    <row r="179" spans="2:6" x14ac:dyDescent="0.3">
      <c r="B179" s="10"/>
      <c r="C179" s="10"/>
      <c r="D179" s="10"/>
      <c r="E179" s="10"/>
      <c r="F179" s="10"/>
    </row>
    <row r="180" spans="2:6" x14ac:dyDescent="0.3">
      <c r="B180" s="10"/>
      <c r="C180" s="10"/>
      <c r="D180" s="10"/>
      <c r="E180" s="10"/>
      <c r="F180" s="10"/>
    </row>
    <row r="181" spans="2:6" x14ac:dyDescent="0.3">
      <c r="B181" s="10"/>
      <c r="C181" s="10"/>
      <c r="D181" s="10"/>
      <c r="E181" s="10"/>
      <c r="F181" s="10"/>
    </row>
    <row r="182" spans="2:6" x14ac:dyDescent="0.3">
      <c r="B182" s="10"/>
      <c r="C182" s="10"/>
      <c r="D182" s="10"/>
      <c r="E182" s="10"/>
      <c r="F182" s="10"/>
    </row>
    <row r="183" spans="2:6" x14ac:dyDescent="0.3">
      <c r="B183" s="10"/>
      <c r="C183" s="10"/>
      <c r="D183" s="10"/>
      <c r="E183" s="10"/>
      <c r="F183" s="10"/>
    </row>
    <row r="184" spans="2:6" x14ac:dyDescent="0.3">
      <c r="B184" s="10"/>
      <c r="C184" s="10"/>
      <c r="D184" s="10"/>
      <c r="E184" s="10"/>
      <c r="F184" s="10"/>
    </row>
    <row r="185" spans="2:6" x14ac:dyDescent="0.3">
      <c r="B185" s="10"/>
      <c r="C185" s="10"/>
      <c r="D185" s="10"/>
      <c r="E185" s="10"/>
      <c r="F185" s="10"/>
    </row>
    <row r="186" spans="2:6" x14ac:dyDescent="0.3">
      <c r="B186" s="10"/>
      <c r="C186" s="10"/>
      <c r="D186" s="10"/>
      <c r="E186" s="10"/>
      <c r="F186" s="10"/>
    </row>
    <row r="187" spans="2:6" x14ac:dyDescent="0.3">
      <c r="B187" s="10"/>
      <c r="C187" s="10"/>
      <c r="D187" s="10"/>
      <c r="E187" s="10"/>
      <c r="F187" s="10"/>
    </row>
    <row r="188" spans="2:6" x14ac:dyDescent="0.3">
      <c r="B188" s="10"/>
      <c r="C188" s="10"/>
      <c r="D188" s="10"/>
      <c r="E188" s="10"/>
      <c r="F188" s="10"/>
    </row>
    <row r="189" spans="2:6" x14ac:dyDescent="0.3">
      <c r="B189" s="10"/>
      <c r="C189" s="10"/>
      <c r="D189" s="10"/>
      <c r="E189" s="10"/>
      <c r="F189" s="10"/>
    </row>
    <row r="190" spans="2:6" x14ac:dyDescent="0.3">
      <c r="B190" s="10"/>
      <c r="C190" s="10"/>
      <c r="D190" s="10"/>
      <c r="E190" s="10"/>
      <c r="F190" s="10"/>
    </row>
    <row r="191" spans="2:6" x14ac:dyDescent="0.3">
      <c r="B191" s="10"/>
      <c r="C191" s="10"/>
      <c r="D191" s="10"/>
      <c r="E191" s="10"/>
      <c r="F191" s="10"/>
    </row>
    <row r="192" spans="2:6" x14ac:dyDescent="0.3">
      <c r="B192" s="10"/>
      <c r="C192" s="10"/>
      <c r="D192" s="10"/>
      <c r="E192" s="10"/>
      <c r="F192" s="10"/>
    </row>
    <row r="193" spans="2:6" x14ac:dyDescent="0.3">
      <c r="B193" s="10"/>
      <c r="C193" s="10"/>
      <c r="D193" s="10"/>
      <c r="E193" s="10"/>
      <c r="F193" s="10"/>
    </row>
    <row r="194" spans="2:6" x14ac:dyDescent="0.3">
      <c r="B194" s="10"/>
      <c r="C194" s="10"/>
      <c r="D194" s="10"/>
      <c r="E194" s="10"/>
      <c r="F194" s="10"/>
    </row>
    <row r="195" spans="2:6" x14ac:dyDescent="0.3">
      <c r="B195" s="10"/>
      <c r="C195" s="10"/>
      <c r="D195" s="10"/>
      <c r="E195" s="10"/>
      <c r="F195" s="10"/>
    </row>
    <row r="196" spans="2:6" x14ac:dyDescent="0.3">
      <c r="B196" s="10"/>
      <c r="C196" s="10"/>
      <c r="D196" s="10"/>
      <c r="E196" s="10"/>
      <c r="F196" s="10"/>
    </row>
    <row r="197" spans="2:6" x14ac:dyDescent="0.3">
      <c r="B197" s="10"/>
      <c r="C197" s="10"/>
      <c r="D197" s="10"/>
      <c r="E197" s="10"/>
      <c r="F197" s="10"/>
    </row>
    <row r="198" spans="2:6" x14ac:dyDescent="0.3">
      <c r="B198" s="10"/>
      <c r="C198" s="10"/>
      <c r="D198" s="10"/>
      <c r="E198" s="10"/>
      <c r="F198" s="10"/>
    </row>
    <row r="199" spans="2:6" x14ac:dyDescent="0.3">
      <c r="B199" s="10"/>
      <c r="C199" s="10"/>
      <c r="D199" s="10"/>
      <c r="E199" s="10"/>
      <c r="F199" s="10"/>
    </row>
    <row r="200" spans="2:6" x14ac:dyDescent="0.3">
      <c r="B200" s="10"/>
      <c r="C200" s="10"/>
      <c r="D200" s="10"/>
      <c r="E200" s="10"/>
      <c r="F200" s="10"/>
    </row>
    <row r="201" spans="2:6" x14ac:dyDescent="0.3">
      <c r="B201" s="10"/>
      <c r="C201" s="10"/>
      <c r="D201" s="10"/>
      <c r="E201" s="10"/>
      <c r="F201" s="10"/>
    </row>
    <row r="202" spans="2:6" x14ac:dyDescent="0.3">
      <c r="B202" s="10"/>
      <c r="C202" s="10"/>
      <c r="D202" s="10"/>
      <c r="E202" s="10"/>
      <c r="F202" s="10"/>
    </row>
    <row r="203" spans="2:6" x14ac:dyDescent="0.3">
      <c r="B203" s="10"/>
      <c r="C203" s="10"/>
      <c r="D203" s="10"/>
      <c r="E203" s="10"/>
      <c r="F203" s="10"/>
    </row>
    <row r="204" spans="2:6" x14ac:dyDescent="0.3">
      <c r="B204" s="10"/>
      <c r="C204" s="10"/>
      <c r="D204" s="10"/>
      <c r="E204" s="10"/>
      <c r="F204" s="10"/>
    </row>
    <row r="205" spans="2:6" x14ac:dyDescent="0.3">
      <c r="B205" s="10"/>
      <c r="C205" s="10"/>
      <c r="D205" s="10"/>
      <c r="E205" s="10"/>
      <c r="F205" s="10"/>
    </row>
    <row r="206" spans="2:6" x14ac:dyDescent="0.3">
      <c r="B206" s="10"/>
      <c r="C206" s="10"/>
      <c r="D206" s="10"/>
      <c r="E206" s="10"/>
      <c r="F206" s="10"/>
    </row>
    <row r="207" spans="2:6" x14ac:dyDescent="0.3">
      <c r="B207" s="10"/>
      <c r="C207" s="10"/>
      <c r="D207" s="10"/>
      <c r="E207" s="10"/>
      <c r="F207" s="10"/>
    </row>
    <row r="208" spans="2:6" x14ac:dyDescent="0.3">
      <c r="B208" s="10"/>
      <c r="C208" s="10"/>
      <c r="D208" s="10"/>
      <c r="E208" s="10"/>
      <c r="F208" s="10"/>
    </row>
    <row r="209" spans="2:6" x14ac:dyDescent="0.3">
      <c r="B209" s="10"/>
      <c r="C209" s="10"/>
      <c r="D209" s="10"/>
      <c r="E209" s="10"/>
      <c r="F209" s="10"/>
    </row>
    <row r="210" spans="2:6" x14ac:dyDescent="0.3">
      <c r="B210" s="10"/>
      <c r="C210" s="10"/>
      <c r="D210" s="10"/>
      <c r="E210" s="10"/>
      <c r="F210" s="10"/>
    </row>
    <row r="211" spans="2:6" x14ac:dyDescent="0.3">
      <c r="B211" s="10"/>
      <c r="C211" s="10"/>
      <c r="D211" s="10"/>
      <c r="E211" s="10"/>
      <c r="F211" s="10"/>
    </row>
    <row r="212" spans="2:6" x14ac:dyDescent="0.3">
      <c r="B212" s="10"/>
      <c r="C212" s="10"/>
      <c r="D212" s="10"/>
      <c r="E212" s="10"/>
      <c r="F212" s="10"/>
    </row>
    <row r="213" spans="2:6" x14ac:dyDescent="0.3">
      <c r="B213" s="10"/>
      <c r="C213" s="10"/>
      <c r="D213" s="10"/>
      <c r="E213" s="10"/>
      <c r="F213" s="10"/>
    </row>
    <row r="214" spans="2:6" x14ac:dyDescent="0.3">
      <c r="B214" s="10"/>
      <c r="C214" s="10"/>
      <c r="D214" s="10"/>
      <c r="E214" s="10"/>
      <c r="F214" s="10"/>
    </row>
    <row r="215" spans="2:6" x14ac:dyDescent="0.3">
      <c r="B215" s="10"/>
      <c r="C215" s="10"/>
      <c r="D215" s="10"/>
      <c r="E215" s="10"/>
      <c r="F215" s="10"/>
    </row>
    <row r="216" spans="2:6" x14ac:dyDescent="0.3">
      <c r="B216" s="10"/>
      <c r="C216" s="10"/>
      <c r="D216" s="10"/>
      <c r="E216" s="10"/>
      <c r="F216" s="10"/>
    </row>
    <row r="217" spans="2:6" x14ac:dyDescent="0.3">
      <c r="B217" s="10"/>
      <c r="C217" s="10"/>
      <c r="D217" s="10"/>
      <c r="E217" s="10"/>
      <c r="F217" s="10"/>
    </row>
    <row r="218" spans="2:6" x14ac:dyDescent="0.3">
      <c r="B218" s="10"/>
      <c r="C218" s="10"/>
      <c r="D218" s="10"/>
      <c r="E218" s="10"/>
      <c r="F218" s="10"/>
    </row>
    <row r="219" spans="2:6" x14ac:dyDescent="0.3">
      <c r="B219" s="10"/>
      <c r="C219" s="10"/>
      <c r="D219" s="10"/>
      <c r="E219" s="10"/>
      <c r="F219" s="10"/>
    </row>
    <row r="220" spans="2:6" x14ac:dyDescent="0.3">
      <c r="B220" s="10"/>
      <c r="C220" s="10"/>
      <c r="D220" s="10"/>
      <c r="E220" s="10"/>
      <c r="F220" s="10"/>
    </row>
    <row r="221" spans="2:6" x14ac:dyDescent="0.3">
      <c r="B221" s="10"/>
      <c r="C221" s="10"/>
      <c r="D221" s="10"/>
      <c r="E221" s="10"/>
      <c r="F221" s="10"/>
    </row>
    <row r="222" spans="2:6" x14ac:dyDescent="0.3">
      <c r="B222" s="10"/>
      <c r="C222" s="10"/>
      <c r="D222" s="10"/>
      <c r="E222" s="10"/>
      <c r="F222" s="10"/>
    </row>
    <row r="223" spans="2:6" x14ac:dyDescent="0.3">
      <c r="B223" s="10"/>
      <c r="C223" s="10"/>
      <c r="D223" s="10"/>
      <c r="E223" s="10"/>
      <c r="F223" s="10"/>
    </row>
    <row r="224" spans="2:6" x14ac:dyDescent="0.3">
      <c r="B224" s="10"/>
      <c r="C224" s="10"/>
      <c r="D224" s="10"/>
      <c r="E224" s="10"/>
      <c r="F224" s="10"/>
    </row>
    <row r="225" spans="2:6" x14ac:dyDescent="0.3">
      <c r="B225" s="10"/>
      <c r="C225" s="10"/>
      <c r="D225" s="10"/>
      <c r="E225" s="10"/>
      <c r="F225" s="10"/>
    </row>
    <row r="226" spans="2:6" x14ac:dyDescent="0.3">
      <c r="B226" s="10"/>
      <c r="C226" s="10"/>
      <c r="D226" s="10"/>
      <c r="E226" s="10"/>
      <c r="F226" s="10"/>
    </row>
    <row r="227" spans="2:6" x14ac:dyDescent="0.3">
      <c r="B227" s="10"/>
      <c r="C227" s="10"/>
      <c r="D227" s="10"/>
      <c r="E227" s="10"/>
      <c r="F227" s="10"/>
    </row>
    <row r="228" spans="2:6" x14ac:dyDescent="0.3">
      <c r="B228" s="10"/>
      <c r="C228" s="10"/>
      <c r="D228" s="10"/>
      <c r="E228" s="10"/>
      <c r="F228" s="10"/>
    </row>
    <row r="229" spans="2:6" x14ac:dyDescent="0.3">
      <c r="B229" s="10"/>
      <c r="C229" s="10"/>
      <c r="D229" s="10"/>
      <c r="E229" s="10"/>
      <c r="F229" s="10"/>
    </row>
    <row r="230" spans="2:6" x14ac:dyDescent="0.3">
      <c r="B230" s="10"/>
      <c r="C230" s="10"/>
      <c r="D230" s="10"/>
      <c r="E230" s="10"/>
      <c r="F230" s="10"/>
    </row>
    <row r="231" spans="2:6" x14ac:dyDescent="0.3">
      <c r="B231" s="10"/>
      <c r="C231" s="10"/>
      <c r="D231" s="10"/>
      <c r="E231" s="10"/>
      <c r="F231" s="10"/>
    </row>
    <row r="232" spans="2:6" x14ac:dyDescent="0.3">
      <c r="B232" s="10"/>
      <c r="C232" s="10"/>
      <c r="D232" s="10"/>
      <c r="E232" s="10"/>
      <c r="F232" s="10"/>
    </row>
    <row r="233" spans="2:6" x14ac:dyDescent="0.3">
      <c r="B233" s="10"/>
      <c r="C233" s="10"/>
      <c r="D233" s="10"/>
      <c r="E233" s="10"/>
      <c r="F233" s="10"/>
    </row>
    <row r="234" spans="2:6" x14ac:dyDescent="0.3">
      <c r="B234" s="10"/>
      <c r="C234" s="10"/>
      <c r="D234" s="10"/>
      <c r="E234" s="10"/>
      <c r="F234" s="10"/>
    </row>
    <row r="235" spans="2:6" x14ac:dyDescent="0.3">
      <c r="B235" s="10"/>
      <c r="C235" s="10"/>
      <c r="D235" s="10"/>
      <c r="E235" s="10"/>
      <c r="F235" s="10"/>
    </row>
    <row r="236" spans="2:6" x14ac:dyDescent="0.3">
      <c r="B236" s="10"/>
      <c r="C236" s="10"/>
      <c r="D236" s="10"/>
      <c r="E236" s="10"/>
      <c r="F236" s="10"/>
    </row>
    <row r="237" spans="2:6" x14ac:dyDescent="0.3">
      <c r="B237" s="10"/>
      <c r="C237" s="10"/>
      <c r="D237" s="10"/>
      <c r="E237" s="10"/>
      <c r="F237" s="10"/>
    </row>
    <row r="238" spans="2:6" x14ac:dyDescent="0.3">
      <c r="B238" s="10"/>
      <c r="C238" s="10"/>
      <c r="D238" s="10"/>
      <c r="E238" s="10"/>
      <c r="F238" s="10"/>
    </row>
    <row r="239" spans="2:6" x14ac:dyDescent="0.3">
      <c r="B239" s="10"/>
      <c r="C239" s="10"/>
      <c r="D239" s="10"/>
      <c r="E239" s="10"/>
      <c r="F239" s="10"/>
    </row>
    <row r="240" spans="2:6" x14ac:dyDescent="0.3">
      <c r="B240" s="10"/>
      <c r="C240" s="10"/>
      <c r="D240" s="10"/>
      <c r="E240" s="10"/>
      <c r="F240" s="10"/>
    </row>
    <row r="241" spans="2:6" x14ac:dyDescent="0.3">
      <c r="B241" s="10"/>
      <c r="C241" s="10"/>
      <c r="D241" s="10"/>
      <c r="E241" s="10"/>
      <c r="F241" s="10"/>
    </row>
    <row r="242" spans="2:6" x14ac:dyDescent="0.3">
      <c r="B242" s="10"/>
      <c r="C242" s="10"/>
      <c r="D242" s="10"/>
      <c r="E242" s="10"/>
      <c r="F242" s="10"/>
    </row>
    <row r="243" spans="2:6" x14ac:dyDescent="0.3">
      <c r="B243" s="10"/>
      <c r="C243" s="10"/>
      <c r="D243" s="10"/>
      <c r="E243" s="10"/>
      <c r="F243" s="10"/>
    </row>
    <row r="244" spans="2:6" x14ac:dyDescent="0.3">
      <c r="B244" s="10"/>
      <c r="C244" s="10"/>
      <c r="D244" s="10"/>
      <c r="E244" s="10"/>
      <c r="F244" s="10"/>
    </row>
    <row r="245" spans="2:6" x14ac:dyDescent="0.3">
      <c r="B245" s="10"/>
      <c r="C245" s="10"/>
      <c r="D245" s="10"/>
      <c r="E245" s="10"/>
      <c r="F245" s="10"/>
    </row>
    <row r="246" spans="2:6" x14ac:dyDescent="0.3">
      <c r="B246" s="10"/>
      <c r="C246" s="10"/>
      <c r="D246" s="10"/>
      <c r="E246" s="10"/>
      <c r="F246" s="10"/>
    </row>
    <row r="247" spans="2:6" x14ac:dyDescent="0.3">
      <c r="B247" s="10"/>
      <c r="C247" s="10"/>
      <c r="D247" s="10"/>
      <c r="E247" s="10"/>
      <c r="F247" s="10"/>
    </row>
    <row r="248" spans="2:6" x14ac:dyDescent="0.3">
      <c r="B248" s="10"/>
      <c r="C248" s="10"/>
      <c r="D248" s="10"/>
      <c r="E248" s="10"/>
      <c r="F248" s="10"/>
    </row>
    <row r="249" spans="2:6" x14ac:dyDescent="0.3">
      <c r="B249" s="10"/>
      <c r="C249" s="10"/>
      <c r="D249" s="10"/>
      <c r="E249" s="10"/>
      <c r="F249" s="10"/>
    </row>
    <row r="250" spans="2:6" x14ac:dyDescent="0.3">
      <c r="B250" s="10"/>
      <c r="C250" s="10"/>
      <c r="D250" s="10"/>
      <c r="E250" s="10"/>
      <c r="F250" s="10"/>
    </row>
    <row r="251" spans="2:6" x14ac:dyDescent="0.3">
      <c r="B251" s="10"/>
      <c r="C251" s="10"/>
      <c r="D251" s="10"/>
      <c r="E251" s="10"/>
      <c r="F251" s="10"/>
    </row>
    <row r="252" spans="2:6" x14ac:dyDescent="0.3">
      <c r="B252" s="10"/>
      <c r="C252" s="10"/>
      <c r="D252" s="10"/>
      <c r="E252" s="10"/>
      <c r="F252" s="10"/>
    </row>
    <row r="253" spans="2:6" x14ac:dyDescent="0.3">
      <c r="B253" s="10"/>
      <c r="C253" s="10"/>
      <c r="D253" s="10"/>
      <c r="E253" s="10"/>
      <c r="F253" s="10"/>
    </row>
    <row r="254" spans="2:6" x14ac:dyDescent="0.3">
      <c r="B254" s="10"/>
      <c r="C254" s="10"/>
      <c r="D254" s="10"/>
      <c r="E254" s="10"/>
      <c r="F254" s="10"/>
    </row>
    <row r="255" spans="2:6" x14ac:dyDescent="0.3">
      <c r="B255" s="10"/>
      <c r="C255" s="10"/>
      <c r="D255" s="10"/>
      <c r="E255" s="10"/>
      <c r="F255" s="10"/>
    </row>
    <row r="256" spans="2:6" x14ac:dyDescent="0.3">
      <c r="B256" s="10"/>
      <c r="C256" s="10"/>
      <c r="D256" s="10"/>
      <c r="E256" s="10"/>
      <c r="F256" s="10"/>
    </row>
    <row r="257" spans="2:6" x14ac:dyDescent="0.3">
      <c r="B257" s="10"/>
      <c r="C257" s="10"/>
      <c r="D257" s="10"/>
      <c r="E257" s="10"/>
      <c r="F257" s="10"/>
    </row>
    <row r="258" spans="2:6" x14ac:dyDescent="0.3">
      <c r="B258" s="10"/>
      <c r="C258" s="10"/>
      <c r="D258" s="10"/>
      <c r="E258" s="10"/>
      <c r="F258" s="10"/>
    </row>
    <row r="259" spans="2:6" x14ac:dyDescent="0.3">
      <c r="B259" s="10"/>
      <c r="C259" s="10"/>
      <c r="D259" s="10"/>
      <c r="E259" s="10"/>
      <c r="F259" s="10"/>
    </row>
    <row r="260" spans="2:6" x14ac:dyDescent="0.3">
      <c r="B260" s="10"/>
      <c r="C260" s="10"/>
      <c r="D260" s="10"/>
      <c r="E260" s="10"/>
      <c r="F260" s="10"/>
    </row>
    <row r="261" spans="2:6" x14ac:dyDescent="0.3">
      <c r="B261" s="10"/>
      <c r="C261" s="10"/>
      <c r="D261" s="10"/>
      <c r="E261" s="10"/>
      <c r="F261" s="10"/>
    </row>
    <row r="262" spans="2:6" x14ac:dyDescent="0.3">
      <c r="B262" s="10"/>
      <c r="C262" s="10"/>
      <c r="D262" s="10"/>
      <c r="E262" s="10"/>
      <c r="F262" s="10"/>
    </row>
    <row r="263" spans="2:6" x14ac:dyDescent="0.3">
      <c r="B263" s="10"/>
      <c r="C263" s="10"/>
      <c r="D263" s="10"/>
      <c r="E263" s="10"/>
      <c r="F263" s="10"/>
    </row>
    <row r="264" spans="2:6" x14ac:dyDescent="0.3">
      <c r="B264" s="10"/>
      <c r="C264" s="10"/>
      <c r="D264" s="10"/>
      <c r="E264" s="10"/>
      <c r="F264" s="10"/>
    </row>
    <row r="265" spans="2:6" x14ac:dyDescent="0.3">
      <c r="B265" s="10"/>
      <c r="C265" s="10"/>
      <c r="D265" s="10"/>
      <c r="E265" s="10"/>
      <c r="F265" s="10"/>
    </row>
    <row r="266" spans="2:6" x14ac:dyDescent="0.3">
      <c r="B266" s="10"/>
      <c r="C266" s="10"/>
      <c r="D266" s="10"/>
      <c r="E266" s="10"/>
      <c r="F266" s="10"/>
    </row>
    <row r="267" spans="2:6" x14ac:dyDescent="0.3">
      <c r="B267" s="10"/>
      <c r="C267" s="10"/>
      <c r="D267" s="10"/>
      <c r="E267" s="10"/>
      <c r="F267" s="10"/>
    </row>
    <row r="268" spans="2:6" x14ac:dyDescent="0.3">
      <c r="B268" s="10"/>
      <c r="C268" s="10"/>
      <c r="D268" s="10"/>
      <c r="E268" s="10"/>
      <c r="F268" s="10"/>
    </row>
    <row r="269" spans="2:6" x14ac:dyDescent="0.3">
      <c r="B269" s="10"/>
      <c r="C269" s="10"/>
      <c r="D269" s="10"/>
      <c r="E269" s="10"/>
      <c r="F269" s="10"/>
    </row>
    <row r="270" spans="2:6" x14ac:dyDescent="0.3">
      <c r="B270" s="10"/>
      <c r="C270" s="10"/>
      <c r="D270" s="10"/>
      <c r="E270" s="10"/>
      <c r="F270" s="10"/>
    </row>
    <row r="271" spans="2:6" x14ac:dyDescent="0.3">
      <c r="B271" s="10"/>
      <c r="C271" s="10"/>
      <c r="D271" s="10"/>
      <c r="E271" s="10"/>
      <c r="F271" s="10"/>
    </row>
    <row r="272" spans="2:6" x14ac:dyDescent="0.3">
      <c r="B272" s="10"/>
      <c r="C272" s="10"/>
      <c r="D272" s="10"/>
      <c r="E272" s="10"/>
      <c r="F272" s="10"/>
    </row>
    <row r="273" spans="2:6" x14ac:dyDescent="0.3">
      <c r="B273" s="10"/>
      <c r="C273" s="10"/>
      <c r="D273" s="10"/>
      <c r="E273" s="10"/>
      <c r="F273" s="10"/>
    </row>
    <row r="274" spans="2:6" x14ac:dyDescent="0.3">
      <c r="B274" s="10"/>
      <c r="C274" s="10"/>
      <c r="D274" s="10"/>
      <c r="E274" s="10"/>
      <c r="F274" s="10"/>
    </row>
    <row r="275" spans="2:6" x14ac:dyDescent="0.3">
      <c r="B275" s="10"/>
      <c r="C275" s="10"/>
      <c r="D275" s="10"/>
      <c r="E275" s="10"/>
      <c r="F275" s="10"/>
    </row>
    <row r="276" spans="2:6" x14ac:dyDescent="0.3">
      <c r="B276" s="10"/>
      <c r="C276" s="10"/>
      <c r="D276" s="10"/>
      <c r="E276" s="10"/>
      <c r="F276" s="10"/>
    </row>
    <row r="277" spans="2:6" x14ac:dyDescent="0.3">
      <c r="B277" s="10"/>
      <c r="C277" s="10"/>
      <c r="D277" s="10"/>
      <c r="E277" s="10"/>
      <c r="F277" s="10"/>
    </row>
    <row r="278" spans="2:6" x14ac:dyDescent="0.3">
      <c r="B278" s="10"/>
      <c r="C278" s="10"/>
      <c r="D278" s="10"/>
      <c r="E278" s="10"/>
      <c r="F278" s="10"/>
    </row>
    <row r="279" spans="2:6" x14ac:dyDescent="0.3">
      <c r="B279" s="10"/>
      <c r="C279" s="10"/>
      <c r="D279" s="10"/>
      <c r="E279" s="10"/>
      <c r="F279" s="10"/>
    </row>
    <row r="280" spans="2:6" x14ac:dyDescent="0.3">
      <c r="B280" s="10"/>
      <c r="C280" s="10"/>
      <c r="D280" s="10"/>
      <c r="E280" s="10"/>
      <c r="F280" s="10"/>
    </row>
    <row r="281" spans="2:6" x14ac:dyDescent="0.3">
      <c r="B281" s="10"/>
      <c r="C281" s="10"/>
      <c r="D281" s="10"/>
      <c r="E281" s="10"/>
      <c r="F281" s="10"/>
    </row>
    <row r="282" spans="2:6" x14ac:dyDescent="0.3">
      <c r="B282" s="10"/>
      <c r="C282" s="10"/>
      <c r="D282" s="10"/>
      <c r="E282" s="10"/>
      <c r="F282" s="10"/>
    </row>
    <row r="283" spans="2:6" x14ac:dyDescent="0.3">
      <c r="B283" s="10"/>
      <c r="C283" s="10"/>
      <c r="D283" s="10"/>
      <c r="E283" s="10"/>
      <c r="F283" s="10"/>
    </row>
    <row r="284" spans="2:6" x14ac:dyDescent="0.3">
      <c r="B284" s="10"/>
      <c r="C284" s="10"/>
      <c r="D284" s="10"/>
      <c r="E284" s="10"/>
      <c r="F284" s="10"/>
    </row>
    <row r="285" spans="2:6" x14ac:dyDescent="0.3">
      <c r="B285" s="10"/>
      <c r="C285" s="10"/>
      <c r="D285" s="10"/>
      <c r="E285" s="10"/>
      <c r="F285" s="10"/>
    </row>
    <row r="286" spans="2:6" x14ac:dyDescent="0.3">
      <c r="B286" s="10"/>
      <c r="C286" s="10"/>
      <c r="D286" s="10"/>
      <c r="E286" s="10"/>
      <c r="F286" s="10"/>
    </row>
    <row r="287" spans="2:6" x14ac:dyDescent="0.3">
      <c r="B287" s="10"/>
      <c r="C287" s="10"/>
      <c r="D287" s="10"/>
      <c r="E287" s="10"/>
      <c r="F287" s="10"/>
    </row>
    <row r="288" spans="2:6" x14ac:dyDescent="0.3">
      <c r="B288" s="10"/>
      <c r="C288" s="10"/>
      <c r="D288" s="10"/>
      <c r="E288" s="10"/>
      <c r="F288" s="10"/>
    </row>
    <row r="289" spans="2:6" x14ac:dyDescent="0.3">
      <c r="B289" s="10"/>
      <c r="C289" s="10"/>
      <c r="D289" s="10"/>
      <c r="E289" s="10"/>
      <c r="F289" s="10"/>
    </row>
    <row r="290" spans="2:6" x14ac:dyDescent="0.3">
      <c r="B290" s="10"/>
      <c r="C290" s="10"/>
      <c r="D290" s="10"/>
      <c r="E290" s="10"/>
      <c r="F290" s="10"/>
    </row>
    <row r="291" spans="2:6" x14ac:dyDescent="0.3">
      <c r="B291" s="10"/>
      <c r="C291" s="10"/>
      <c r="D291" s="10"/>
      <c r="E291" s="10"/>
      <c r="F291" s="10"/>
    </row>
    <row r="292" spans="2:6" x14ac:dyDescent="0.3">
      <c r="B292" s="10"/>
      <c r="C292" s="10"/>
      <c r="D292" s="10"/>
      <c r="E292" s="10"/>
      <c r="F292" s="10"/>
    </row>
    <row r="293" spans="2:6" x14ac:dyDescent="0.3">
      <c r="B293" s="10"/>
      <c r="C293" s="10"/>
      <c r="D293" s="10"/>
      <c r="E293" s="10"/>
      <c r="F293" s="10"/>
    </row>
    <row r="294" spans="2:6" x14ac:dyDescent="0.3">
      <c r="B294" s="10"/>
      <c r="C294" s="10"/>
      <c r="D294" s="10"/>
      <c r="E294" s="10"/>
      <c r="F294" s="10"/>
    </row>
    <row r="295" spans="2:6" x14ac:dyDescent="0.3">
      <c r="B295" s="10"/>
      <c r="C295" s="10"/>
      <c r="D295" s="10"/>
      <c r="E295" s="10"/>
      <c r="F295" s="10"/>
    </row>
    <row r="296" spans="2:6" x14ac:dyDescent="0.3">
      <c r="B296" s="10"/>
      <c r="C296" s="10"/>
      <c r="D296" s="10"/>
      <c r="E296" s="10"/>
      <c r="F296" s="10"/>
    </row>
    <row r="297" spans="2:6" x14ac:dyDescent="0.3">
      <c r="B297" s="10"/>
      <c r="C297" s="10"/>
      <c r="D297" s="10"/>
      <c r="E297" s="10"/>
      <c r="F297" s="10"/>
    </row>
    <row r="298" spans="2:6" x14ac:dyDescent="0.3">
      <c r="B298" s="10"/>
      <c r="C298" s="10"/>
      <c r="D298" s="10"/>
      <c r="E298" s="10"/>
      <c r="F298" s="10"/>
    </row>
    <row r="299" spans="2:6" x14ac:dyDescent="0.3">
      <c r="B299" s="10"/>
      <c r="C299" s="10"/>
      <c r="D299" s="10"/>
      <c r="E299" s="10"/>
      <c r="F299" s="10"/>
    </row>
    <row r="300" spans="2:6" x14ac:dyDescent="0.3">
      <c r="B300" s="10"/>
      <c r="C300" s="10"/>
      <c r="D300" s="10"/>
      <c r="E300" s="10"/>
      <c r="F300" s="10"/>
    </row>
    <row r="301" spans="2:6" x14ac:dyDescent="0.3">
      <c r="B301" s="10"/>
      <c r="C301" s="10"/>
      <c r="D301" s="10"/>
      <c r="E301" s="10"/>
      <c r="F301" s="10"/>
    </row>
    <row r="302" spans="2:6" x14ac:dyDescent="0.3">
      <c r="B302" s="10"/>
      <c r="C302" s="10"/>
      <c r="D302" s="10"/>
      <c r="E302" s="10"/>
      <c r="F302" s="10"/>
    </row>
    <row r="303" spans="2:6" x14ac:dyDescent="0.3">
      <c r="B303" s="10"/>
      <c r="C303" s="10"/>
      <c r="D303" s="10"/>
      <c r="E303" s="10"/>
      <c r="F303" s="10"/>
    </row>
    <row r="304" spans="2:6" x14ac:dyDescent="0.3">
      <c r="B304" s="10"/>
      <c r="C304" s="10"/>
      <c r="D304" s="10"/>
      <c r="E304" s="10"/>
      <c r="F304" s="10"/>
    </row>
    <row r="305" spans="2:6" x14ac:dyDescent="0.3">
      <c r="B305" s="10"/>
      <c r="C305" s="10"/>
      <c r="D305" s="10"/>
      <c r="E305" s="10"/>
      <c r="F305" s="10"/>
    </row>
    <row r="306" spans="2:6" x14ac:dyDescent="0.3">
      <c r="B306" s="10"/>
      <c r="C306" s="10"/>
      <c r="D306" s="10"/>
      <c r="E306" s="10"/>
      <c r="F306" s="10"/>
    </row>
    <row r="307" spans="2:6" x14ac:dyDescent="0.3">
      <c r="B307" s="10"/>
      <c r="C307" s="10"/>
      <c r="D307" s="10"/>
      <c r="E307" s="10"/>
      <c r="F307" s="10"/>
    </row>
    <row r="308" spans="2:6" x14ac:dyDescent="0.3">
      <c r="B308" s="10"/>
      <c r="C308" s="10"/>
      <c r="D308" s="10"/>
      <c r="E308" s="10"/>
      <c r="F308" s="10"/>
    </row>
    <row r="309" spans="2:6" x14ac:dyDescent="0.3">
      <c r="B309" s="10"/>
      <c r="C309" s="10"/>
      <c r="D309" s="10"/>
      <c r="E309" s="10"/>
      <c r="F309" s="10"/>
    </row>
    <row r="310" spans="2:6" x14ac:dyDescent="0.3">
      <c r="B310" s="10"/>
      <c r="C310" s="10"/>
      <c r="D310" s="10"/>
      <c r="E310" s="10"/>
      <c r="F310" s="10"/>
    </row>
    <row r="311" spans="2:6" x14ac:dyDescent="0.3">
      <c r="B311" s="10"/>
      <c r="C311" s="10"/>
      <c r="D311" s="10"/>
      <c r="E311" s="10"/>
      <c r="F311" s="10"/>
    </row>
    <row r="312" spans="2:6" x14ac:dyDescent="0.3">
      <c r="B312" s="10"/>
      <c r="C312" s="10"/>
      <c r="D312" s="10"/>
      <c r="E312" s="10"/>
      <c r="F312" s="10"/>
    </row>
    <row r="313" spans="2:6" x14ac:dyDescent="0.3">
      <c r="B313" s="10"/>
      <c r="C313" s="10"/>
      <c r="D313" s="10"/>
      <c r="E313" s="10"/>
      <c r="F313" s="10"/>
    </row>
    <row r="314" spans="2:6" x14ac:dyDescent="0.3">
      <c r="B314" s="10"/>
      <c r="C314" s="10"/>
      <c r="D314" s="10"/>
      <c r="E314" s="10"/>
      <c r="F314" s="10"/>
    </row>
    <row r="315" spans="2:6" x14ac:dyDescent="0.3">
      <c r="B315" s="10"/>
      <c r="C315" s="10"/>
      <c r="D315" s="10"/>
      <c r="E315" s="10"/>
      <c r="F315" s="10"/>
    </row>
    <row r="316" spans="2:6" x14ac:dyDescent="0.3">
      <c r="B316" s="10"/>
      <c r="C316" s="10"/>
      <c r="D316" s="10"/>
      <c r="E316" s="10"/>
      <c r="F316" s="10"/>
    </row>
    <row r="317" spans="2:6" x14ac:dyDescent="0.3">
      <c r="B317" s="10"/>
      <c r="C317" s="10"/>
      <c r="D317" s="10"/>
      <c r="E317" s="10"/>
      <c r="F317" s="10"/>
    </row>
    <row r="318" spans="2:6" x14ac:dyDescent="0.3">
      <c r="B318" s="10"/>
      <c r="C318" s="10"/>
      <c r="D318" s="10"/>
      <c r="E318" s="10"/>
      <c r="F318" s="10"/>
    </row>
    <row r="319" spans="2:6" x14ac:dyDescent="0.3">
      <c r="B319" s="10"/>
      <c r="C319" s="10"/>
      <c r="D319" s="10"/>
      <c r="E319" s="10"/>
      <c r="F319" s="10"/>
    </row>
    <row r="320" spans="2:6" x14ac:dyDescent="0.3">
      <c r="B320" s="10"/>
      <c r="C320" s="10"/>
      <c r="D320" s="10"/>
      <c r="E320" s="10"/>
      <c r="F320" s="10"/>
    </row>
    <row r="321" spans="2:6" x14ac:dyDescent="0.3">
      <c r="B321" s="10"/>
      <c r="C321" s="10"/>
      <c r="D321" s="10"/>
      <c r="E321" s="10"/>
      <c r="F321" s="10"/>
    </row>
    <row r="322" spans="2:6" x14ac:dyDescent="0.3">
      <c r="B322" s="10"/>
      <c r="C322" s="10"/>
      <c r="D322" s="10"/>
      <c r="E322" s="10"/>
      <c r="F322" s="10"/>
    </row>
    <row r="323" spans="2:6" x14ac:dyDescent="0.3">
      <c r="B323" s="10"/>
      <c r="C323" s="10"/>
      <c r="D323" s="10"/>
      <c r="E323" s="10"/>
      <c r="F323" s="10"/>
    </row>
    <row r="324" spans="2:6" x14ac:dyDescent="0.3">
      <c r="B324" s="10"/>
      <c r="C324" s="10"/>
      <c r="D324" s="10"/>
      <c r="E324" s="10"/>
      <c r="F324" s="10"/>
    </row>
    <row r="325" spans="2:6" x14ac:dyDescent="0.3">
      <c r="B325" s="10"/>
      <c r="C325" s="10"/>
      <c r="D325" s="10"/>
      <c r="E325" s="10"/>
      <c r="F325" s="10"/>
    </row>
    <row r="326" spans="2:6" x14ac:dyDescent="0.3">
      <c r="B326" s="10"/>
      <c r="C326" s="10"/>
      <c r="D326" s="10"/>
      <c r="E326" s="10"/>
      <c r="F326" s="10"/>
    </row>
    <row r="327" spans="2:6" x14ac:dyDescent="0.3">
      <c r="B327" s="10"/>
      <c r="C327" s="10"/>
      <c r="D327" s="10"/>
      <c r="E327" s="10"/>
      <c r="F327" s="10"/>
    </row>
    <row r="328" spans="2:6" x14ac:dyDescent="0.3">
      <c r="B328" s="10"/>
      <c r="C328" s="10"/>
      <c r="D328" s="10"/>
      <c r="E328" s="10"/>
      <c r="F328" s="10"/>
    </row>
    <row r="329" spans="2:6" x14ac:dyDescent="0.3">
      <c r="B329" s="10"/>
      <c r="C329" s="10"/>
      <c r="D329" s="10"/>
      <c r="E329" s="10"/>
      <c r="F329" s="10"/>
    </row>
    <row r="330" spans="2:6" x14ac:dyDescent="0.3">
      <c r="B330" s="10"/>
      <c r="C330" s="10"/>
      <c r="D330" s="10"/>
      <c r="E330" s="10"/>
      <c r="F330" s="10"/>
    </row>
    <row r="331" spans="2:6" x14ac:dyDescent="0.3">
      <c r="B331" s="10"/>
      <c r="C331" s="10"/>
      <c r="D331" s="10"/>
      <c r="E331" s="10"/>
      <c r="F331" s="10"/>
    </row>
    <row r="332" spans="2:6" x14ac:dyDescent="0.3">
      <c r="B332" s="10"/>
      <c r="C332" s="10"/>
      <c r="D332" s="10"/>
      <c r="E332" s="10"/>
      <c r="F332" s="10"/>
    </row>
    <row r="333" spans="2:6" x14ac:dyDescent="0.3">
      <c r="B333" s="10"/>
      <c r="C333" s="10"/>
      <c r="D333" s="10"/>
      <c r="E333" s="10"/>
      <c r="F333" s="10"/>
    </row>
    <row r="334" spans="2:6" x14ac:dyDescent="0.3">
      <c r="B334" s="10"/>
      <c r="C334" s="10"/>
      <c r="D334" s="10"/>
      <c r="E334" s="10"/>
      <c r="F334" s="10"/>
    </row>
    <row r="335" spans="2:6" x14ac:dyDescent="0.3">
      <c r="B335" s="10"/>
      <c r="C335" s="10"/>
      <c r="D335" s="10"/>
      <c r="E335" s="10"/>
      <c r="F335" s="10"/>
    </row>
    <row r="336" spans="2:6" x14ac:dyDescent="0.3">
      <c r="B336" s="10"/>
      <c r="C336" s="10"/>
      <c r="D336" s="10"/>
      <c r="E336" s="10"/>
      <c r="F336" s="10"/>
    </row>
    <row r="337" spans="2:6" x14ac:dyDescent="0.3">
      <c r="B337" s="10"/>
      <c r="C337" s="10"/>
      <c r="D337" s="10"/>
      <c r="E337" s="10"/>
      <c r="F337" s="10"/>
    </row>
    <row r="338" spans="2:6" x14ac:dyDescent="0.3">
      <c r="B338" s="10"/>
      <c r="C338" s="10"/>
      <c r="D338" s="10"/>
      <c r="E338" s="10"/>
      <c r="F338" s="10"/>
    </row>
    <row r="339" spans="2:6" x14ac:dyDescent="0.3">
      <c r="B339" s="10"/>
      <c r="C339" s="10"/>
      <c r="D339" s="10"/>
      <c r="E339" s="10"/>
      <c r="F339" s="10"/>
    </row>
    <row r="340" spans="2:6" x14ac:dyDescent="0.3">
      <c r="B340" s="10"/>
      <c r="C340" s="10"/>
      <c r="D340" s="10"/>
      <c r="E340" s="10"/>
      <c r="F340" s="10"/>
    </row>
    <row r="341" spans="2:6" x14ac:dyDescent="0.3">
      <c r="B341" s="10"/>
      <c r="C341" s="10"/>
      <c r="D341" s="10"/>
      <c r="E341" s="10"/>
      <c r="F341" s="10"/>
    </row>
    <row r="342" spans="2:6" x14ac:dyDescent="0.3">
      <c r="B342" s="10"/>
      <c r="C342" s="10"/>
      <c r="D342" s="10"/>
      <c r="E342" s="10"/>
      <c r="F342" s="10"/>
    </row>
    <row r="343" spans="2:6" x14ac:dyDescent="0.3">
      <c r="B343" s="10"/>
      <c r="C343" s="10"/>
      <c r="D343" s="10"/>
      <c r="E343" s="10"/>
      <c r="F343" s="10"/>
    </row>
    <row r="344" spans="2:6" x14ac:dyDescent="0.3">
      <c r="B344" s="10"/>
      <c r="C344" s="10"/>
      <c r="D344" s="10"/>
      <c r="E344" s="10"/>
      <c r="F344" s="10"/>
    </row>
    <row r="345" spans="2:6" x14ac:dyDescent="0.3">
      <c r="B345" s="10"/>
      <c r="C345" s="10"/>
      <c r="D345" s="10"/>
      <c r="E345" s="10"/>
      <c r="F345" s="10"/>
    </row>
    <row r="346" spans="2:6" x14ac:dyDescent="0.3">
      <c r="B346" s="10"/>
      <c r="C346" s="10"/>
      <c r="D346" s="10"/>
      <c r="E346" s="10"/>
      <c r="F346" s="10"/>
    </row>
    <row r="347" spans="2:6" x14ac:dyDescent="0.3">
      <c r="B347" s="10"/>
      <c r="C347" s="10"/>
      <c r="D347" s="10"/>
      <c r="E347" s="10"/>
      <c r="F347" s="10"/>
    </row>
    <row r="348" spans="2:6" x14ac:dyDescent="0.3">
      <c r="B348" s="10"/>
      <c r="C348" s="10"/>
      <c r="D348" s="10"/>
      <c r="E348" s="10"/>
      <c r="F348" s="10"/>
    </row>
    <row r="349" spans="2:6" x14ac:dyDescent="0.3">
      <c r="B349" s="10"/>
      <c r="C349" s="10"/>
      <c r="D349" s="10"/>
      <c r="E349" s="10"/>
      <c r="F349" s="10"/>
    </row>
    <row r="350" spans="2:6" x14ac:dyDescent="0.3">
      <c r="B350" s="10"/>
      <c r="C350" s="10"/>
      <c r="D350" s="10"/>
      <c r="E350" s="10"/>
      <c r="F350" s="10"/>
    </row>
    <row r="351" spans="2:6" x14ac:dyDescent="0.3">
      <c r="B351" s="10"/>
      <c r="C351" s="10"/>
      <c r="D351" s="10"/>
      <c r="E351" s="10"/>
      <c r="F351" s="10"/>
    </row>
    <row r="352" spans="2:6" x14ac:dyDescent="0.3">
      <c r="B352" s="10"/>
      <c r="C352" s="10"/>
      <c r="D352" s="10"/>
      <c r="E352" s="10"/>
      <c r="F352" s="10"/>
    </row>
    <row r="353" spans="2:6" x14ac:dyDescent="0.3">
      <c r="B353" s="10"/>
      <c r="C353" s="10"/>
      <c r="D353" s="10"/>
      <c r="E353" s="10"/>
      <c r="F353" s="10"/>
    </row>
    <row r="354" spans="2:6" x14ac:dyDescent="0.3">
      <c r="B354" s="10"/>
      <c r="C354" s="10"/>
      <c r="D354" s="10"/>
      <c r="E354" s="10"/>
      <c r="F354" s="10"/>
    </row>
    <row r="355" spans="2:6" x14ac:dyDescent="0.3">
      <c r="B355" s="10"/>
      <c r="C355" s="10"/>
      <c r="D355" s="10"/>
      <c r="E355" s="10"/>
      <c r="F355" s="10"/>
    </row>
    <row r="356" spans="2:6" x14ac:dyDescent="0.3">
      <c r="B356" s="10"/>
      <c r="C356" s="10"/>
      <c r="D356" s="10"/>
      <c r="E356" s="10"/>
      <c r="F356" s="10"/>
    </row>
    <row r="357" spans="2:6" x14ac:dyDescent="0.3">
      <c r="B357" s="10"/>
      <c r="C357" s="10"/>
      <c r="D357" s="10"/>
      <c r="E357" s="10"/>
      <c r="F357" s="10"/>
    </row>
    <row r="358" spans="2:6" x14ac:dyDescent="0.3">
      <c r="B358" s="10"/>
      <c r="C358" s="10"/>
      <c r="D358" s="10"/>
      <c r="E358" s="10"/>
      <c r="F358" s="10"/>
    </row>
    <row r="359" spans="2:6" x14ac:dyDescent="0.3">
      <c r="B359" s="10"/>
      <c r="C359" s="10"/>
      <c r="D359" s="10"/>
      <c r="E359" s="10"/>
      <c r="F359" s="10"/>
    </row>
    <row r="360" spans="2:6" x14ac:dyDescent="0.3">
      <c r="B360" s="10"/>
      <c r="C360" s="10"/>
      <c r="D360" s="10"/>
      <c r="E360" s="10"/>
      <c r="F360" s="10"/>
    </row>
    <row r="361" spans="2:6" x14ac:dyDescent="0.3">
      <c r="B361" s="10"/>
      <c r="C361" s="10"/>
      <c r="D361" s="10"/>
      <c r="E361" s="10"/>
      <c r="F361" s="10"/>
    </row>
    <row r="362" spans="2:6" x14ac:dyDescent="0.3">
      <c r="B362" s="10"/>
      <c r="C362" s="10"/>
      <c r="D362" s="10"/>
      <c r="E362" s="10"/>
      <c r="F362" s="10"/>
    </row>
    <row r="363" spans="2:6" x14ac:dyDescent="0.3">
      <c r="B363" s="10"/>
      <c r="C363" s="10"/>
      <c r="D363" s="10"/>
      <c r="E363" s="10"/>
      <c r="F363" s="10"/>
    </row>
    <row r="364" spans="2:6" x14ac:dyDescent="0.3">
      <c r="B364" s="10"/>
      <c r="C364" s="10"/>
      <c r="D364" s="10"/>
      <c r="E364" s="10"/>
      <c r="F364" s="10"/>
    </row>
    <row r="365" spans="2:6" x14ac:dyDescent="0.3">
      <c r="B365" s="10"/>
      <c r="C365" s="10"/>
      <c r="D365" s="10"/>
      <c r="E365" s="10"/>
      <c r="F365" s="10"/>
    </row>
    <row r="366" spans="2:6" x14ac:dyDescent="0.3">
      <c r="B366" s="10"/>
      <c r="C366" s="10"/>
      <c r="D366" s="10"/>
      <c r="E366" s="10"/>
      <c r="F366" s="10"/>
    </row>
    <row r="367" spans="2:6" x14ac:dyDescent="0.3">
      <c r="B367" s="10"/>
      <c r="C367" s="10"/>
      <c r="D367" s="10"/>
      <c r="E367" s="10"/>
      <c r="F367" s="10"/>
    </row>
    <row r="368" spans="2:6" x14ac:dyDescent="0.3">
      <c r="B368" s="10"/>
      <c r="C368" s="10"/>
      <c r="D368" s="10"/>
      <c r="E368" s="10"/>
      <c r="F368" s="10"/>
    </row>
    <row r="369" spans="2:6" x14ac:dyDescent="0.3">
      <c r="B369" s="10"/>
      <c r="C369" s="10"/>
      <c r="D369" s="10"/>
      <c r="E369" s="10"/>
      <c r="F369" s="10"/>
    </row>
    <row r="370" spans="2:6" x14ac:dyDescent="0.3">
      <c r="B370" s="10"/>
      <c r="C370" s="10"/>
      <c r="D370" s="10"/>
      <c r="E370" s="10"/>
      <c r="F370" s="10"/>
    </row>
    <row r="371" spans="2:6" x14ac:dyDescent="0.3">
      <c r="B371" s="10"/>
      <c r="C371" s="10"/>
      <c r="D371" s="10"/>
      <c r="E371" s="10"/>
      <c r="F371" s="10"/>
    </row>
    <row r="372" spans="2:6" x14ac:dyDescent="0.3">
      <c r="B372" s="10"/>
      <c r="C372" s="10"/>
      <c r="D372" s="10"/>
      <c r="E372" s="10"/>
      <c r="F372" s="10"/>
    </row>
    <row r="373" spans="2:6" x14ac:dyDescent="0.3">
      <c r="B373" s="10"/>
      <c r="C373" s="10"/>
      <c r="D373" s="10"/>
      <c r="E373" s="10"/>
      <c r="F373" s="10"/>
    </row>
    <row r="374" spans="2:6" x14ac:dyDescent="0.3">
      <c r="B374" s="10"/>
      <c r="C374" s="10"/>
      <c r="D374" s="10"/>
      <c r="E374" s="10"/>
      <c r="F374" s="10"/>
    </row>
    <row r="375" spans="2:6" x14ac:dyDescent="0.3">
      <c r="B375" s="10"/>
      <c r="C375" s="10"/>
      <c r="D375" s="10"/>
      <c r="E375" s="10"/>
      <c r="F375" s="10"/>
    </row>
    <row r="376" spans="2:6" x14ac:dyDescent="0.3">
      <c r="B376" s="10"/>
      <c r="C376" s="10"/>
      <c r="D376" s="10"/>
      <c r="E376" s="10"/>
      <c r="F376" s="10"/>
    </row>
    <row r="377" spans="2:6" x14ac:dyDescent="0.3">
      <c r="B377" s="10"/>
      <c r="C377" s="10"/>
      <c r="D377" s="10"/>
      <c r="E377" s="10"/>
      <c r="F377" s="10"/>
    </row>
    <row r="378" spans="2:6" x14ac:dyDescent="0.3">
      <c r="B378" s="10"/>
      <c r="C378" s="10"/>
      <c r="D378" s="10"/>
      <c r="E378" s="10"/>
      <c r="F378" s="10"/>
    </row>
    <row r="379" spans="2:6" x14ac:dyDescent="0.3">
      <c r="B379" s="10"/>
      <c r="C379" s="10"/>
      <c r="D379" s="10"/>
      <c r="E379" s="10"/>
      <c r="F379" s="10"/>
    </row>
    <row r="380" spans="2:6" x14ac:dyDescent="0.3">
      <c r="B380" s="10"/>
      <c r="C380" s="10"/>
      <c r="D380" s="10"/>
      <c r="E380" s="10"/>
      <c r="F380" s="10"/>
    </row>
    <row r="381" spans="2:6" x14ac:dyDescent="0.3">
      <c r="B381" s="10"/>
      <c r="C381" s="10"/>
      <c r="D381" s="10"/>
      <c r="E381" s="10"/>
      <c r="F381" s="10"/>
    </row>
    <row r="382" spans="2:6" x14ac:dyDescent="0.3">
      <c r="B382" s="10"/>
      <c r="C382" s="10"/>
      <c r="D382" s="10"/>
      <c r="E382" s="10"/>
      <c r="F382" s="10"/>
    </row>
    <row r="383" spans="2:6" x14ac:dyDescent="0.3">
      <c r="B383" s="10"/>
      <c r="C383" s="10"/>
      <c r="D383" s="10"/>
      <c r="E383" s="10"/>
      <c r="F383" s="10"/>
    </row>
    <row r="384" spans="2:6" x14ac:dyDescent="0.3">
      <c r="B384" s="10"/>
      <c r="C384" s="10"/>
      <c r="D384" s="10"/>
      <c r="E384" s="10"/>
      <c r="F384" s="10"/>
    </row>
    <row r="385" spans="2:6" x14ac:dyDescent="0.3">
      <c r="B385" s="10"/>
      <c r="C385" s="10"/>
      <c r="D385" s="10"/>
      <c r="E385" s="10"/>
      <c r="F385" s="10"/>
    </row>
    <row r="386" spans="2:6" x14ac:dyDescent="0.3">
      <c r="B386" s="10"/>
      <c r="C386" s="10"/>
      <c r="D386" s="10"/>
      <c r="E386" s="10"/>
      <c r="F386" s="10"/>
    </row>
    <row r="387" spans="2:6" x14ac:dyDescent="0.3">
      <c r="B387" s="10"/>
      <c r="C387" s="10"/>
      <c r="D387" s="10"/>
      <c r="E387" s="10"/>
      <c r="F387" s="10"/>
    </row>
    <row r="388" spans="2:6" x14ac:dyDescent="0.3">
      <c r="B388" s="10"/>
      <c r="C388" s="10"/>
      <c r="D388" s="10"/>
      <c r="E388" s="10"/>
      <c r="F388" s="10"/>
    </row>
    <row r="389" spans="2:6" x14ac:dyDescent="0.3">
      <c r="B389" s="10"/>
      <c r="C389" s="10"/>
      <c r="D389" s="10"/>
      <c r="E389" s="10"/>
      <c r="F389" s="10"/>
    </row>
    <row r="390" spans="2:6" x14ac:dyDescent="0.3">
      <c r="B390" s="10"/>
      <c r="C390" s="10"/>
      <c r="D390" s="10"/>
      <c r="E390" s="10"/>
      <c r="F390" s="10"/>
    </row>
    <row r="391" spans="2:6" x14ac:dyDescent="0.3">
      <c r="B391" s="10"/>
      <c r="C391" s="10"/>
      <c r="D391" s="10"/>
      <c r="E391" s="10"/>
      <c r="F391" s="10"/>
    </row>
    <row r="392" spans="2:6" x14ac:dyDescent="0.3">
      <c r="B392" s="10"/>
      <c r="C392" s="10"/>
      <c r="D392" s="10"/>
      <c r="E392" s="10"/>
      <c r="F392" s="10"/>
    </row>
    <row r="393" spans="2:6" x14ac:dyDescent="0.3">
      <c r="B393" s="10"/>
      <c r="C393" s="10"/>
      <c r="D393" s="10"/>
      <c r="E393" s="10"/>
      <c r="F393" s="10"/>
    </row>
    <row r="394" spans="2:6" x14ac:dyDescent="0.3">
      <c r="B394" s="10"/>
      <c r="C394" s="10"/>
      <c r="D394" s="10"/>
      <c r="E394" s="10"/>
      <c r="F394" s="10"/>
    </row>
    <row r="395" spans="2:6" x14ac:dyDescent="0.3">
      <c r="B395" s="10"/>
      <c r="C395" s="10"/>
      <c r="D395" s="10"/>
      <c r="E395" s="10"/>
      <c r="F395" s="10"/>
    </row>
    <row r="396" spans="2:6" x14ac:dyDescent="0.3">
      <c r="B396" s="10"/>
      <c r="C396" s="10"/>
      <c r="D396" s="10"/>
      <c r="E396" s="10"/>
      <c r="F396" s="10"/>
    </row>
    <row r="397" spans="2:6" x14ac:dyDescent="0.3">
      <c r="B397" s="10"/>
      <c r="C397" s="10"/>
      <c r="D397" s="10"/>
      <c r="E397" s="10"/>
      <c r="F397" s="10"/>
    </row>
    <row r="398" spans="2:6" x14ac:dyDescent="0.3">
      <c r="B398" s="10"/>
      <c r="C398" s="10"/>
      <c r="D398" s="10"/>
      <c r="E398" s="10"/>
      <c r="F398" s="10"/>
    </row>
    <row r="399" spans="2:6" x14ac:dyDescent="0.3">
      <c r="B399" s="10"/>
      <c r="C399" s="10"/>
      <c r="D399" s="10"/>
      <c r="E399" s="10"/>
      <c r="F399" s="10"/>
    </row>
    <row r="400" spans="2:6" x14ac:dyDescent="0.3">
      <c r="B400" s="10"/>
      <c r="C400" s="10"/>
      <c r="D400" s="10"/>
      <c r="E400" s="10"/>
      <c r="F400" s="10"/>
    </row>
    <row r="401" spans="2:6" x14ac:dyDescent="0.3">
      <c r="B401" s="10"/>
      <c r="C401" s="10"/>
      <c r="D401" s="10"/>
      <c r="E401" s="10"/>
      <c r="F401" s="10"/>
    </row>
    <row r="402" spans="2:6" x14ac:dyDescent="0.3">
      <c r="B402" s="10"/>
      <c r="C402" s="10"/>
      <c r="D402" s="10"/>
      <c r="E402" s="10"/>
      <c r="F402" s="10"/>
    </row>
    <row r="403" spans="2:6" x14ac:dyDescent="0.3">
      <c r="B403" s="10"/>
      <c r="C403" s="10"/>
      <c r="D403" s="10"/>
      <c r="E403" s="10"/>
      <c r="F403" s="10"/>
    </row>
    <row r="404" spans="2:6" x14ac:dyDescent="0.3">
      <c r="B404" s="10"/>
      <c r="C404" s="10"/>
      <c r="D404" s="10"/>
      <c r="E404" s="10"/>
      <c r="F404" s="10"/>
    </row>
    <row r="405" spans="2:6" x14ac:dyDescent="0.3">
      <c r="B405" s="10"/>
      <c r="C405" s="10"/>
      <c r="D405" s="10"/>
      <c r="E405" s="10"/>
      <c r="F405" s="10"/>
    </row>
    <row r="406" spans="2:6" x14ac:dyDescent="0.3">
      <c r="B406" s="10"/>
      <c r="C406" s="10"/>
      <c r="D406" s="10"/>
      <c r="E406" s="10"/>
      <c r="F406" s="10"/>
    </row>
    <row r="407" spans="2:6" x14ac:dyDescent="0.3">
      <c r="B407" s="10"/>
      <c r="C407" s="10"/>
      <c r="D407" s="10"/>
      <c r="E407" s="10"/>
      <c r="F407" s="10"/>
    </row>
    <row r="408" spans="2:6" x14ac:dyDescent="0.3">
      <c r="B408" s="10"/>
      <c r="C408" s="10"/>
      <c r="D408" s="10"/>
      <c r="E408" s="10"/>
      <c r="F408" s="10"/>
    </row>
    <row r="409" spans="2:6" x14ac:dyDescent="0.3">
      <c r="B409" s="10"/>
      <c r="C409" s="10"/>
      <c r="D409" s="10"/>
      <c r="E409" s="10"/>
      <c r="F409" s="10"/>
    </row>
    <row r="410" spans="2:6" x14ac:dyDescent="0.3">
      <c r="B410" s="10"/>
      <c r="C410" s="10"/>
      <c r="D410" s="10"/>
      <c r="E410" s="10"/>
      <c r="F410" s="10"/>
    </row>
    <row r="411" spans="2:6" x14ac:dyDescent="0.3">
      <c r="B411" s="10"/>
      <c r="C411" s="10"/>
      <c r="D411" s="10"/>
      <c r="E411" s="10"/>
      <c r="F411" s="10"/>
    </row>
    <row r="412" spans="2:6" x14ac:dyDescent="0.3">
      <c r="B412" s="10"/>
      <c r="C412" s="10"/>
      <c r="D412" s="10"/>
      <c r="E412" s="10"/>
      <c r="F412" s="10"/>
    </row>
    <row r="413" spans="2:6" x14ac:dyDescent="0.3">
      <c r="B413" s="10"/>
      <c r="C413" s="10"/>
      <c r="D413" s="10"/>
      <c r="E413" s="10"/>
      <c r="F413" s="10"/>
    </row>
    <row r="414" spans="2:6" x14ac:dyDescent="0.3">
      <c r="B414" s="10"/>
      <c r="C414" s="10"/>
      <c r="D414" s="10"/>
      <c r="E414" s="10"/>
      <c r="F414" s="10"/>
    </row>
    <row r="415" spans="2:6" x14ac:dyDescent="0.3">
      <c r="B415" s="10"/>
      <c r="C415" s="10"/>
      <c r="D415" s="10"/>
      <c r="E415" s="10"/>
      <c r="F415" s="10"/>
    </row>
    <row r="416" spans="2:6" x14ac:dyDescent="0.3">
      <c r="B416" s="10"/>
      <c r="C416" s="10"/>
      <c r="D416" s="10"/>
      <c r="E416" s="10"/>
      <c r="F416" s="10"/>
    </row>
    <row r="417" spans="2:6" x14ac:dyDescent="0.3">
      <c r="B417" s="10"/>
      <c r="C417" s="10"/>
      <c r="D417" s="10"/>
      <c r="E417" s="10"/>
      <c r="F417" s="10"/>
    </row>
    <row r="418" spans="2:6" x14ac:dyDescent="0.3">
      <c r="B418" s="10"/>
      <c r="C418" s="10"/>
      <c r="D418" s="10"/>
      <c r="E418" s="10"/>
      <c r="F418" s="10"/>
    </row>
    <row r="419" spans="2:6" x14ac:dyDescent="0.3">
      <c r="B419" s="10"/>
      <c r="C419" s="10"/>
      <c r="D419" s="10"/>
      <c r="E419" s="10"/>
      <c r="F419" s="10"/>
    </row>
    <row r="420" spans="2:6" x14ac:dyDescent="0.3">
      <c r="B420" s="10"/>
      <c r="C420" s="10"/>
      <c r="D420" s="10"/>
      <c r="E420" s="10"/>
      <c r="F420" s="10"/>
    </row>
    <row r="421" spans="2:6" x14ac:dyDescent="0.3">
      <c r="B421" s="10"/>
      <c r="C421" s="10"/>
      <c r="D421" s="10"/>
      <c r="E421" s="10"/>
      <c r="F421" s="10"/>
    </row>
    <row r="422" spans="2:6" x14ac:dyDescent="0.3">
      <c r="B422" s="10"/>
      <c r="C422" s="10"/>
      <c r="D422" s="10"/>
      <c r="E422" s="10"/>
      <c r="F422" s="10"/>
    </row>
    <row r="423" spans="2:6" x14ac:dyDescent="0.3">
      <c r="B423" s="10"/>
      <c r="C423" s="10"/>
      <c r="D423" s="10"/>
      <c r="E423" s="10"/>
      <c r="F423" s="10"/>
    </row>
    <row r="424" spans="2:6" x14ac:dyDescent="0.3">
      <c r="B424" s="10"/>
      <c r="C424" s="10"/>
      <c r="D424" s="10"/>
      <c r="E424" s="10"/>
      <c r="F424" s="10"/>
    </row>
    <row r="425" spans="2:6" x14ac:dyDescent="0.3">
      <c r="B425" s="10"/>
      <c r="C425" s="10"/>
      <c r="D425" s="10"/>
      <c r="E425" s="10"/>
      <c r="F425" s="10"/>
    </row>
    <row r="426" spans="2:6" x14ac:dyDescent="0.3">
      <c r="B426" s="10"/>
      <c r="C426" s="10"/>
      <c r="D426" s="10"/>
      <c r="E426" s="10"/>
      <c r="F426" s="10"/>
    </row>
    <row r="427" spans="2:6" x14ac:dyDescent="0.3">
      <c r="B427" s="10"/>
      <c r="C427" s="10"/>
      <c r="D427" s="10"/>
      <c r="E427" s="10"/>
      <c r="F427" s="10"/>
    </row>
    <row r="428" spans="2:6" x14ac:dyDescent="0.3">
      <c r="B428" s="10"/>
      <c r="C428" s="10"/>
      <c r="D428" s="10"/>
      <c r="E428" s="10"/>
      <c r="F428" s="10"/>
    </row>
    <row r="429" spans="2:6" x14ac:dyDescent="0.3">
      <c r="B429" s="10"/>
      <c r="C429" s="10"/>
      <c r="D429" s="10"/>
      <c r="E429" s="10"/>
      <c r="F429" s="10"/>
    </row>
    <row r="430" spans="2:6" x14ac:dyDescent="0.3">
      <c r="B430" s="10"/>
      <c r="C430" s="10"/>
      <c r="D430" s="10"/>
      <c r="E430" s="10"/>
      <c r="F430" s="10"/>
    </row>
    <row r="431" spans="2:6" x14ac:dyDescent="0.3">
      <c r="B431" s="10"/>
      <c r="C431" s="10"/>
      <c r="D431" s="10"/>
      <c r="E431" s="10"/>
      <c r="F431" s="10"/>
    </row>
    <row r="432" spans="2:6" x14ac:dyDescent="0.3">
      <c r="B432" s="10"/>
      <c r="C432" s="10"/>
      <c r="D432" s="10"/>
      <c r="E432" s="10"/>
      <c r="F432" s="10"/>
    </row>
    <row r="433" spans="2:6" x14ac:dyDescent="0.3">
      <c r="B433" s="10"/>
      <c r="C433" s="10"/>
      <c r="D433" s="10"/>
      <c r="E433" s="10"/>
      <c r="F433" s="10"/>
    </row>
    <row r="434" spans="2:6" x14ac:dyDescent="0.3">
      <c r="B434" s="10"/>
      <c r="C434" s="10"/>
      <c r="D434" s="10"/>
      <c r="E434" s="10"/>
      <c r="F434" s="10"/>
    </row>
    <row r="435" spans="2:6" x14ac:dyDescent="0.3">
      <c r="B435" s="10"/>
      <c r="C435" s="10"/>
      <c r="D435" s="10"/>
      <c r="E435" s="10"/>
      <c r="F435" s="10"/>
    </row>
    <row r="436" spans="2:6" x14ac:dyDescent="0.3">
      <c r="B436" s="10"/>
      <c r="C436" s="10"/>
      <c r="D436" s="10"/>
      <c r="E436" s="10"/>
      <c r="F436" s="10"/>
    </row>
    <row r="437" spans="2:6" x14ac:dyDescent="0.3">
      <c r="B437" s="10"/>
      <c r="C437" s="10"/>
      <c r="D437" s="10"/>
      <c r="E437" s="10"/>
      <c r="F437" s="10"/>
    </row>
    <row r="438" spans="2:6" x14ac:dyDescent="0.3">
      <c r="B438" s="10"/>
      <c r="C438" s="10"/>
      <c r="D438" s="10"/>
      <c r="E438" s="10"/>
      <c r="F438" s="10"/>
    </row>
    <row r="439" spans="2:6" x14ac:dyDescent="0.3">
      <c r="B439" s="10"/>
      <c r="C439" s="10"/>
      <c r="D439" s="10"/>
      <c r="E439" s="10"/>
      <c r="F439" s="10"/>
    </row>
    <row r="440" spans="2:6" x14ac:dyDescent="0.3">
      <c r="B440" s="10"/>
      <c r="C440" s="10"/>
      <c r="D440" s="10"/>
      <c r="E440" s="10"/>
      <c r="F440" s="10"/>
    </row>
    <row r="441" spans="2:6" x14ac:dyDescent="0.3">
      <c r="B441" s="10"/>
      <c r="C441" s="10"/>
      <c r="D441" s="10"/>
      <c r="E441" s="10"/>
      <c r="F441" s="10"/>
    </row>
    <row r="442" spans="2:6" x14ac:dyDescent="0.3">
      <c r="B442" s="10"/>
      <c r="C442" s="10"/>
      <c r="D442" s="10"/>
      <c r="E442" s="10"/>
      <c r="F442" s="10"/>
    </row>
    <row r="443" spans="2:6" x14ac:dyDescent="0.3">
      <c r="B443" s="10"/>
      <c r="C443" s="10"/>
      <c r="D443" s="10"/>
      <c r="E443" s="10"/>
      <c r="F443" s="10"/>
    </row>
    <row r="444" spans="2:6" x14ac:dyDescent="0.3">
      <c r="B444" s="10"/>
      <c r="C444" s="10"/>
      <c r="D444" s="10"/>
      <c r="E444" s="10"/>
      <c r="F444" s="10"/>
    </row>
    <row r="445" spans="2:6" x14ac:dyDescent="0.3">
      <c r="B445" s="10"/>
      <c r="C445" s="10"/>
      <c r="D445" s="10"/>
      <c r="E445" s="10"/>
      <c r="F445" s="10"/>
    </row>
    <row r="446" spans="2:6" x14ac:dyDescent="0.3">
      <c r="B446" s="10"/>
      <c r="C446" s="10"/>
      <c r="D446" s="10"/>
      <c r="E446" s="10"/>
      <c r="F446" s="10"/>
    </row>
    <row r="447" spans="2:6" x14ac:dyDescent="0.3">
      <c r="B447" s="10"/>
      <c r="C447" s="10"/>
      <c r="D447" s="10"/>
      <c r="E447" s="10"/>
      <c r="F447" s="10"/>
    </row>
    <row r="448" spans="2:6" x14ac:dyDescent="0.3">
      <c r="B448" s="10"/>
      <c r="C448" s="10"/>
      <c r="D448" s="10"/>
      <c r="E448" s="10"/>
      <c r="F448" s="10"/>
    </row>
    <row r="449" spans="2:6" x14ac:dyDescent="0.3">
      <c r="B449" s="10"/>
      <c r="C449" s="10"/>
      <c r="D449" s="10"/>
      <c r="E449" s="10"/>
      <c r="F449" s="10"/>
    </row>
    <row r="450" spans="2:6" x14ac:dyDescent="0.3">
      <c r="B450" s="10"/>
      <c r="C450" s="10"/>
      <c r="D450" s="10"/>
      <c r="E450" s="10"/>
      <c r="F450" s="10"/>
    </row>
    <row r="451" spans="2:6" x14ac:dyDescent="0.3">
      <c r="B451" s="10"/>
      <c r="C451" s="10"/>
      <c r="D451" s="10"/>
      <c r="E451" s="10"/>
      <c r="F451" s="10"/>
    </row>
    <row r="452" spans="2:6" x14ac:dyDescent="0.3">
      <c r="B452" s="10"/>
      <c r="C452" s="10"/>
      <c r="D452" s="10"/>
      <c r="E452" s="10"/>
      <c r="F452" s="10"/>
    </row>
    <row r="453" spans="2:6" x14ac:dyDescent="0.3">
      <c r="B453" s="10"/>
      <c r="C453" s="10"/>
      <c r="D453" s="10"/>
      <c r="E453" s="10"/>
      <c r="F453" s="10"/>
    </row>
    <row r="454" spans="2:6" x14ac:dyDescent="0.3">
      <c r="B454" s="10"/>
      <c r="C454" s="10"/>
      <c r="D454" s="10"/>
      <c r="E454" s="10"/>
      <c r="F454" s="10"/>
    </row>
    <row r="455" spans="2:6" x14ac:dyDescent="0.3">
      <c r="B455" s="10"/>
      <c r="C455" s="10"/>
      <c r="D455" s="10"/>
      <c r="E455" s="10"/>
      <c r="F455" s="10"/>
    </row>
    <row r="456" spans="2:6" x14ac:dyDescent="0.3">
      <c r="B456" s="10"/>
      <c r="C456" s="10"/>
      <c r="D456" s="10"/>
      <c r="E456" s="10"/>
      <c r="F456" s="10"/>
    </row>
    <row r="457" spans="2:6" x14ac:dyDescent="0.3">
      <c r="B457" s="10"/>
      <c r="C457" s="10"/>
      <c r="D457" s="10"/>
      <c r="E457" s="10"/>
      <c r="F457" s="10"/>
    </row>
    <row r="458" spans="2:6" x14ac:dyDescent="0.3">
      <c r="B458" s="10"/>
      <c r="C458" s="10"/>
      <c r="D458" s="10"/>
      <c r="E458" s="10"/>
      <c r="F458" s="10"/>
    </row>
    <row r="459" spans="2:6" x14ac:dyDescent="0.3">
      <c r="B459" s="10"/>
      <c r="C459" s="10"/>
      <c r="D459" s="10"/>
      <c r="E459" s="10"/>
      <c r="F459" s="10"/>
    </row>
    <row r="460" spans="2:6" x14ac:dyDescent="0.3">
      <c r="B460" s="10"/>
      <c r="C460" s="10"/>
      <c r="D460" s="10"/>
      <c r="E460" s="10"/>
      <c r="F460" s="10"/>
    </row>
    <row r="461" spans="2:6" x14ac:dyDescent="0.3">
      <c r="B461" s="10"/>
      <c r="C461" s="10"/>
      <c r="D461" s="10"/>
      <c r="E461" s="10"/>
      <c r="F461" s="10"/>
    </row>
    <row r="462" spans="2:6" x14ac:dyDescent="0.3">
      <c r="B462" s="10"/>
      <c r="C462" s="10"/>
      <c r="D462" s="10"/>
      <c r="E462" s="10"/>
      <c r="F462" s="10"/>
    </row>
    <row r="463" spans="2:6" x14ac:dyDescent="0.3">
      <c r="B463" s="10"/>
      <c r="C463" s="10"/>
      <c r="D463" s="10"/>
      <c r="E463" s="10"/>
      <c r="F463" s="10"/>
    </row>
    <row r="464" spans="2:6" x14ac:dyDescent="0.3">
      <c r="B464" s="10"/>
      <c r="C464" s="10"/>
      <c r="D464" s="10"/>
      <c r="E464" s="10"/>
      <c r="F464" s="10"/>
    </row>
    <row r="465" spans="2:6" x14ac:dyDescent="0.3">
      <c r="B465" s="10"/>
      <c r="C465" s="10"/>
      <c r="D465" s="10"/>
      <c r="E465" s="10"/>
      <c r="F465" s="10"/>
    </row>
    <row r="466" spans="2:6" x14ac:dyDescent="0.3">
      <c r="B466" s="10"/>
      <c r="C466" s="10"/>
      <c r="D466" s="10"/>
      <c r="E466" s="10"/>
      <c r="F466" s="10"/>
    </row>
    <row r="467" spans="2:6" x14ac:dyDescent="0.3">
      <c r="B467" s="10"/>
      <c r="C467" s="10"/>
      <c r="D467" s="10"/>
      <c r="E467" s="10"/>
      <c r="F467" s="10"/>
    </row>
    <row r="468" spans="2:6" x14ac:dyDescent="0.3">
      <c r="B468" s="10"/>
      <c r="C468" s="10"/>
      <c r="D468" s="10"/>
      <c r="E468" s="10"/>
      <c r="F468" s="10"/>
    </row>
    <row r="469" spans="2:6" x14ac:dyDescent="0.3">
      <c r="B469" s="10"/>
      <c r="C469" s="10"/>
      <c r="D469" s="10"/>
      <c r="E469" s="10"/>
      <c r="F469" s="10"/>
    </row>
    <row r="470" spans="2:6" x14ac:dyDescent="0.3">
      <c r="B470" s="10"/>
      <c r="C470" s="10"/>
      <c r="D470" s="10"/>
      <c r="E470" s="10"/>
      <c r="F470" s="10"/>
    </row>
    <row r="471" spans="2:6" x14ac:dyDescent="0.3">
      <c r="B471" s="10"/>
      <c r="C471" s="10"/>
      <c r="D471" s="10"/>
      <c r="E471" s="10"/>
      <c r="F471" s="10"/>
    </row>
    <row r="472" spans="2:6" x14ac:dyDescent="0.3">
      <c r="B472" s="10"/>
      <c r="C472" s="10"/>
      <c r="D472" s="10"/>
      <c r="E472" s="10"/>
      <c r="F472" s="10"/>
    </row>
    <row r="473" spans="2:6" x14ac:dyDescent="0.3">
      <c r="B473" s="10"/>
      <c r="C473" s="10"/>
      <c r="D473" s="10"/>
      <c r="E473" s="10"/>
      <c r="F473" s="10"/>
    </row>
    <row r="474" spans="2:6" x14ac:dyDescent="0.3">
      <c r="B474" s="10"/>
      <c r="C474" s="10"/>
      <c r="D474" s="10"/>
      <c r="E474" s="10"/>
      <c r="F474" s="10"/>
    </row>
    <row r="475" spans="2:6" x14ac:dyDescent="0.3">
      <c r="B475" s="10"/>
      <c r="C475" s="10"/>
      <c r="D475" s="10"/>
      <c r="E475" s="10"/>
      <c r="F475" s="10"/>
    </row>
    <row r="476" spans="2:6" x14ac:dyDescent="0.3">
      <c r="B476" s="10"/>
      <c r="C476" s="10"/>
      <c r="D476" s="10"/>
      <c r="E476" s="10"/>
      <c r="F476" s="10"/>
    </row>
    <row r="477" spans="2:6" x14ac:dyDescent="0.3">
      <c r="B477" s="10"/>
      <c r="C477" s="10"/>
      <c r="D477" s="10"/>
      <c r="E477" s="10"/>
      <c r="F477" s="10"/>
    </row>
    <row r="478" spans="2:6" x14ac:dyDescent="0.3">
      <c r="B478" s="10"/>
      <c r="C478" s="10"/>
      <c r="D478" s="10"/>
      <c r="E478" s="10"/>
      <c r="F478" s="10"/>
    </row>
    <row r="479" spans="2:6" x14ac:dyDescent="0.3">
      <c r="B479" s="10"/>
      <c r="C479" s="10"/>
      <c r="D479" s="10"/>
      <c r="E479" s="10"/>
      <c r="F479" s="10"/>
    </row>
    <row r="480" spans="2:6" x14ac:dyDescent="0.3">
      <c r="B480" s="10"/>
      <c r="C480" s="10"/>
      <c r="D480" s="10"/>
      <c r="E480" s="10"/>
      <c r="F480" s="10"/>
    </row>
    <row r="481" spans="2:6" x14ac:dyDescent="0.3">
      <c r="B481" s="10"/>
      <c r="C481" s="10"/>
      <c r="D481" s="10"/>
      <c r="E481" s="10"/>
      <c r="F481" s="10"/>
    </row>
    <row r="482" spans="2:6" x14ac:dyDescent="0.3">
      <c r="B482" s="10"/>
      <c r="C482" s="10"/>
      <c r="D482" s="10"/>
      <c r="E482" s="10"/>
      <c r="F482" s="10"/>
    </row>
    <row r="483" spans="2:6" x14ac:dyDescent="0.3">
      <c r="B483" s="10"/>
      <c r="C483" s="10"/>
      <c r="D483" s="10"/>
      <c r="E483" s="10"/>
      <c r="F483" s="10"/>
    </row>
    <row r="484" spans="2:6" x14ac:dyDescent="0.3">
      <c r="B484" s="10"/>
      <c r="C484" s="10"/>
      <c r="D484" s="10"/>
      <c r="E484" s="10"/>
      <c r="F484" s="10"/>
    </row>
    <row r="485" spans="2:6" x14ac:dyDescent="0.3">
      <c r="B485" s="10"/>
      <c r="C485" s="10"/>
      <c r="D485" s="10"/>
      <c r="E485" s="10"/>
      <c r="F485" s="10"/>
    </row>
    <row r="486" spans="2:6" x14ac:dyDescent="0.3">
      <c r="B486" s="10"/>
      <c r="C486" s="10"/>
      <c r="D486" s="10"/>
      <c r="E486" s="10"/>
      <c r="F486" s="10"/>
    </row>
    <row r="487" spans="2:6" x14ac:dyDescent="0.3">
      <c r="B487" s="10"/>
      <c r="C487" s="10"/>
      <c r="D487" s="10"/>
      <c r="E487" s="10"/>
      <c r="F487" s="10"/>
    </row>
    <row r="488" spans="2:6" x14ac:dyDescent="0.3">
      <c r="B488" s="10"/>
      <c r="C488" s="10"/>
      <c r="D488" s="10"/>
      <c r="E488" s="10"/>
      <c r="F488" s="10"/>
    </row>
    <row r="489" spans="2:6" x14ac:dyDescent="0.3">
      <c r="B489" s="10"/>
      <c r="C489" s="10"/>
      <c r="D489" s="10"/>
      <c r="E489" s="10"/>
      <c r="F489" s="10"/>
    </row>
    <row r="490" spans="2:6" x14ac:dyDescent="0.3">
      <c r="B490" s="10"/>
      <c r="C490" s="10"/>
      <c r="D490" s="10"/>
      <c r="E490" s="10"/>
      <c r="F490" s="10"/>
    </row>
    <row r="491" spans="2:6" x14ac:dyDescent="0.3">
      <c r="B491" s="10"/>
      <c r="C491" s="10"/>
      <c r="D491" s="10"/>
      <c r="E491" s="10"/>
      <c r="F491" s="10"/>
    </row>
    <row r="492" spans="2:6" x14ac:dyDescent="0.3">
      <c r="B492" s="10"/>
      <c r="C492" s="10"/>
      <c r="D492" s="10"/>
      <c r="E492" s="10"/>
      <c r="F492" s="10"/>
    </row>
    <row r="493" spans="2:6" x14ac:dyDescent="0.3">
      <c r="B493" s="10"/>
      <c r="C493" s="10"/>
      <c r="D493" s="10"/>
      <c r="E493" s="10"/>
      <c r="F493" s="10"/>
    </row>
    <row r="494" spans="2:6" x14ac:dyDescent="0.3">
      <c r="B494" s="10"/>
      <c r="C494" s="10"/>
      <c r="D494" s="10"/>
      <c r="E494" s="10"/>
      <c r="F494" s="10"/>
    </row>
    <row r="495" spans="2:6" x14ac:dyDescent="0.3">
      <c r="B495" s="10"/>
      <c r="C495" s="10"/>
      <c r="D495" s="10"/>
      <c r="E495" s="10"/>
      <c r="F495" s="10"/>
    </row>
    <row r="496" spans="2:6" x14ac:dyDescent="0.3">
      <c r="B496" s="10"/>
      <c r="C496" s="10"/>
      <c r="D496" s="10"/>
      <c r="E496" s="10"/>
      <c r="F496" s="10"/>
    </row>
    <row r="497" spans="2:6" x14ac:dyDescent="0.3">
      <c r="B497" s="10"/>
      <c r="C497" s="10"/>
      <c r="D497" s="10"/>
      <c r="E497" s="10"/>
      <c r="F497" s="10"/>
    </row>
    <row r="498" spans="2:6" x14ac:dyDescent="0.3">
      <c r="B498" s="10"/>
      <c r="C498" s="10"/>
      <c r="D498" s="10"/>
      <c r="E498" s="10"/>
      <c r="F498" s="10"/>
    </row>
    <row r="499" spans="2:6" x14ac:dyDescent="0.3">
      <c r="B499" s="10"/>
      <c r="C499" s="10"/>
      <c r="D499" s="10"/>
      <c r="E499" s="10"/>
      <c r="F499" s="10"/>
    </row>
    <row r="500" spans="2:6" x14ac:dyDescent="0.3">
      <c r="B500" s="10"/>
      <c r="C500" s="10"/>
      <c r="D500" s="10"/>
      <c r="E500" s="10"/>
      <c r="F500" s="10"/>
    </row>
    <row r="501" spans="2:6" x14ac:dyDescent="0.3">
      <c r="B501" s="10"/>
      <c r="C501" s="10"/>
      <c r="D501" s="10"/>
      <c r="E501" s="10"/>
      <c r="F501" s="10"/>
    </row>
    <row r="502" spans="2:6" x14ac:dyDescent="0.3">
      <c r="B502" s="10"/>
      <c r="C502" s="10"/>
      <c r="D502" s="10"/>
      <c r="E502" s="10"/>
      <c r="F502" s="10"/>
    </row>
    <row r="503" spans="2:6" x14ac:dyDescent="0.3">
      <c r="B503" s="10"/>
      <c r="C503" s="10"/>
      <c r="D503" s="10"/>
      <c r="E503" s="10"/>
      <c r="F503" s="10"/>
    </row>
    <row r="504" spans="2:6" x14ac:dyDescent="0.3">
      <c r="B504" s="10"/>
      <c r="C504" s="10"/>
      <c r="D504" s="10"/>
      <c r="E504" s="10"/>
      <c r="F504" s="10"/>
    </row>
    <row r="505" spans="2:6" x14ac:dyDescent="0.3">
      <c r="B505" s="10"/>
      <c r="C505" s="10"/>
      <c r="D505" s="10"/>
      <c r="E505" s="10"/>
      <c r="F505" s="10"/>
    </row>
    <row r="506" spans="2:6" x14ac:dyDescent="0.3">
      <c r="B506" s="10"/>
      <c r="C506" s="10"/>
      <c r="D506" s="10"/>
      <c r="E506" s="10"/>
      <c r="F506" s="10"/>
    </row>
    <row r="507" spans="2:6" x14ac:dyDescent="0.3">
      <c r="B507" s="10"/>
      <c r="C507" s="10"/>
      <c r="D507" s="10"/>
      <c r="E507" s="10"/>
      <c r="F507" s="10"/>
    </row>
    <row r="508" spans="2:6" x14ac:dyDescent="0.3">
      <c r="B508" s="10"/>
      <c r="C508" s="10"/>
      <c r="D508" s="10"/>
      <c r="E508" s="10"/>
      <c r="F508" s="10"/>
    </row>
    <row r="509" spans="2:6" x14ac:dyDescent="0.3">
      <c r="B509" s="10"/>
      <c r="C509" s="10"/>
      <c r="D509" s="10"/>
      <c r="E509" s="10"/>
      <c r="F509" s="10"/>
    </row>
    <row r="510" spans="2:6" x14ac:dyDescent="0.3">
      <c r="B510" s="10"/>
      <c r="C510" s="10"/>
      <c r="D510" s="10"/>
      <c r="E510" s="10"/>
      <c r="F510" s="10"/>
    </row>
    <row r="511" spans="2:6" x14ac:dyDescent="0.3">
      <c r="B511" s="10"/>
      <c r="C511" s="10"/>
      <c r="D511" s="10"/>
      <c r="E511" s="10"/>
      <c r="F511" s="10"/>
    </row>
    <row r="512" spans="2:6" x14ac:dyDescent="0.3">
      <c r="B512" s="10"/>
      <c r="C512" s="10"/>
      <c r="D512" s="10"/>
      <c r="E512" s="10"/>
      <c r="F512" s="10"/>
    </row>
    <row r="513" spans="2:6" x14ac:dyDescent="0.3">
      <c r="B513" s="10"/>
      <c r="C513" s="10"/>
      <c r="D513" s="10"/>
      <c r="E513" s="10"/>
      <c r="F513" s="10"/>
    </row>
    <row r="514" spans="2:6" x14ac:dyDescent="0.3">
      <c r="B514" s="10"/>
      <c r="C514" s="10"/>
      <c r="D514" s="10"/>
      <c r="E514" s="10"/>
      <c r="F514" s="10"/>
    </row>
    <row r="515" spans="2:6" x14ac:dyDescent="0.3">
      <c r="B515" s="10"/>
      <c r="C515" s="10"/>
      <c r="D515" s="10"/>
      <c r="E515" s="10"/>
      <c r="F515" s="10"/>
    </row>
    <row r="516" spans="2:6" x14ac:dyDescent="0.3">
      <c r="B516" s="10"/>
      <c r="C516" s="10"/>
      <c r="D516" s="10"/>
      <c r="E516" s="10"/>
      <c r="F516" s="10"/>
    </row>
    <row r="517" spans="2:6" x14ac:dyDescent="0.3">
      <c r="B517" s="10"/>
      <c r="C517" s="10"/>
      <c r="D517" s="10"/>
      <c r="E517" s="10"/>
      <c r="F517" s="10"/>
    </row>
    <row r="518" spans="2:6" x14ac:dyDescent="0.3">
      <c r="B518" s="10"/>
      <c r="C518" s="10"/>
      <c r="D518" s="10"/>
      <c r="E518" s="10"/>
      <c r="F518" s="10"/>
    </row>
    <row r="519" spans="2:6" x14ac:dyDescent="0.3">
      <c r="B519" s="10"/>
      <c r="C519" s="10"/>
      <c r="D519" s="10"/>
      <c r="E519" s="10"/>
      <c r="F519" s="10"/>
    </row>
    <row r="520" spans="2:6" x14ac:dyDescent="0.3">
      <c r="B520" s="10"/>
      <c r="C520" s="10"/>
      <c r="D520" s="10"/>
      <c r="E520" s="10"/>
      <c r="F520" s="10"/>
    </row>
    <row r="521" spans="2:6" x14ac:dyDescent="0.3">
      <c r="B521" s="10"/>
      <c r="C521" s="10"/>
      <c r="D521" s="10"/>
      <c r="E521" s="10"/>
      <c r="F521" s="10"/>
    </row>
    <row r="522" spans="2:6" x14ac:dyDescent="0.3">
      <c r="B522" s="10"/>
      <c r="C522" s="10"/>
      <c r="D522" s="10"/>
      <c r="E522" s="10"/>
      <c r="F522" s="10"/>
    </row>
    <row r="523" spans="2:6" x14ac:dyDescent="0.3">
      <c r="B523" s="10"/>
      <c r="C523" s="10"/>
      <c r="D523" s="10"/>
      <c r="E523" s="10"/>
      <c r="F523" s="10"/>
    </row>
    <row r="524" spans="2:6" x14ac:dyDescent="0.3">
      <c r="B524" s="10"/>
      <c r="C524" s="10"/>
      <c r="D524" s="10"/>
      <c r="E524" s="10"/>
      <c r="F524" s="10"/>
    </row>
    <row r="525" spans="2:6" x14ac:dyDescent="0.3">
      <c r="B525" s="10"/>
      <c r="C525" s="10"/>
      <c r="D525" s="10"/>
      <c r="E525" s="10"/>
      <c r="F525" s="10"/>
    </row>
    <row r="526" spans="2:6" x14ac:dyDescent="0.3">
      <c r="B526" s="10"/>
      <c r="C526" s="10"/>
      <c r="D526" s="10"/>
      <c r="E526" s="10"/>
      <c r="F526" s="10"/>
    </row>
    <row r="527" spans="2:6" x14ac:dyDescent="0.3">
      <c r="B527" s="10"/>
      <c r="C527" s="10"/>
      <c r="D527" s="10"/>
      <c r="E527" s="10"/>
      <c r="F527" s="10"/>
    </row>
    <row r="528" spans="2:6" x14ac:dyDescent="0.3">
      <c r="B528" s="10"/>
      <c r="C528" s="10"/>
      <c r="D528" s="10"/>
      <c r="E528" s="10"/>
      <c r="F528" s="10"/>
    </row>
    <row r="529" spans="2:6" x14ac:dyDescent="0.3">
      <c r="B529" s="10"/>
      <c r="C529" s="10"/>
      <c r="D529" s="10"/>
      <c r="E529" s="10"/>
      <c r="F529" s="10"/>
    </row>
    <row r="530" spans="2:6" x14ac:dyDescent="0.3">
      <c r="B530" s="10"/>
      <c r="C530" s="10"/>
      <c r="D530" s="10"/>
      <c r="E530" s="10"/>
      <c r="F530" s="10"/>
    </row>
    <row r="531" spans="2:6" x14ac:dyDescent="0.3">
      <c r="B531" s="10"/>
      <c r="C531" s="10"/>
      <c r="D531" s="10"/>
      <c r="E531" s="10"/>
      <c r="F531" s="10"/>
    </row>
    <row r="532" spans="2:6" x14ac:dyDescent="0.3">
      <c r="B532" s="10"/>
      <c r="C532" s="10"/>
      <c r="D532" s="10"/>
      <c r="E532" s="10"/>
      <c r="F532" s="10"/>
    </row>
    <row r="533" spans="2:6" x14ac:dyDescent="0.3">
      <c r="B533" s="10"/>
      <c r="C533" s="10"/>
      <c r="D533" s="10"/>
      <c r="E533" s="10"/>
      <c r="F533" s="10"/>
    </row>
    <row r="534" spans="2:6" x14ac:dyDescent="0.3">
      <c r="B534" s="10"/>
      <c r="C534" s="10"/>
      <c r="D534" s="10"/>
      <c r="E534" s="10"/>
      <c r="F534" s="10"/>
    </row>
    <row r="535" spans="2:6" x14ac:dyDescent="0.3">
      <c r="B535" s="10"/>
      <c r="C535" s="10"/>
      <c r="D535" s="10"/>
      <c r="E535" s="10"/>
      <c r="F535" s="10"/>
    </row>
    <row r="536" spans="2:6" x14ac:dyDescent="0.3">
      <c r="B536" s="10"/>
      <c r="C536" s="10"/>
      <c r="D536" s="10"/>
      <c r="E536" s="10"/>
      <c r="F536" s="10"/>
    </row>
    <row r="537" spans="2:6" x14ac:dyDescent="0.3">
      <c r="B537" s="10"/>
      <c r="C537" s="10"/>
      <c r="D537" s="10"/>
      <c r="E537" s="10"/>
      <c r="F537" s="10"/>
    </row>
    <row r="538" spans="2:6" x14ac:dyDescent="0.3">
      <c r="B538" s="10"/>
      <c r="C538" s="10"/>
      <c r="D538" s="10"/>
      <c r="E538" s="10"/>
      <c r="F538" s="10"/>
    </row>
    <row r="539" spans="2:6" x14ac:dyDescent="0.3">
      <c r="B539" s="10"/>
      <c r="C539" s="10"/>
      <c r="D539" s="10"/>
      <c r="E539" s="10"/>
      <c r="F539" s="10"/>
    </row>
    <row r="540" spans="2:6" x14ac:dyDescent="0.3">
      <c r="B540" s="10"/>
      <c r="C540" s="10"/>
      <c r="D540" s="10"/>
      <c r="E540" s="10"/>
      <c r="F540" s="10"/>
    </row>
    <row r="541" spans="2:6" x14ac:dyDescent="0.3">
      <c r="B541" s="10"/>
      <c r="C541" s="10"/>
      <c r="D541" s="10"/>
      <c r="E541" s="10"/>
      <c r="F541" s="10"/>
    </row>
    <row r="542" spans="2:6" x14ac:dyDescent="0.3">
      <c r="B542" s="10"/>
      <c r="C542" s="10"/>
      <c r="D542" s="10"/>
      <c r="E542" s="10"/>
      <c r="F542" s="10"/>
    </row>
    <row r="543" spans="2:6" x14ac:dyDescent="0.3">
      <c r="B543" s="10"/>
      <c r="C543" s="10"/>
      <c r="D543" s="10"/>
      <c r="E543" s="10"/>
      <c r="F543" s="10"/>
    </row>
    <row r="544" spans="2:6" x14ac:dyDescent="0.3">
      <c r="B544" s="10"/>
      <c r="C544" s="10"/>
      <c r="D544" s="10"/>
      <c r="E544" s="10"/>
      <c r="F544" s="10"/>
    </row>
    <row r="545" spans="2:6" x14ac:dyDescent="0.3">
      <c r="B545" s="10"/>
      <c r="C545" s="10"/>
      <c r="D545" s="10"/>
      <c r="E545" s="10"/>
      <c r="F545" s="10"/>
    </row>
    <row r="546" spans="2:6" x14ac:dyDescent="0.3">
      <c r="B546" s="10"/>
      <c r="C546" s="10"/>
      <c r="D546" s="10"/>
      <c r="E546" s="10"/>
      <c r="F546" s="10"/>
    </row>
    <row r="547" spans="2:6" x14ac:dyDescent="0.3">
      <c r="B547" s="10"/>
      <c r="C547" s="10"/>
      <c r="D547" s="10"/>
      <c r="E547" s="10"/>
      <c r="F547" s="10"/>
    </row>
    <row r="548" spans="2:6" x14ac:dyDescent="0.3">
      <c r="B548" s="10"/>
      <c r="C548" s="10"/>
      <c r="D548" s="10"/>
      <c r="E548" s="10"/>
      <c r="F548" s="10"/>
    </row>
    <row r="549" spans="2:6" x14ac:dyDescent="0.3">
      <c r="B549" s="10"/>
      <c r="C549" s="10"/>
      <c r="D549" s="10"/>
      <c r="E549" s="10"/>
      <c r="F549" s="10"/>
    </row>
    <row r="550" spans="2:6" x14ac:dyDescent="0.3">
      <c r="B550" s="10"/>
      <c r="C550" s="10"/>
      <c r="D550" s="10"/>
      <c r="E550" s="10"/>
      <c r="F550" s="10"/>
    </row>
    <row r="551" spans="2:6" x14ac:dyDescent="0.3">
      <c r="B551" s="10"/>
      <c r="C551" s="10"/>
      <c r="D551" s="10"/>
      <c r="E551" s="10"/>
      <c r="F551" s="10"/>
    </row>
    <row r="552" spans="2:6" x14ac:dyDescent="0.3">
      <c r="B552" s="10"/>
      <c r="C552" s="10"/>
      <c r="D552" s="10"/>
      <c r="E552" s="10"/>
      <c r="F552" s="10"/>
    </row>
    <row r="553" spans="2:6" x14ac:dyDescent="0.3">
      <c r="B553" s="10"/>
      <c r="C553" s="10"/>
      <c r="D553" s="10"/>
      <c r="E553" s="10"/>
      <c r="F553" s="10"/>
    </row>
    <row r="554" spans="2:6" x14ac:dyDescent="0.3">
      <c r="B554" s="10"/>
      <c r="C554" s="10"/>
      <c r="D554" s="10"/>
      <c r="E554" s="10"/>
      <c r="F554" s="10"/>
    </row>
    <row r="555" spans="2:6" x14ac:dyDescent="0.3">
      <c r="B555" s="10"/>
      <c r="C555" s="10"/>
      <c r="D555" s="10"/>
      <c r="E555" s="10"/>
      <c r="F555" s="10"/>
    </row>
    <row r="556" spans="2:6" x14ac:dyDescent="0.3">
      <c r="B556" s="10"/>
      <c r="C556" s="10"/>
      <c r="D556" s="10"/>
      <c r="E556" s="10"/>
      <c r="F556" s="10"/>
    </row>
    <row r="557" spans="2:6" x14ac:dyDescent="0.3">
      <c r="B557" s="10"/>
      <c r="C557" s="10"/>
      <c r="D557" s="10"/>
      <c r="E557" s="10"/>
      <c r="F557" s="10"/>
    </row>
    <row r="558" spans="2:6" x14ac:dyDescent="0.3">
      <c r="B558" s="10"/>
      <c r="C558" s="10"/>
      <c r="D558" s="10"/>
      <c r="E558" s="10"/>
      <c r="F558" s="10"/>
    </row>
    <row r="559" spans="2:6" x14ac:dyDescent="0.3">
      <c r="B559" s="10"/>
      <c r="C559" s="10"/>
      <c r="D559" s="10"/>
      <c r="E559" s="10"/>
      <c r="F559" s="10"/>
    </row>
    <row r="560" spans="2:6" x14ac:dyDescent="0.3">
      <c r="B560" s="10"/>
      <c r="C560" s="10"/>
      <c r="D560" s="10"/>
      <c r="E560" s="10"/>
      <c r="F560" s="10"/>
    </row>
    <row r="561" spans="2:6" x14ac:dyDescent="0.3">
      <c r="B561" s="10"/>
      <c r="C561" s="10"/>
      <c r="D561" s="10"/>
      <c r="E561" s="10"/>
      <c r="F561" s="10"/>
    </row>
    <row r="562" spans="2:6" x14ac:dyDescent="0.3">
      <c r="B562" s="10"/>
      <c r="C562" s="10"/>
      <c r="D562" s="10"/>
      <c r="E562" s="10"/>
      <c r="F562" s="10"/>
    </row>
    <row r="563" spans="2:6" x14ac:dyDescent="0.3">
      <c r="B563" s="10"/>
      <c r="C563" s="10"/>
      <c r="D563" s="10"/>
      <c r="E563" s="10"/>
      <c r="F563" s="10"/>
    </row>
    <row r="564" spans="2:6" x14ac:dyDescent="0.3">
      <c r="B564" s="10"/>
      <c r="C564" s="10"/>
      <c r="D564" s="10"/>
      <c r="E564" s="10"/>
      <c r="F564" s="10"/>
    </row>
    <row r="565" spans="2:6" x14ac:dyDescent="0.3">
      <c r="B565" s="10"/>
      <c r="C565" s="10"/>
      <c r="D565" s="10"/>
      <c r="E565" s="10"/>
      <c r="F565" s="10"/>
    </row>
    <row r="566" spans="2:6" x14ac:dyDescent="0.3">
      <c r="B566" s="10"/>
      <c r="C566" s="10"/>
      <c r="D566" s="10"/>
      <c r="E566" s="10"/>
      <c r="F566" s="10"/>
    </row>
    <row r="567" spans="2:6" x14ac:dyDescent="0.3">
      <c r="B567" s="10"/>
      <c r="C567" s="10"/>
      <c r="D567" s="10"/>
      <c r="E567" s="10"/>
      <c r="F567" s="10"/>
    </row>
    <row r="568" spans="2:6" x14ac:dyDescent="0.3">
      <c r="B568" s="10"/>
      <c r="C568" s="10"/>
      <c r="D568" s="10"/>
      <c r="E568" s="10"/>
      <c r="F568" s="10"/>
    </row>
    <row r="569" spans="2:6" x14ac:dyDescent="0.3">
      <c r="B569" s="10"/>
      <c r="C569" s="10"/>
      <c r="D569" s="10"/>
      <c r="E569" s="10"/>
      <c r="F569" s="10"/>
    </row>
    <row r="570" spans="2:6" x14ac:dyDescent="0.3">
      <c r="B570" s="10"/>
      <c r="C570" s="10"/>
      <c r="D570" s="10"/>
      <c r="E570" s="10"/>
      <c r="F570" s="10"/>
    </row>
    <row r="571" spans="2:6" x14ac:dyDescent="0.3">
      <c r="B571" s="10"/>
      <c r="C571" s="10"/>
      <c r="D571" s="10"/>
      <c r="E571" s="10"/>
      <c r="F571" s="10"/>
    </row>
    <row r="572" spans="2:6" x14ac:dyDescent="0.3">
      <c r="B572" s="10"/>
      <c r="C572" s="10"/>
      <c r="D572" s="10"/>
      <c r="E572" s="10"/>
      <c r="F572" s="10"/>
    </row>
    <row r="573" spans="2:6" x14ac:dyDescent="0.3">
      <c r="B573" s="10"/>
      <c r="C573" s="10"/>
      <c r="D573" s="10"/>
      <c r="E573" s="10"/>
      <c r="F573" s="10"/>
    </row>
    <row r="574" spans="2:6" x14ac:dyDescent="0.3">
      <c r="B574" s="10"/>
      <c r="C574" s="10"/>
      <c r="D574" s="10"/>
      <c r="E574" s="10"/>
      <c r="F574" s="10"/>
    </row>
    <row r="575" spans="2:6" x14ac:dyDescent="0.3">
      <c r="B575" s="10"/>
      <c r="C575" s="10"/>
      <c r="D575" s="10"/>
      <c r="E575" s="10"/>
      <c r="F575" s="10"/>
    </row>
    <row r="576" spans="2:6" x14ac:dyDescent="0.3">
      <c r="B576" s="10"/>
      <c r="C576" s="10"/>
      <c r="D576" s="10"/>
      <c r="E576" s="10"/>
      <c r="F576" s="10"/>
    </row>
    <row r="577" spans="2:6" x14ac:dyDescent="0.3">
      <c r="B577" s="10"/>
      <c r="C577" s="10"/>
      <c r="D577" s="10"/>
      <c r="E577" s="10"/>
      <c r="F577" s="10"/>
    </row>
    <row r="578" spans="2:6" x14ac:dyDescent="0.3">
      <c r="B578" s="10"/>
      <c r="C578" s="10"/>
      <c r="D578" s="10"/>
      <c r="E578" s="10"/>
      <c r="F578" s="10"/>
    </row>
    <row r="579" spans="2:6" x14ac:dyDescent="0.3">
      <c r="B579" s="10"/>
      <c r="C579" s="10"/>
      <c r="D579" s="10"/>
      <c r="E579" s="10"/>
      <c r="F579" s="10"/>
    </row>
    <row r="580" spans="2:6" x14ac:dyDescent="0.3">
      <c r="B580" s="10"/>
      <c r="C580" s="10"/>
      <c r="D580" s="10"/>
      <c r="E580" s="10"/>
      <c r="F580" s="10"/>
    </row>
    <row r="581" spans="2:6" x14ac:dyDescent="0.3">
      <c r="B581" s="10"/>
      <c r="C581" s="10"/>
      <c r="D581" s="10"/>
      <c r="E581" s="10"/>
      <c r="F581" s="10"/>
    </row>
    <row r="582" spans="2:6" x14ac:dyDescent="0.3">
      <c r="B582" s="10"/>
      <c r="C582" s="10"/>
      <c r="D582" s="10"/>
      <c r="E582" s="10"/>
      <c r="F582" s="10"/>
    </row>
    <row r="583" spans="2:6" x14ac:dyDescent="0.3">
      <c r="B583" s="10"/>
      <c r="C583" s="10"/>
      <c r="D583" s="10"/>
      <c r="E583" s="10"/>
      <c r="F583" s="10"/>
    </row>
    <row r="584" spans="2:6" x14ac:dyDescent="0.3">
      <c r="B584" s="10"/>
      <c r="C584" s="10"/>
      <c r="D584" s="10"/>
      <c r="E584" s="10"/>
      <c r="F584" s="10"/>
    </row>
    <row r="585" spans="2:6" x14ac:dyDescent="0.3">
      <c r="B585" s="10"/>
      <c r="C585" s="10"/>
      <c r="D585" s="10"/>
      <c r="E585" s="10"/>
      <c r="F585" s="10"/>
    </row>
    <row r="586" spans="2:6" x14ac:dyDescent="0.3">
      <c r="B586" s="10"/>
      <c r="C586" s="10"/>
      <c r="D586" s="10"/>
      <c r="E586" s="10"/>
      <c r="F586" s="10"/>
    </row>
    <row r="587" spans="2:6" x14ac:dyDescent="0.3">
      <c r="B587" s="10"/>
      <c r="C587" s="10"/>
      <c r="D587" s="10"/>
      <c r="E587" s="10"/>
      <c r="F587" s="10"/>
    </row>
    <row r="588" spans="2:6" x14ac:dyDescent="0.3">
      <c r="B588" s="10"/>
      <c r="C588" s="10"/>
      <c r="D588" s="10"/>
      <c r="E588" s="10"/>
      <c r="F588" s="10"/>
    </row>
    <row r="589" spans="2:6" x14ac:dyDescent="0.3">
      <c r="B589" s="10"/>
      <c r="C589" s="10"/>
      <c r="D589" s="10"/>
      <c r="E589" s="10"/>
      <c r="F589" s="10"/>
    </row>
    <row r="590" spans="2:6" x14ac:dyDescent="0.3">
      <c r="B590" s="10"/>
      <c r="C590" s="10"/>
      <c r="D590" s="10"/>
      <c r="E590" s="10"/>
      <c r="F590" s="10"/>
    </row>
    <row r="591" spans="2:6" x14ac:dyDescent="0.3">
      <c r="B591" s="10"/>
      <c r="C591" s="10"/>
      <c r="D591" s="10"/>
      <c r="E591" s="10"/>
      <c r="F591" s="10"/>
    </row>
    <row r="592" spans="2:6" x14ac:dyDescent="0.3">
      <c r="B592" s="10"/>
      <c r="C592" s="10"/>
      <c r="D592" s="10"/>
      <c r="E592" s="10"/>
      <c r="F592" s="10"/>
    </row>
    <row r="593" spans="2:6" x14ac:dyDescent="0.3">
      <c r="B593" s="10"/>
      <c r="C593" s="10"/>
      <c r="D593" s="10"/>
      <c r="E593" s="10"/>
      <c r="F593" s="10"/>
    </row>
    <row r="594" spans="2:6" x14ac:dyDescent="0.3">
      <c r="B594" s="10"/>
      <c r="C594" s="10"/>
      <c r="D594" s="10"/>
      <c r="E594" s="10"/>
      <c r="F594" s="10"/>
    </row>
    <row r="595" spans="2:6" x14ac:dyDescent="0.3">
      <c r="B595" s="10"/>
      <c r="C595" s="10"/>
      <c r="D595" s="10"/>
      <c r="E595" s="10"/>
      <c r="F595" s="10"/>
    </row>
    <row r="596" spans="2:6" x14ac:dyDescent="0.3">
      <c r="B596" s="10"/>
      <c r="C596" s="10"/>
      <c r="D596" s="10"/>
      <c r="E596" s="10"/>
      <c r="F596" s="10"/>
    </row>
    <row r="597" spans="2:6" x14ac:dyDescent="0.3">
      <c r="B597" s="10"/>
      <c r="C597" s="10"/>
      <c r="D597" s="10"/>
      <c r="E597" s="10"/>
      <c r="F597" s="10"/>
    </row>
    <row r="598" spans="2:6" x14ac:dyDescent="0.3">
      <c r="B598" s="10"/>
      <c r="C598" s="10"/>
      <c r="D598" s="10"/>
      <c r="E598" s="10"/>
      <c r="F598" s="10"/>
    </row>
    <row r="599" spans="2:6" x14ac:dyDescent="0.3">
      <c r="B599" s="10"/>
      <c r="C599" s="10"/>
      <c r="D599" s="10"/>
      <c r="E599" s="10"/>
      <c r="F599" s="10"/>
    </row>
    <row r="600" spans="2:6" x14ac:dyDescent="0.3">
      <c r="B600" s="10"/>
      <c r="C600" s="10"/>
      <c r="D600" s="10"/>
      <c r="E600" s="10"/>
      <c r="F600" s="10"/>
    </row>
    <row r="601" spans="2:6" x14ac:dyDescent="0.3">
      <c r="B601" s="10"/>
      <c r="C601" s="10"/>
      <c r="D601" s="10"/>
      <c r="E601" s="10"/>
      <c r="F601" s="10"/>
    </row>
    <row r="602" spans="2:6" x14ac:dyDescent="0.3">
      <c r="B602" s="10"/>
      <c r="C602" s="10"/>
      <c r="D602" s="10"/>
      <c r="E602" s="10"/>
      <c r="F602" s="10"/>
    </row>
    <row r="603" spans="2:6" x14ac:dyDescent="0.3">
      <c r="B603" s="10"/>
      <c r="C603" s="10"/>
      <c r="D603" s="10"/>
      <c r="E603" s="10"/>
      <c r="F603" s="10"/>
    </row>
    <row r="604" spans="2:6" x14ac:dyDescent="0.3">
      <c r="B604" s="10"/>
      <c r="C604" s="10"/>
      <c r="D604" s="10"/>
      <c r="E604" s="10"/>
      <c r="F604" s="10"/>
    </row>
    <row r="605" spans="2:6" x14ac:dyDescent="0.3">
      <c r="B605" s="10"/>
      <c r="C605" s="10"/>
      <c r="D605" s="10"/>
      <c r="E605" s="10"/>
      <c r="F605" s="10"/>
    </row>
    <row r="606" spans="2:6" x14ac:dyDescent="0.3">
      <c r="B606" s="10"/>
      <c r="C606" s="10"/>
      <c r="D606" s="10"/>
      <c r="E606" s="10"/>
      <c r="F606" s="10"/>
    </row>
    <row r="607" spans="2:6" x14ac:dyDescent="0.3">
      <c r="B607" s="10"/>
      <c r="C607" s="10"/>
      <c r="D607" s="10"/>
      <c r="E607" s="10"/>
      <c r="F607" s="10"/>
    </row>
    <row r="608" spans="2:6" x14ac:dyDescent="0.3">
      <c r="B608" s="10"/>
      <c r="C608" s="10"/>
      <c r="D608" s="10"/>
      <c r="E608" s="10"/>
      <c r="F608" s="10"/>
    </row>
    <row r="609" spans="2:6" x14ac:dyDescent="0.3">
      <c r="B609" s="10"/>
      <c r="C609" s="10"/>
      <c r="D609" s="10"/>
      <c r="E609" s="10"/>
      <c r="F609" s="10"/>
    </row>
    <row r="610" spans="2:6" x14ac:dyDescent="0.3">
      <c r="B610" s="10"/>
      <c r="C610" s="10"/>
      <c r="D610" s="10"/>
      <c r="E610" s="10"/>
      <c r="F610" s="10"/>
    </row>
    <row r="611" spans="2:6" x14ac:dyDescent="0.3">
      <c r="B611" s="10"/>
      <c r="C611" s="10"/>
      <c r="D611" s="10"/>
      <c r="E611" s="10"/>
      <c r="F611" s="10"/>
    </row>
    <row r="612" spans="2:6" x14ac:dyDescent="0.3">
      <c r="B612" s="10"/>
      <c r="C612" s="10"/>
      <c r="D612" s="10"/>
      <c r="E612" s="10"/>
      <c r="F612" s="10"/>
    </row>
    <row r="613" spans="2:6" x14ac:dyDescent="0.3">
      <c r="B613" s="10"/>
      <c r="C613" s="10"/>
      <c r="D613" s="10"/>
      <c r="E613" s="10"/>
      <c r="F613" s="10"/>
    </row>
    <row r="614" spans="2:6" x14ac:dyDescent="0.3">
      <c r="B614" s="10"/>
      <c r="C614" s="10"/>
      <c r="D614" s="10"/>
      <c r="E614" s="10"/>
      <c r="F614" s="10"/>
    </row>
    <row r="615" spans="2:6" x14ac:dyDescent="0.3">
      <c r="B615" s="10"/>
      <c r="C615" s="10"/>
      <c r="D615" s="10"/>
      <c r="E615" s="10"/>
      <c r="F615" s="10"/>
    </row>
    <row r="616" spans="2:6" x14ac:dyDescent="0.3">
      <c r="B616" s="10"/>
      <c r="C616" s="10"/>
      <c r="D616" s="10"/>
      <c r="E616" s="10"/>
      <c r="F616" s="10"/>
    </row>
    <row r="617" spans="2:6" x14ac:dyDescent="0.3">
      <c r="B617" s="10"/>
      <c r="C617" s="10"/>
      <c r="D617" s="10"/>
      <c r="E617" s="10"/>
      <c r="F617" s="10"/>
    </row>
    <row r="618" spans="2:6" x14ac:dyDescent="0.3">
      <c r="B618" s="10"/>
      <c r="C618" s="10"/>
      <c r="D618" s="10"/>
      <c r="E618" s="10"/>
      <c r="F618" s="10"/>
    </row>
    <row r="619" spans="2:6" x14ac:dyDescent="0.3">
      <c r="B619" s="10"/>
      <c r="C619" s="10"/>
      <c r="D619" s="10"/>
      <c r="E619" s="10"/>
      <c r="F619" s="10"/>
    </row>
    <row r="620" spans="2:6" x14ac:dyDescent="0.3">
      <c r="B620" s="10"/>
      <c r="C620" s="10"/>
      <c r="D620" s="10"/>
      <c r="E620" s="10"/>
      <c r="F620" s="10"/>
    </row>
    <row r="621" spans="2:6" x14ac:dyDescent="0.3">
      <c r="B621" s="10"/>
      <c r="C621" s="10"/>
      <c r="D621" s="10"/>
      <c r="E621" s="10"/>
      <c r="F621" s="10"/>
    </row>
    <row r="622" spans="2:6" x14ac:dyDescent="0.3">
      <c r="B622" s="10"/>
      <c r="C622" s="10"/>
      <c r="D622" s="10"/>
      <c r="E622" s="10"/>
      <c r="F622" s="10"/>
    </row>
    <row r="623" spans="2:6" x14ac:dyDescent="0.3">
      <c r="B623" s="10"/>
      <c r="C623" s="10"/>
      <c r="D623" s="10"/>
      <c r="E623" s="10"/>
      <c r="F623" s="10"/>
    </row>
    <row r="624" spans="2:6" x14ac:dyDescent="0.3">
      <c r="B624" s="10"/>
      <c r="C624" s="10"/>
      <c r="D624" s="10"/>
      <c r="E624" s="10"/>
      <c r="F624" s="10"/>
    </row>
    <row r="625" spans="2:6" x14ac:dyDescent="0.3">
      <c r="B625" s="10"/>
      <c r="C625" s="10"/>
      <c r="D625" s="10"/>
      <c r="E625" s="10"/>
      <c r="F625" s="10"/>
    </row>
    <row r="626" spans="2:6" x14ac:dyDescent="0.3">
      <c r="B626" s="10"/>
      <c r="C626" s="10"/>
      <c r="D626" s="10"/>
      <c r="E626" s="10"/>
      <c r="F626" s="10"/>
    </row>
    <row r="627" spans="2:6" x14ac:dyDescent="0.3">
      <c r="B627" s="10"/>
      <c r="C627" s="10"/>
      <c r="D627" s="10"/>
      <c r="E627" s="10"/>
      <c r="F627" s="10"/>
    </row>
    <row r="628" spans="2:6" x14ac:dyDescent="0.3">
      <c r="B628" s="10"/>
      <c r="C628" s="10"/>
      <c r="D628" s="10"/>
      <c r="E628" s="10"/>
      <c r="F628" s="10"/>
    </row>
    <row r="629" spans="2:6" x14ac:dyDescent="0.3">
      <c r="B629" s="10"/>
      <c r="C629" s="10"/>
      <c r="D629" s="10"/>
      <c r="E629" s="10"/>
      <c r="F629" s="10"/>
    </row>
    <row r="630" spans="2:6" x14ac:dyDescent="0.3">
      <c r="B630" s="10"/>
      <c r="C630" s="10"/>
      <c r="D630" s="10"/>
      <c r="E630" s="10"/>
      <c r="F630" s="10"/>
    </row>
    <row r="631" spans="2:6" x14ac:dyDescent="0.3">
      <c r="B631" s="10"/>
      <c r="C631" s="10"/>
      <c r="D631" s="10"/>
      <c r="E631" s="10"/>
      <c r="F631" s="10"/>
    </row>
    <row r="632" spans="2:6" x14ac:dyDescent="0.3">
      <c r="B632" s="10"/>
      <c r="C632" s="10"/>
      <c r="D632" s="10"/>
      <c r="E632" s="10"/>
      <c r="F632" s="10"/>
    </row>
    <row r="633" spans="2:6" x14ac:dyDescent="0.3">
      <c r="B633" s="10"/>
      <c r="C633" s="10"/>
      <c r="D633" s="10"/>
      <c r="E633" s="10"/>
      <c r="F633" s="10"/>
    </row>
    <row r="634" spans="2:6" x14ac:dyDescent="0.3">
      <c r="B634" s="10"/>
      <c r="C634" s="10"/>
      <c r="D634" s="10"/>
      <c r="E634" s="10"/>
      <c r="F634" s="10"/>
    </row>
    <row r="635" spans="2:6" x14ac:dyDescent="0.3">
      <c r="B635" s="10"/>
      <c r="C635" s="10"/>
      <c r="D635" s="10"/>
      <c r="E635" s="10"/>
      <c r="F635" s="10"/>
    </row>
    <row r="636" spans="2:6" x14ac:dyDescent="0.3">
      <c r="B636" s="10"/>
      <c r="C636" s="10"/>
      <c r="D636" s="10"/>
      <c r="E636" s="10"/>
      <c r="F636" s="10"/>
    </row>
    <row r="637" spans="2:6" x14ac:dyDescent="0.3">
      <c r="B637" s="10"/>
      <c r="C637" s="10"/>
      <c r="D637" s="10"/>
      <c r="E637" s="10"/>
      <c r="F637" s="10"/>
    </row>
    <row r="638" spans="2:6" x14ac:dyDescent="0.3">
      <c r="B638" s="10"/>
      <c r="C638" s="10"/>
      <c r="D638" s="10"/>
      <c r="E638" s="10"/>
      <c r="F638" s="10"/>
    </row>
    <row r="639" spans="2:6" x14ac:dyDescent="0.3">
      <c r="B639" s="10"/>
      <c r="C639" s="10"/>
      <c r="D639" s="10"/>
      <c r="E639" s="10"/>
      <c r="F639" s="10"/>
    </row>
    <row r="640" spans="2:6" x14ac:dyDescent="0.3">
      <c r="B640" s="10"/>
      <c r="C640" s="10"/>
      <c r="D640" s="10"/>
      <c r="E640" s="10"/>
      <c r="F640" s="10"/>
    </row>
    <row r="641" spans="2:6" x14ac:dyDescent="0.3">
      <c r="B641" s="10"/>
      <c r="C641" s="10"/>
      <c r="D641" s="10"/>
      <c r="E641" s="10"/>
      <c r="F641" s="10"/>
    </row>
    <row r="642" spans="2:6" x14ac:dyDescent="0.3">
      <c r="B642" s="10"/>
      <c r="C642" s="10"/>
      <c r="D642" s="10"/>
      <c r="E642" s="10"/>
      <c r="F642" s="10"/>
    </row>
    <row r="643" spans="2:6" x14ac:dyDescent="0.3">
      <c r="B643" s="10"/>
      <c r="C643" s="10"/>
      <c r="D643" s="10"/>
      <c r="E643" s="10"/>
      <c r="F643" s="10"/>
    </row>
    <row r="644" spans="2:6" x14ac:dyDescent="0.3">
      <c r="B644" s="10"/>
      <c r="C644" s="10"/>
      <c r="D644" s="10"/>
      <c r="E644" s="10"/>
      <c r="F644" s="10"/>
    </row>
    <row r="645" spans="2:6" x14ac:dyDescent="0.3">
      <c r="B645" s="10"/>
      <c r="C645" s="10"/>
      <c r="D645" s="10"/>
      <c r="E645" s="10"/>
      <c r="F645" s="10"/>
    </row>
    <row r="646" spans="2:6" x14ac:dyDescent="0.3">
      <c r="B646" s="10"/>
      <c r="C646" s="10"/>
      <c r="D646" s="10"/>
      <c r="E646" s="10"/>
      <c r="F646" s="10"/>
    </row>
    <row r="647" spans="2:6" x14ac:dyDescent="0.3">
      <c r="B647" s="10"/>
      <c r="C647" s="10"/>
      <c r="D647" s="10"/>
      <c r="E647" s="10"/>
      <c r="F647" s="10"/>
    </row>
    <row r="648" spans="2:6" x14ac:dyDescent="0.3">
      <c r="B648" s="10"/>
      <c r="C648" s="10"/>
      <c r="D648" s="10"/>
      <c r="E648" s="10"/>
      <c r="F648" s="10"/>
    </row>
    <row r="649" spans="2:6" x14ac:dyDescent="0.3">
      <c r="B649" s="10"/>
      <c r="C649" s="10"/>
      <c r="D649" s="10"/>
      <c r="E649" s="10"/>
      <c r="F649" s="10"/>
    </row>
    <row r="650" spans="2:6" x14ac:dyDescent="0.3">
      <c r="B650" s="10"/>
      <c r="C650" s="10"/>
      <c r="D650" s="10"/>
      <c r="E650" s="10"/>
      <c r="F650" s="10"/>
    </row>
    <row r="651" spans="2:6" x14ac:dyDescent="0.3">
      <c r="B651" s="10"/>
      <c r="C651" s="10"/>
      <c r="D651" s="10"/>
      <c r="E651" s="10"/>
      <c r="F651" s="10"/>
    </row>
    <row r="652" spans="2:6" x14ac:dyDescent="0.3">
      <c r="B652" s="10"/>
      <c r="C652" s="10"/>
      <c r="D652" s="10"/>
      <c r="E652" s="10"/>
      <c r="F652" s="10"/>
    </row>
    <row r="653" spans="2:6" x14ac:dyDescent="0.3">
      <c r="B653" s="10"/>
      <c r="C653" s="10"/>
      <c r="D653" s="10"/>
      <c r="E653" s="10"/>
      <c r="F653" s="10"/>
    </row>
    <row r="654" spans="2:6" x14ac:dyDescent="0.3">
      <c r="B654" s="10"/>
      <c r="C654" s="10"/>
      <c r="D654" s="10"/>
      <c r="E654" s="10"/>
      <c r="F654" s="10"/>
    </row>
    <row r="655" spans="2:6" x14ac:dyDescent="0.3">
      <c r="B655" s="10"/>
      <c r="C655" s="10"/>
      <c r="D655" s="10"/>
      <c r="E655" s="10"/>
      <c r="F655" s="10"/>
    </row>
    <row r="656" spans="2:6" x14ac:dyDescent="0.3">
      <c r="B656" s="10"/>
      <c r="C656" s="10"/>
      <c r="D656" s="10"/>
      <c r="E656" s="10"/>
      <c r="F656" s="10"/>
    </row>
    <row r="657" spans="2:6" x14ac:dyDescent="0.3">
      <c r="B657" s="10"/>
      <c r="C657" s="10"/>
      <c r="D657" s="10"/>
      <c r="E657" s="10"/>
      <c r="F657" s="10"/>
    </row>
    <row r="658" spans="2:6" x14ac:dyDescent="0.3">
      <c r="B658" s="10"/>
      <c r="C658" s="10"/>
      <c r="D658" s="10"/>
      <c r="E658" s="10"/>
      <c r="F658" s="10"/>
    </row>
    <row r="659" spans="2:6" x14ac:dyDescent="0.3">
      <c r="B659" s="10"/>
      <c r="C659" s="10"/>
      <c r="D659" s="10"/>
      <c r="E659" s="10"/>
      <c r="F659" s="10"/>
    </row>
    <row r="660" spans="2:6" x14ac:dyDescent="0.3">
      <c r="B660" s="10"/>
      <c r="C660" s="10"/>
      <c r="D660" s="10"/>
      <c r="E660" s="10"/>
      <c r="F660" s="10"/>
    </row>
    <row r="661" spans="2:6" x14ac:dyDescent="0.3">
      <c r="B661" s="10"/>
      <c r="C661" s="10"/>
      <c r="D661" s="10"/>
      <c r="E661" s="10"/>
      <c r="F661" s="10"/>
    </row>
    <row r="662" spans="2:6" x14ac:dyDescent="0.3">
      <c r="B662" s="10"/>
      <c r="C662" s="10"/>
      <c r="D662" s="10"/>
      <c r="E662" s="10"/>
      <c r="F662" s="10"/>
    </row>
    <row r="663" spans="2:6" x14ac:dyDescent="0.3">
      <c r="B663" s="10"/>
      <c r="C663" s="10"/>
      <c r="D663" s="10"/>
      <c r="E663" s="10"/>
      <c r="F663" s="10"/>
    </row>
    <row r="664" spans="2:6" x14ac:dyDescent="0.3">
      <c r="B664" s="10"/>
      <c r="C664" s="10"/>
      <c r="D664" s="10"/>
      <c r="E664" s="10"/>
      <c r="F664" s="10"/>
    </row>
    <row r="665" spans="2:6" x14ac:dyDescent="0.3">
      <c r="B665" s="10"/>
      <c r="C665" s="10"/>
      <c r="D665" s="10"/>
      <c r="E665" s="10"/>
      <c r="F665" s="10"/>
    </row>
    <row r="666" spans="2:6" x14ac:dyDescent="0.3">
      <c r="B666" s="10"/>
      <c r="C666" s="10"/>
      <c r="D666" s="10"/>
      <c r="E666" s="10"/>
      <c r="F666" s="10"/>
    </row>
    <row r="667" spans="2:6" x14ac:dyDescent="0.3">
      <c r="B667" s="10"/>
      <c r="C667" s="10"/>
      <c r="D667" s="10"/>
      <c r="E667" s="10"/>
      <c r="F667" s="10"/>
    </row>
    <row r="668" spans="2:6" x14ac:dyDescent="0.3">
      <c r="B668" s="10"/>
      <c r="C668" s="10"/>
      <c r="D668" s="10"/>
      <c r="E668" s="10"/>
      <c r="F668" s="10"/>
    </row>
    <row r="669" spans="2:6" x14ac:dyDescent="0.3">
      <c r="B669" s="10"/>
      <c r="C669" s="10"/>
      <c r="D669" s="10"/>
      <c r="E669" s="10"/>
      <c r="F669" s="10"/>
    </row>
    <row r="670" spans="2:6" x14ac:dyDescent="0.3">
      <c r="B670" s="10"/>
      <c r="C670" s="10"/>
      <c r="D670" s="10"/>
      <c r="E670" s="10"/>
      <c r="F670" s="10"/>
    </row>
    <row r="671" spans="2:6" x14ac:dyDescent="0.3">
      <c r="B671" s="10"/>
      <c r="C671" s="10"/>
      <c r="D671" s="10"/>
      <c r="E671" s="10"/>
      <c r="F671" s="10"/>
    </row>
    <row r="672" spans="2:6" x14ac:dyDescent="0.3">
      <c r="B672" s="10"/>
      <c r="C672" s="10"/>
      <c r="D672" s="10"/>
      <c r="E672" s="10"/>
      <c r="F672" s="10"/>
    </row>
    <row r="673" spans="2:6" x14ac:dyDescent="0.3">
      <c r="B673" s="10"/>
      <c r="C673" s="10"/>
      <c r="D673" s="10"/>
      <c r="E673" s="10"/>
      <c r="F673" s="10"/>
    </row>
    <row r="674" spans="2:6" x14ac:dyDescent="0.3">
      <c r="B674" s="10"/>
      <c r="C674" s="10"/>
      <c r="D674" s="10"/>
      <c r="E674" s="10"/>
      <c r="F674" s="10"/>
    </row>
    <row r="675" spans="2:6" x14ac:dyDescent="0.3">
      <c r="B675" s="10"/>
      <c r="C675" s="10"/>
      <c r="D675" s="10"/>
      <c r="E675" s="10"/>
      <c r="F675" s="10"/>
    </row>
    <row r="676" spans="2:6" x14ac:dyDescent="0.3">
      <c r="B676" s="10"/>
      <c r="C676" s="10"/>
      <c r="D676" s="10"/>
      <c r="E676" s="10"/>
      <c r="F676" s="10"/>
    </row>
    <row r="677" spans="2:6" x14ac:dyDescent="0.3">
      <c r="B677" s="10"/>
      <c r="C677" s="10"/>
      <c r="D677" s="10"/>
      <c r="E677" s="10"/>
      <c r="F677" s="10"/>
    </row>
    <row r="678" spans="2:6" x14ac:dyDescent="0.3">
      <c r="B678" s="10"/>
      <c r="C678" s="10"/>
      <c r="D678" s="10"/>
      <c r="E678" s="10"/>
      <c r="F678" s="10"/>
    </row>
    <row r="679" spans="2:6" x14ac:dyDescent="0.3">
      <c r="B679" s="10"/>
      <c r="C679" s="10"/>
      <c r="D679" s="10"/>
      <c r="E679" s="10"/>
      <c r="F679" s="10"/>
    </row>
    <row r="680" spans="2:6" x14ac:dyDescent="0.3">
      <c r="B680" s="10"/>
      <c r="C680" s="10"/>
      <c r="D680" s="10"/>
      <c r="E680" s="10"/>
      <c r="F680" s="10"/>
    </row>
    <row r="681" spans="2:6" x14ac:dyDescent="0.3">
      <c r="B681" s="10"/>
      <c r="C681" s="10"/>
      <c r="D681" s="10"/>
      <c r="E681" s="10"/>
      <c r="F681" s="10"/>
    </row>
    <row r="682" spans="2:6" x14ac:dyDescent="0.3">
      <c r="B682" s="10"/>
      <c r="C682" s="10"/>
      <c r="D682" s="10"/>
      <c r="E682" s="10"/>
      <c r="F682" s="10"/>
    </row>
    <row r="683" spans="2:6" x14ac:dyDescent="0.3">
      <c r="B683" s="10"/>
      <c r="C683" s="10"/>
      <c r="D683" s="10"/>
      <c r="E683" s="10"/>
      <c r="F683" s="10"/>
    </row>
    <row r="684" spans="2:6" x14ac:dyDescent="0.3">
      <c r="B684" s="10"/>
      <c r="C684" s="10"/>
      <c r="D684" s="10"/>
      <c r="E684" s="10"/>
      <c r="F684" s="10"/>
    </row>
    <row r="685" spans="2:6" x14ac:dyDescent="0.3">
      <c r="B685" s="10"/>
      <c r="C685" s="10"/>
      <c r="D685" s="10"/>
      <c r="E685" s="10"/>
      <c r="F685" s="10"/>
    </row>
    <row r="686" spans="2:6" x14ac:dyDescent="0.3">
      <c r="B686" s="10"/>
      <c r="C686" s="10"/>
      <c r="D686" s="10"/>
      <c r="E686" s="10"/>
      <c r="F686" s="10"/>
    </row>
    <row r="687" spans="2:6" x14ac:dyDescent="0.3">
      <c r="B687" s="10"/>
      <c r="C687" s="10"/>
      <c r="D687" s="10"/>
      <c r="E687" s="10"/>
      <c r="F687" s="10"/>
    </row>
    <row r="688" spans="2:6" x14ac:dyDescent="0.3">
      <c r="B688" s="10"/>
      <c r="C688" s="10"/>
      <c r="D688" s="10"/>
      <c r="E688" s="10"/>
      <c r="F688" s="10"/>
    </row>
    <row r="689" spans="2:6" x14ac:dyDescent="0.3">
      <c r="B689" s="10"/>
      <c r="C689" s="10"/>
      <c r="D689" s="10"/>
      <c r="E689" s="10"/>
      <c r="F689" s="10"/>
    </row>
    <row r="690" spans="2:6" x14ac:dyDescent="0.3">
      <c r="B690" s="10"/>
      <c r="C690" s="10"/>
      <c r="D690" s="10"/>
      <c r="E690" s="10"/>
      <c r="F690" s="10"/>
    </row>
    <row r="691" spans="2:6" x14ac:dyDescent="0.3">
      <c r="B691" s="10"/>
      <c r="C691" s="10"/>
      <c r="D691" s="10"/>
      <c r="E691" s="10"/>
      <c r="F691" s="10"/>
    </row>
    <row r="692" spans="2:6" x14ac:dyDescent="0.3">
      <c r="B692" s="10"/>
      <c r="C692" s="10"/>
      <c r="D692" s="10"/>
      <c r="E692" s="10"/>
      <c r="F692" s="10"/>
    </row>
    <row r="693" spans="2:6" x14ac:dyDescent="0.3">
      <c r="B693" s="10"/>
      <c r="C693" s="10"/>
      <c r="D693" s="10"/>
      <c r="E693" s="10"/>
      <c r="F693" s="10"/>
    </row>
    <row r="694" spans="2:6" x14ac:dyDescent="0.3">
      <c r="B694" s="10"/>
      <c r="C694" s="10"/>
      <c r="D694" s="10"/>
      <c r="E694" s="10"/>
      <c r="F694" s="10"/>
    </row>
    <row r="695" spans="2:6" x14ac:dyDescent="0.3">
      <c r="B695" s="10"/>
      <c r="C695" s="10"/>
      <c r="D695" s="10"/>
      <c r="E695" s="10"/>
      <c r="F695" s="10"/>
    </row>
    <row r="696" spans="2:6" x14ac:dyDescent="0.3">
      <c r="B696" s="10"/>
      <c r="C696" s="10"/>
      <c r="D696" s="10"/>
      <c r="E696" s="10"/>
      <c r="F696" s="10"/>
    </row>
    <row r="697" spans="2:6" x14ac:dyDescent="0.3">
      <c r="B697" s="10"/>
      <c r="C697" s="10"/>
      <c r="D697" s="10"/>
      <c r="E697" s="10"/>
      <c r="F697" s="10"/>
    </row>
    <row r="698" spans="2:6" x14ac:dyDescent="0.3">
      <c r="B698" s="10"/>
      <c r="C698" s="10"/>
      <c r="D698" s="10"/>
      <c r="E698" s="10"/>
      <c r="F698" s="10"/>
    </row>
    <row r="699" spans="2:6" x14ac:dyDescent="0.3">
      <c r="B699" s="10"/>
      <c r="C699" s="10"/>
      <c r="D699" s="10"/>
      <c r="E699" s="10"/>
      <c r="F699" s="10"/>
    </row>
    <row r="700" spans="2:6" x14ac:dyDescent="0.3">
      <c r="B700" s="10"/>
      <c r="C700" s="10"/>
      <c r="D700" s="10"/>
      <c r="E700" s="10"/>
      <c r="F700" s="10"/>
    </row>
    <row r="701" spans="2:6" x14ac:dyDescent="0.3">
      <c r="B701" s="10"/>
      <c r="C701" s="10"/>
      <c r="D701" s="10"/>
      <c r="E701" s="10"/>
      <c r="F701" s="10"/>
    </row>
    <row r="702" spans="2:6" x14ac:dyDescent="0.3">
      <c r="B702" s="10"/>
      <c r="C702" s="10"/>
      <c r="D702" s="10"/>
      <c r="E702" s="10"/>
      <c r="F702" s="10"/>
    </row>
    <row r="703" spans="2:6" x14ac:dyDescent="0.3">
      <c r="B703" s="10"/>
      <c r="C703" s="10"/>
      <c r="D703" s="10"/>
      <c r="E703" s="10"/>
      <c r="F703" s="10"/>
    </row>
    <row r="704" spans="2:6" x14ac:dyDescent="0.3">
      <c r="B704" s="10"/>
      <c r="C704" s="10"/>
      <c r="D704" s="10"/>
      <c r="E704" s="10"/>
      <c r="F704" s="10"/>
    </row>
    <row r="705" spans="2:6" x14ac:dyDescent="0.3">
      <c r="B705" s="10"/>
      <c r="C705" s="10"/>
      <c r="D705" s="10"/>
      <c r="E705" s="10"/>
      <c r="F705" s="10"/>
    </row>
    <row r="706" spans="2:6" x14ac:dyDescent="0.3">
      <c r="B706" s="10"/>
      <c r="C706" s="10"/>
      <c r="D706" s="10"/>
      <c r="E706" s="10"/>
      <c r="F706" s="10"/>
    </row>
    <row r="707" spans="2:6" x14ac:dyDescent="0.3">
      <c r="B707" s="10"/>
      <c r="C707" s="10"/>
      <c r="D707" s="10"/>
      <c r="E707" s="10"/>
      <c r="F707" s="10"/>
    </row>
    <row r="708" spans="2:6" x14ac:dyDescent="0.3">
      <c r="B708" s="10"/>
      <c r="C708" s="10"/>
      <c r="D708" s="10"/>
      <c r="E708" s="10"/>
      <c r="F708" s="10"/>
    </row>
    <row r="709" spans="2:6" x14ac:dyDescent="0.3">
      <c r="B709" s="10"/>
      <c r="C709" s="10"/>
      <c r="D709" s="10"/>
      <c r="E709" s="10"/>
      <c r="F709" s="10"/>
    </row>
    <row r="710" spans="2:6" x14ac:dyDescent="0.3">
      <c r="B710" s="10"/>
      <c r="C710" s="10"/>
      <c r="D710" s="10"/>
      <c r="E710" s="10"/>
      <c r="F710" s="10"/>
    </row>
    <row r="711" spans="2:6" x14ac:dyDescent="0.3">
      <c r="B711" s="10"/>
      <c r="C711" s="10"/>
      <c r="D711" s="10"/>
      <c r="E711" s="10"/>
      <c r="F711" s="10"/>
    </row>
    <row r="712" spans="2:6" x14ac:dyDescent="0.3">
      <c r="B712" s="10"/>
      <c r="C712" s="10"/>
      <c r="D712" s="10"/>
      <c r="E712" s="10"/>
      <c r="F712" s="10"/>
    </row>
    <row r="713" spans="2:6" x14ac:dyDescent="0.3">
      <c r="B713" s="10"/>
      <c r="C713" s="10"/>
      <c r="D713" s="10"/>
      <c r="E713" s="10"/>
      <c r="F713" s="10"/>
    </row>
    <row r="714" spans="2:6" x14ac:dyDescent="0.3">
      <c r="B714" s="10"/>
      <c r="C714" s="10"/>
      <c r="D714" s="10"/>
      <c r="E714" s="10"/>
      <c r="F714" s="10"/>
    </row>
    <row r="715" spans="2:6" x14ac:dyDescent="0.3">
      <c r="B715" s="10"/>
      <c r="C715" s="10"/>
      <c r="D715" s="10"/>
      <c r="E715" s="10"/>
      <c r="F715" s="10"/>
    </row>
    <row r="716" spans="2:6" x14ac:dyDescent="0.3">
      <c r="B716" s="10"/>
      <c r="C716" s="10"/>
      <c r="D716" s="10"/>
      <c r="E716" s="10"/>
      <c r="F716" s="10"/>
    </row>
    <row r="717" spans="2:6" x14ac:dyDescent="0.3">
      <c r="B717" s="10"/>
      <c r="C717" s="10"/>
      <c r="D717" s="10"/>
      <c r="E717" s="10"/>
      <c r="F717" s="10"/>
    </row>
    <row r="718" spans="2:6" x14ac:dyDescent="0.3">
      <c r="B718" s="10"/>
      <c r="C718" s="10"/>
      <c r="D718" s="10"/>
      <c r="E718" s="10"/>
      <c r="F718" s="10"/>
    </row>
    <row r="719" spans="2:6" x14ac:dyDescent="0.3">
      <c r="B719" s="10"/>
      <c r="C719" s="10"/>
      <c r="D719" s="10"/>
      <c r="E719" s="10"/>
      <c r="F719" s="10"/>
    </row>
    <row r="720" spans="2:6" x14ac:dyDescent="0.3">
      <c r="B720" s="10"/>
      <c r="C720" s="10"/>
      <c r="D720" s="10"/>
      <c r="E720" s="10"/>
      <c r="F720" s="10"/>
    </row>
    <row r="721" spans="2:6" x14ac:dyDescent="0.3">
      <c r="B721" s="10"/>
      <c r="C721" s="10"/>
      <c r="D721" s="10"/>
      <c r="E721" s="10"/>
      <c r="F721" s="10"/>
    </row>
    <row r="722" spans="2:6" x14ac:dyDescent="0.3">
      <c r="B722" s="10"/>
      <c r="C722" s="10"/>
      <c r="D722" s="10"/>
      <c r="E722" s="10"/>
      <c r="F722" s="10"/>
    </row>
    <row r="723" spans="2:6" x14ac:dyDescent="0.3">
      <c r="B723" s="10"/>
      <c r="C723" s="10"/>
      <c r="D723" s="10"/>
      <c r="E723" s="10"/>
      <c r="F723" s="10"/>
    </row>
    <row r="724" spans="2:6" x14ac:dyDescent="0.3">
      <c r="B724" s="10"/>
      <c r="C724" s="10"/>
      <c r="D724" s="10"/>
      <c r="E724" s="10"/>
      <c r="F724" s="10"/>
    </row>
    <row r="725" spans="2:6" x14ac:dyDescent="0.3">
      <c r="B725" s="10"/>
      <c r="C725" s="10"/>
      <c r="D725" s="10"/>
      <c r="E725" s="10"/>
      <c r="F725" s="10"/>
    </row>
    <row r="726" spans="2:6" x14ac:dyDescent="0.3">
      <c r="B726" s="10"/>
      <c r="C726" s="10"/>
      <c r="D726" s="10"/>
      <c r="E726" s="10"/>
      <c r="F726" s="10"/>
    </row>
    <row r="727" spans="2:6" x14ac:dyDescent="0.3">
      <c r="B727" s="10"/>
      <c r="C727" s="10"/>
      <c r="D727" s="10"/>
      <c r="E727" s="10"/>
      <c r="F727" s="10"/>
    </row>
    <row r="728" spans="2:6" x14ac:dyDescent="0.3">
      <c r="B728" s="10"/>
      <c r="C728" s="10"/>
      <c r="D728" s="10"/>
      <c r="E728" s="10"/>
      <c r="F728" s="10"/>
    </row>
    <row r="729" spans="2:6" x14ac:dyDescent="0.3">
      <c r="B729" s="10"/>
      <c r="C729" s="10"/>
      <c r="D729" s="10"/>
      <c r="E729" s="10"/>
      <c r="F729" s="10"/>
    </row>
    <row r="730" spans="2:6" x14ac:dyDescent="0.3">
      <c r="B730" s="10"/>
      <c r="C730" s="10"/>
      <c r="D730" s="10"/>
      <c r="E730" s="10"/>
      <c r="F730" s="10"/>
    </row>
    <row r="731" spans="2:6" x14ac:dyDescent="0.3">
      <c r="B731" s="10"/>
      <c r="C731" s="10"/>
      <c r="D731" s="10"/>
      <c r="E731" s="10"/>
      <c r="F731" s="10"/>
    </row>
    <row r="732" spans="2:6" x14ac:dyDescent="0.3">
      <c r="B732" s="10"/>
      <c r="C732" s="10"/>
      <c r="D732" s="10"/>
      <c r="E732" s="10"/>
      <c r="F732" s="10"/>
    </row>
    <row r="733" spans="2:6" x14ac:dyDescent="0.3">
      <c r="B733" s="10"/>
      <c r="C733" s="10"/>
      <c r="D733" s="10"/>
      <c r="E733" s="10"/>
      <c r="F733" s="10"/>
    </row>
    <row r="734" spans="2:6" x14ac:dyDescent="0.3">
      <c r="B734" s="10"/>
      <c r="C734" s="10"/>
      <c r="D734" s="10"/>
      <c r="E734" s="10"/>
      <c r="F734" s="10"/>
    </row>
    <row r="735" spans="2:6" x14ac:dyDescent="0.3">
      <c r="B735" s="10"/>
      <c r="C735" s="10"/>
      <c r="D735" s="10"/>
      <c r="E735" s="10"/>
      <c r="F735" s="10"/>
    </row>
    <row r="736" spans="2:6" x14ac:dyDescent="0.3">
      <c r="B736" s="10"/>
      <c r="C736" s="10"/>
      <c r="D736" s="10"/>
      <c r="E736" s="10"/>
      <c r="F736" s="10"/>
    </row>
    <row r="737" spans="2:6" x14ac:dyDescent="0.3">
      <c r="B737" s="10"/>
      <c r="C737" s="10"/>
      <c r="D737" s="10"/>
      <c r="E737" s="10"/>
      <c r="F737" s="10"/>
    </row>
    <row r="738" spans="2:6" x14ac:dyDescent="0.3">
      <c r="B738" s="10"/>
      <c r="C738" s="10"/>
      <c r="D738" s="10"/>
      <c r="E738" s="10"/>
      <c r="F738" s="10"/>
    </row>
    <row r="739" spans="2:6" x14ac:dyDescent="0.3">
      <c r="B739" s="10"/>
      <c r="C739" s="10"/>
      <c r="D739" s="10"/>
      <c r="E739" s="10"/>
      <c r="F739" s="10"/>
    </row>
    <row r="740" spans="2:6" x14ac:dyDescent="0.3">
      <c r="B740" s="10"/>
      <c r="C740" s="10"/>
      <c r="D740" s="10"/>
      <c r="E740" s="10"/>
      <c r="F740" s="10"/>
    </row>
    <row r="741" spans="2:6" x14ac:dyDescent="0.3">
      <c r="B741" s="10"/>
      <c r="C741" s="10"/>
      <c r="D741" s="10"/>
      <c r="E741" s="10"/>
      <c r="F741" s="10"/>
    </row>
    <row r="742" spans="2:6" x14ac:dyDescent="0.3">
      <c r="B742" s="10"/>
      <c r="C742" s="10"/>
      <c r="D742" s="10"/>
      <c r="E742" s="10"/>
      <c r="F742" s="10"/>
    </row>
    <row r="743" spans="2:6" x14ac:dyDescent="0.3">
      <c r="B743" s="10"/>
      <c r="C743" s="10"/>
      <c r="D743" s="10"/>
      <c r="E743" s="10"/>
      <c r="F743" s="10"/>
    </row>
    <row r="744" spans="2:6" x14ac:dyDescent="0.3">
      <c r="B744" s="10"/>
      <c r="C744" s="10"/>
      <c r="D744" s="10"/>
      <c r="E744" s="10"/>
      <c r="F744" s="10"/>
    </row>
    <row r="745" spans="2:6" x14ac:dyDescent="0.3">
      <c r="B745" s="10"/>
      <c r="C745" s="10"/>
      <c r="D745" s="10"/>
      <c r="E745" s="10"/>
      <c r="F745" s="10"/>
    </row>
    <row r="746" spans="2:6" x14ac:dyDescent="0.3">
      <c r="B746" s="10"/>
      <c r="C746" s="10"/>
      <c r="D746" s="10"/>
      <c r="E746" s="10"/>
      <c r="F746" s="10"/>
    </row>
    <row r="747" spans="2:6" x14ac:dyDescent="0.3">
      <c r="B747" s="10"/>
      <c r="C747" s="10"/>
      <c r="D747" s="10"/>
      <c r="E747" s="10"/>
      <c r="F747" s="10"/>
    </row>
    <row r="748" spans="2:6" x14ac:dyDescent="0.3">
      <c r="B748" s="10"/>
      <c r="C748" s="10"/>
      <c r="D748" s="10"/>
      <c r="E748" s="10"/>
      <c r="F748" s="10"/>
    </row>
    <row r="749" spans="2:6" x14ac:dyDescent="0.3">
      <c r="B749" s="10"/>
      <c r="C749" s="10"/>
      <c r="D749" s="10"/>
      <c r="E749" s="10"/>
      <c r="F749" s="10"/>
    </row>
    <row r="750" spans="2:6" x14ac:dyDescent="0.3">
      <c r="B750" s="10"/>
      <c r="C750" s="10"/>
      <c r="D750" s="10"/>
      <c r="E750" s="10"/>
      <c r="F750" s="10"/>
    </row>
    <row r="751" spans="2:6" x14ac:dyDescent="0.3">
      <c r="B751" s="10"/>
      <c r="C751" s="10"/>
      <c r="D751" s="10"/>
      <c r="E751" s="10"/>
      <c r="F751" s="10"/>
    </row>
    <row r="752" spans="2:6" x14ac:dyDescent="0.3">
      <c r="B752" s="10"/>
      <c r="C752" s="10"/>
      <c r="D752" s="10"/>
      <c r="E752" s="10"/>
      <c r="F752" s="10"/>
    </row>
    <row r="753" spans="2:6" x14ac:dyDescent="0.3">
      <c r="B753" s="10"/>
      <c r="C753" s="10"/>
      <c r="D753" s="10"/>
      <c r="E753" s="10"/>
      <c r="F753" s="10"/>
    </row>
    <row r="754" spans="2:6" x14ac:dyDescent="0.3">
      <c r="B754" s="10"/>
      <c r="C754" s="10"/>
      <c r="D754" s="10"/>
      <c r="E754" s="10"/>
      <c r="F754" s="10"/>
    </row>
    <row r="755" spans="2:6" x14ac:dyDescent="0.3">
      <c r="B755" s="10"/>
      <c r="C755" s="10"/>
      <c r="D755" s="10"/>
      <c r="E755" s="10"/>
      <c r="F755" s="10"/>
    </row>
    <row r="756" spans="2:6" x14ac:dyDescent="0.3">
      <c r="B756" s="10"/>
      <c r="C756" s="10"/>
      <c r="D756" s="10"/>
      <c r="E756" s="10"/>
      <c r="F756" s="10"/>
    </row>
    <row r="757" spans="2:6" x14ac:dyDescent="0.3">
      <c r="B757" s="10"/>
      <c r="C757" s="10"/>
      <c r="D757" s="10"/>
      <c r="E757" s="10"/>
      <c r="F757" s="10"/>
    </row>
    <row r="758" spans="2:6" x14ac:dyDescent="0.3">
      <c r="B758" s="10"/>
      <c r="C758" s="10"/>
      <c r="D758" s="10"/>
      <c r="E758" s="10"/>
      <c r="F758" s="10"/>
    </row>
    <row r="759" spans="2:6" x14ac:dyDescent="0.3">
      <c r="B759" s="10"/>
      <c r="C759" s="10"/>
      <c r="D759" s="10"/>
      <c r="E759" s="10"/>
      <c r="F759" s="10"/>
    </row>
    <row r="760" spans="2:6" x14ac:dyDescent="0.3">
      <c r="B760" s="10"/>
      <c r="C760" s="10"/>
      <c r="D760" s="10"/>
      <c r="E760" s="10"/>
      <c r="F760" s="10"/>
    </row>
    <row r="761" spans="2:6" x14ac:dyDescent="0.3">
      <c r="B761" s="10"/>
      <c r="C761" s="10"/>
      <c r="D761" s="10"/>
      <c r="E761" s="10"/>
      <c r="F761" s="10"/>
    </row>
    <row r="762" spans="2:6" x14ac:dyDescent="0.3">
      <c r="B762" s="10"/>
      <c r="C762" s="10"/>
      <c r="D762" s="10"/>
      <c r="E762" s="10"/>
      <c r="F762" s="10"/>
    </row>
    <row r="763" spans="2:6" x14ac:dyDescent="0.3">
      <c r="B763" s="10"/>
      <c r="C763" s="10"/>
      <c r="D763" s="10"/>
      <c r="E763" s="10"/>
      <c r="F763" s="10"/>
    </row>
    <row r="764" spans="2:6" x14ac:dyDescent="0.3">
      <c r="B764" s="10"/>
      <c r="C764" s="10"/>
      <c r="D764" s="10"/>
      <c r="E764" s="10"/>
      <c r="F764" s="10"/>
    </row>
    <row r="765" spans="2:6" x14ac:dyDescent="0.3">
      <c r="B765" s="10"/>
      <c r="C765" s="10"/>
      <c r="D765" s="10"/>
      <c r="E765" s="10"/>
      <c r="F765" s="10"/>
    </row>
    <row r="766" spans="2:6" x14ac:dyDescent="0.3">
      <c r="B766" s="10"/>
      <c r="C766" s="10"/>
      <c r="D766" s="10"/>
      <c r="E766" s="10"/>
      <c r="F766" s="10"/>
    </row>
    <row r="767" spans="2:6" x14ac:dyDescent="0.3">
      <c r="B767" s="10"/>
      <c r="C767" s="10"/>
      <c r="D767" s="10"/>
      <c r="E767" s="10"/>
      <c r="F767" s="10"/>
    </row>
    <row r="768" spans="2:6" x14ac:dyDescent="0.3">
      <c r="B768" s="10"/>
      <c r="C768" s="10"/>
      <c r="D768" s="10"/>
      <c r="E768" s="10"/>
      <c r="F768" s="10"/>
    </row>
    <row r="769" spans="2:6" x14ac:dyDescent="0.3">
      <c r="B769" s="10"/>
      <c r="C769" s="10"/>
      <c r="D769" s="10"/>
      <c r="E769" s="10"/>
      <c r="F769" s="10"/>
    </row>
    <row r="770" spans="2:6" x14ac:dyDescent="0.3">
      <c r="B770" s="10"/>
      <c r="C770" s="10"/>
      <c r="D770" s="10"/>
      <c r="E770" s="10"/>
      <c r="F770" s="10"/>
    </row>
    <row r="771" spans="2:6" x14ac:dyDescent="0.3">
      <c r="B771" s="10"/>
      <c r="C771" s="10"/>
      <c r="D771" s="10"/>
      <c r="E771" s="10"/>
      <c r="F771" s="10"/>
    </row>
    <row r="772" spans="2:6" x14ac:dyDescent="0.3">
      <c r="B772" s="10"/>
      <c r="C772" s="10"/>
      <c r="D772" s="10"/>
      <c r="E772" s="10"/>
      <c r="F772" s="10"/>
    </row>
    <row r="773" spans="2:6" x14ac:dyDescent="0.3">
      <c r="B773" s="10"/>
      <c r="C773" s="10"/>
      <c r="D773" s="10"/>
      <c r="E773" s="10"/>
      <c r="F773" s="10"/>
    </row>
    <row r="774" spans="2:6" x14ac:dyDescent="0.3">
      <c r="B774" s="10"/>
      <c r="C774" s="10"/>
      <c r="D774" s="10"/>
      <c r="E774" s="10"/>
      <c r="F774" s="10"/>
    </row>
    <row r="775" spans="2:6" x14ac:dyDescent="0.3">
      <c r="B775" s="10"/>
      <c r="C775" s="10"/>
      <c r="D775" s="10"/>
      <c r="E775" s="10"/>
      <c r="F775" s="10"/>
    </row>
    <row r="776" spans="2:6" x14ac:dyDescent="0.3">
      <c r="B776" s="10"/>
      <c r="C776" s="10"/>
      <c r="D776" s="10"/>
      <c r="E776" s="10"/>
      <c r="F776" s="10"/>
    </row>
    <row r="777" spans="2:6" x14ac:dyDescent="0.3">
      <c r="B777" s="10"/>
      <c r="C777" s="10"/>
      <c r="D777" s="10"/>
      <c r="E777" s="10"/>
      <c r="F777" s="10"/>
    </row>
    <row r="778" spans="2:6" x14ac:dyDescent="0.3">
      <c r="B778" s="10"/>
      <c r="C778" s="10"/>
      <c r="D778" s="10"/>
      <c r="E778" s="10"/>
      <c r="F778" s="10"/>
    </row>
    <row r="779" spans="2:6" x14ac:dyDescent="0.3">
      <c r="B779" s="10"/>
      <c r="C779" s="10"/>
      <c r="D779" s="10"/>
      <c r="E779" s="10"/>
      <c r="F779" s="10"/>
    </row>
    <row r="780" spans="2:6" x14ac:dyDescent="0.3">
      <c r="B780" s="10"/>
      <c r="C780" s="10"/>
      <c r="D780" s="10"/>
      <c r="E780" s="10"/>
      <c r="F780" s="10"/>
    </row>
    <row r="781" spans="2:6" x14ac:dyDescent="0.3">
      <c r="B781" s="10"/>
      <c r="C781" s="10"/>
      <c r="D781" s="10"/>
      <c r="E781" s="10"/>
      <c r="F781" s="10"/>
    </row>
    <row r="782" spans="2:6" x14ac:dyDescent="0.3">
      <c r="B782" s="10"/>
      <c r="C782" s="10"/>
      <c r="D782" s="10"/>
      <c r="E782" s="10"/>
      <c r="F782" s="10"/>
    </row>
    <row r="783" spans="2:6" x14ac:dyDescent="0.3">
      <c r="B783" s="10"/>
      <c r="C783" s="10"/>
      <c r="D783" s="10"/>
      <c r="E783" s="10"/>
      <c r="F783" s="10"/>
    </row>
    <row r="784" spans="2:6" x14ac:dyDescent="0.3">
      <c r="B784" s="10"/>
      <c r="C784" s="10"/>
      <c r="D784" s="10"/>
      <c r="E784" s="10"/>
      <c r="F784" s="10"/>
    </row>
    <row r="785" spans="2:6" x14ac:dyDescent="0.3">
      <c r="B785" s="10"/>
      <c r="C785" s="10"/>
      <c r="D785" s="10"/>
      <c r="E785" s="10"/>
      <c r="F785" s="10"/>
    </row>
    <row r="786" spans="2:6" x14ac:dyDescent="0.3">
      <c r="B786" s="10"/>
      <c r="C786" s="10"/>
      <c r="D786" s="10"/>
      <c r="E786" s="10"/>
      <c r="F786" s="10"/>
    </row>
    <row r="787" spans="2:6" x14ac:dyDescent="0.3">
      <c r="B787" s="10"/>
      <c r="C787" s="10"/>
      <c r="D787" s="10"/>
      <c r="E787" s="10"/>
      <c r="F787" s="10"/>
    </row>
    <row r="788" spans="2:6" x14ac:dyDescent="0.3">
      <c r="B788" s="10"/>
      <c r="C788" s="10"/>
      <c r="D788" s="10"/>
      <c r="E788" s="10"/>
      <c r="F788" s="10"/>
    </row>
    <row r="789" spans="2:6" x14ac:dyDescent="0.3">
      <c r="B789" s="10"/>
      <c r="C789" s="10"/>
      <c r="D789" s="10"/>
      <c r="E789" s="10"/>
      <c r="F789" s="10"/>
    </row>
    <row r="790" spans="2:6" x14ac:dyDescent="0.3">
      <c r="B790" s="10"/>
      <c r="C790" s="10"/>
      <c r="D790" s="10"/>
      <c r="E790" s="10"/>
      <c r="F790" s="10"/>
    </row>
    <row r="791" spans="2:6" x14ac:dyDescent="0.3">
      <c r="B791" s="10"/>
      <c r="C791" s="10"/>
      <c r="D791" s="10"/>
      <c r="E791" s="10"/>
      <c r="F791" s="10"/>
    </row>
    <row r="792" spans="2:6" x14ac:dyDescent="0.3">
      <c r="B792" s="10"/>
      <c r="C792" s="10"/>
      <c r="D792" s="10"/>
      <c r="E792" s="10"/>
      <c r="F792" s="10"/>
    </row>
    <row r="793" spans="2:6" x14ac:dyDescent="0.3">
      <c r="B793" s="10"/>
      <c r="C793" s="10"/>
      <c r="D793" s="10"/>
      <c r="E793" s="10"/>
      <c r="F793" s="10"/>
    </row>
    <row r="794" spans="2:6" x14ac:dyDescent="0.3">
      <c r="B794" s="10"/>
      <c r="C794" s="10"/>
      <c r="D794" s="10"/>
      <c r="E794" s="10"/>
      <c r="F794" s="10"/>
    </row>
    <row r="795" spans="2:6" x14ac:dyDescent="0.3">
      <c r="B795" s="10"/>
      <c r="C795" s="10"/>
      <c r="D795" s="10"/>
      <c r="E795" s="10"/>
      <c r="F795" s="10"/>
    </row>
    <row r="796" spans="2:6" x14ac:dyDescent="0.3">
      <c r="B796" s="10"/>
      <c r="C796" s="10"/>
      <c r="D796" s="10"/>
      <c r="E796" s="10"/>
      <c r="F796" s="10"/>
    </row>
    <row r="797" spans="2:6" x14ac:dyDescent="0.3">
      <c r="B797" s="10"/>
      <c r="C797" s="10"/>
      <c r="D797" s="10"/>
      <c r="E797" s="10"/>
      <c r="F797" s="10"/>
    </row>
    <row r="798" spans="2:6" x14ac:dyDescent="0.3">
      <c r="B798" s="10"/>
      <c r="C798" s="10"/>
      <c r="D798" s="10"/>
      <c r="E798" s="10"/>
      <c r="F798" s="10"/>
    </row>
    <row r="799" spans="2:6" x14ac:dyDescent="0.3">
      <c r="B799" s="10"/>
      <c r="C799" s="10"/>
      <c r="D799" s="10"/>
      <c r="E799" s="10"/>
      <c r="F799" s="10"/>
    </row>
    <row r="800" spans="2:6" x14ac:dyDescent="0.3">
      <c r="B800" s="10"/>
      <c r="C800" s="10"/>
      <c r="D800" s="10"/>
      <c r="E800" s="10"/>
      <c r="F800" s="10"/>
    </row>
    <row r="801" spans="2:6" x14ac:dyDescent="0.3">
      <c r="B801" s="10"/>
      <c r="C801" s="10"/>
      <c r="D801" s="10"/>
      <c r="E801" s="10"/>
      <c r="F801" s="10"/>
    </row>
    <row r="802" spans="2:6" x14ac:dyDescent="0.3">
      <c r="B802" s="10"/>
      <c r="C802" s="10"/>
      <c r="D802" s="10"/>
      <c r="E802" s="10"/>
      <c r="F802" s="10"/>
    </row>
    <row r="803" spans="2:6" x14ac:dyDescent="0.3">
      <c r="B803" s="10"/>
      <c r="C803" s="10"/>
      <c r="D803" s="10"/>
      <c r="E803" s="10"/>
      <c r="F803" s="10"/>
    </row>
    <row r="804" spans="2:6" x14ac:dyDescent="0.3">
      <c r="B804" s="10"/>
      <c r="C804" s="10"/>
      <c r="D804" s="10"/>
      <c r="E804" s="10"/>
      <c r="F804" s="10"/>
    </row>
    <row r="805" spans="2:6" x14ac:dyDescent="0.3">
      <c r="B805" s="10"/>
      <c r="C805" s="10"/>
      <c r="D805" s="10"/>
      <c r="E805" s="10"/>
      <c r="F805" s="10"/>
    </row>
    <row r="806" spans="2:6" x14ac:dyDescent="0.3">
      <c r="B806" s="10"/>
      <c r="C806" s="10"/>
      <c r="D806" s="10"/>
      <c r="E806" s="10"/>
      <c r="F806" s="10"/>
    </row>
    <row r="807" spans="2:6" x14ac:dyDescent="0.3">
      <c r="B807" s="10"/>
      <c r="C807" s="10"/>
      <c r="D807" s="10"/>
      <c r="E807" s="10"/>
      <c r="F807" s="10"/>
    </row>
    <row r="808" spans="2:6" x14ac:dyDescent="0.3">
      <c r="B808" s="10"/>
      <c r="C808" s="10"/>
      <c r="D808" s="10"/>
      <c r="E808" s="10"/>
      <c r="F808" s="10"/>
    </row>
    <row r="809" spans="2:6" x14ac:dyDescent="0.3">
      <c r="B809" s="10"/>
      <c r="C809" s="10"/>
      <c r="D809" s="10"/>
      <c r="E809" s="10"/>
      <c r="F809" s="10"/>
    </row>
    <row r="810" spans="2:6" x14ac:dyDescent="0.3">
      <c r="B810" s="10"/>
      <c r="C810" s="10"/>
      <c r="D810" s="10"/>
      <c r="E810" s="10"/>
      <c r="F810" s="10"/>
    </row>
    <row r="811" spans="2:6" x14ac:dyDescent="0.3">
      <c r="B811" s="10"/>
      <c r="C811" s="10"/>
      <c r="D811" s="10"/>
      <c r="E811" s="10"/>
      <c r="F811" s="10"/>
    </row>
    <row r="812" spans="2:6" x14ac:dyDescent="0.3">
      <c r="B812" s="10"/>
      <c r="C812" s="10"/>
      <c r="D812" s="10"/>
      <c r="E812" s="10"/>
      <c r="F812" s="10"/>
    </row>
    <row r="813" spans="2:6" x14ac:dyDescent="0.3">
      <c r="B813" s="10"/>
      <c r="C813" s="10"/>
      <c r="D813" s="10"/>
      <c r="E813" s="10"/>
      <c r="F813" s="10"/>
    </row>
    <row r="814" spans="2:6" x14ac:dyDescent="0.3">
      <c r="B814" s="10"/>
      <c r="C814" s="10"/>
      <c r="D814" s="10"/>
      <c r="E814" s="10"/>
      <c r="F814" s="10"/>
    </row>
    <row r="815" spans="2:6" x14ac:dyDescent="0.3">
      <c r="B815" s="10"/>
      <c r="C815" s="10"/>
      <c r="D815" s="10"/>
      <c r="E815" s="10"/>
      <c r="F815" s="10"/>
    </row>
    <row r="816" spans="2:6" x14ac:dyDescent="0.3">
      <c r="B816" s="10"/>
      <c r="C816" s="10"/>
      <c r="D816" s="10"/>
      <c r="E816" s="10"/>
      <c r="F816" s="10"/>
    </row>
    <row r="817" spans="2:6" x14ac:dyDescent="0.3">
      <c r="B817" s="10"/>
      <c r="C817" s="10"/>
      <c r="D817" s="10"/>
      <c r="E817" s="10"/>
      <c r="F817" s="10"/>
    </row>
    <row r="818" spans="2:6" x14ac:dyDescent="0.3">
      <c r="B818" s="10"/>
      <c r="C818" s="10"/>
      <c r="D818" s="10"/>
      <c r="E818" s="10"/>
      <c r="F818" s="10"/>
    </row>
    <row r="819" spans="2:6" x14ac:dyDescent="0.3">
      <c r="B819" s="10"/>
      <c r="C819" s="10"/>
      <c r="D819" s="10"/>
      <c r="E819" s="10"/>
      <c r="F819" s="10"/>
    </row>
    <row r="820" spans="2:6" x14ac:dyDescent="0.3">
      <c r="B820" s="10"/>
      <c r="C820" s="10"/>
      <c r="D820" s="10"/>
      <c r="E820" s="10"/>
      <c r="F820" s="10"/>
    </row>
    <row r="821" spans="2:6" x14ac:dyDescent="0.3">
      <c r="B821" s="10"/>
      <c r="C821" s="10"/>
      <c r="D821" s="10"/>
      <c r="E821" s="10"/>
      <c r="F821" s="10"/>
    </row>
    <row r="822" spans="2:6" x14ac:dyDescent="0.3">
      <c r="B822" s="10"/>
      <c r="C822" s="10"/>
      <c r="D822" s="10"/>
      <c r="E822" s="10"/>
      <c r="F822" s="10"/>
    </row>
    <row r="823" spans="2:6" x14ac:dyDescent="0.3">
      <c r="B823" s="10"/>
      <c r="C823" s="10"/>
      <c r="D823" s="10"/>
      <c r="E823" s="10"/>
      <c r="F823" s="10"/>
    </row>
    <row r="824" spans="2:6" x14ac:dyDescent="0.3">
      <c r="B824" s="10"/>
      <c r="C824" s="10"/>
      <c r="D824" s="10"/>
      <c r="E824" s="10"/>
      <c r="F824" s="10"/>
    </row>
    <row r="825" spans="2:6" x14ac:dyDescent="0.3">
      <c r="B825" s="10"/>
      <c r="C825" s="10"/>
      <c r="D825" s="10"/>
      <c r="E825" s="10"/>
      <c r="F825" s="10"/>
    </row>
    <row r="826" spans="2:6" x14ac:dyDescent="0.3">
      <c r="B826" s="10"/>
      <c r="C826" s="10"/>
      <c r="D826" s="10"/>
      <c r="E826" s="10"/>
      <c r="F826" s="10"/>
    </row>
    <row r="827" spans="2:6" x14ac:dyDescent="0.3">
      <c r="B827" s="10"/>
      <c r="C827" s="10"/>
      <c r="D827" s="10"/>
      <c r="E827" s="10"/>
      <c r="F827" s="10"/>
    </row>
    <row r="828" spans="2:6" x14ac:dyDescent="0.3">
      <c r="B828" s="10"/>
      <c r="C828" s="10"/>
      <c r="D828" s="10"/>
      <c r="E828" s="10"/>
      <c r="F828" s="10"/>
    </row>
    <row r="829" spans="2:6" x14ac:dyDescent="0.3">
      <c r="B829" s="10"/>
      <c r="C829" s="10"/>
      <c r="D829" s="10"/>
      <c r="E829" s="10"/>
      <c r="F829" s="10"/>
    </row>
    <row r="830" spans="2:6" x14ac:dyDescent="0.3">
      <c r="B830" s="10"/>
      <c r="C830" s="10"/>
      <c r="D830" s="10"/>
      <c r="E830" s="10"/>
      <c r="F830" s="10"/>
    </row>
    <row r="831" spans="2:6" x14ac:dyDescent="0.3">
      <c r="B831" s="10"/>
      <c r="C831" s="10"/>
      <c r="D831" s="10"/>
      <c r="E831" s="10"/>
      <c r="F831" s="10"/>
    </row>
    <row r="832" spans="2:6" x14ac:dyDescent="0.3">
      <c r="B832" s="10"/>
      <c r="C832" s="10"/>
      <c r="D832" s="10"/>
      <c r="E832" s="10"/>
      <c r="F832" s="10"/>
    </row>
    <row r="833" spans="2:6" x14ac:dyDescent="0.3">
      <c r="B833" s="10"/>
      <c r="C833" s="10"/>
      <c r="D833" s="10"/>
      <c r="E833" s="10"/>
      <c r="F833" s="10"/>
    </row>
    <row r="834" spans="2:6" x14ac:dyDescent="0.3">
      <c r="B834" s="10"/>
      <c r="C834" s="10"/>
      <c r="D834" s="10"/>
      <c r="E834" s="10"/>
      <c r="F834" s="10"/>
    </row>
    <row r="835" spans="2:6" x14ac:dyDescent="0.3">
      <c r="B835" s="10"/>
      <c r="C835" s="10"/>
      <c r="D835" s="10"/>
      <c r="E835" s="10"/>
      <c r="F835" s="10"/>
    </row>
    <row r="836" spans="2:6" x14ac:dyDescent="0.3">
      <c r="B836" s="10"/>
      <c r="C836" s="10"/>
      <c r="D836" s="10"/>
      <c r="E836" s="10"/>
      <c r="F836" s="10"/>
    </row>
    <row r="837" spans="2:6" x14ac:dyDescent="0.3">
      <c r="B837" s="10"/>
      <c r="C837" s="10"/>
      <c r="D837" s="10"/>
      <c r="E837" s="10"/>
      <c r="F837" s="10"/>
    </row>
    <row r="838" spans="2:6" x14ac:dyDescent="0.3">
      <c r="B838" s="10"/>
      <c r="C838" s="10"/>
      <c r="D838" s="10"/>
      <c r="E838" s="10"/>
      <c r="F838" s="10"/>
    </row>
    <row r="839" spans="2:6" x14ac:dyDescent="0.3">
      <c r="B839" s="10"/>
      <c r="C839" s="10"/>
      <c r="D839" s="10"/>
      <c r="E839" s="10"/>
      <c r="F839" s="10"/>
    </row>
    <row r="840" spans="2:6" x14ac:dyDescent="0.3">
      <c r="B840" s="10"/>
      <c r="C840" s="10"/>
      <c r="D840" s="10"/>
      <c r="E840" s="10"/>
      <c r="F840" s="10"/>
    </row>
    <row r="841" spans="2:6" x14ac:dyDescent="0.3">
      <c r="B841" s="10"/>
      <c r="C841" s="10"/>
      <c r="D841" s="10"/>
      <c r="E841" s="10"/>
      <c r="F841" s="10"/>
    </row>
    <row r="842" spans="2:6" x14ac:dyDescent="0.3">
      <c r="B842" s="10"/>
      <c r="C842" s="10"/>
      <c r="D842" s="10"/>
      <c r="E842" s="10"/>
      <c r="F842" s="10"/>
    </row>
    <row r="843" spans="2:6" x14ac:dyDescent="0.3">
      <c r="B843" s="10"/>
      <c r="C843" s="10"/>
      <c r="D843" s="10"/>
      <c r="E843" s="10"/>
      <c r="F843" s="10"/>
    </row>
    <row r="844" spans="2:6" x14ac:dyDescent="0.3">
      <c r="B844" s="10"/>
      <c r="C844" s="10"/>
      <c r="D844" s="10"/>
      <c r="E844" s="10"/>
      <c r="F844" s="10"/>
    </row>
    <row r="845" spans="2:6" x14ac:dyDescent="0.3">
      <c r="B845" s="10"/>
      <c r="C845" s="10"/>
      <c r="D845" s="10"/>
      <c r="E845" s="10"/>
      <c r="F845" s="10"/>
    </row>
    <row r="846" spans="2:6" x14ac:dyDescent="0.3">
      <c r="B846" s="10"/>
      <c r="C846" s="10"/>
      <c r="D846" s="10"/>
      <c r="E846" s="10"/>
      <c r="F846" s="10"/>
    </row>
    <row r="847" spans="2:6" x14ac:dyDescent="0.3">
      <c r="B847" s="10"/>
      <c r="C847" s="10"/>
      <c r="D847" s="10"/>
      <c r="E847" s="10"/>
      <c r="F847" s="10"/>
    </row>
    <row r="848" spans="2:6" x14ac:dyDescent="0.3">
      <c r="B848" s="10"/>
      <c r="C848" s="10"/>
      <c r="D848" s="10"/>
      <c r="E848" s="10"/>
      <c r="F848" s="10"/>
    </row>
    <row r="849" spans="2:6" x14ac:dyDescent="0.3">
      <c r="B849" s="10"/>
      <c r="C849" s="10"/>
      <c r="D849" s="10"/>
      <c r="E849" s="10"/>
      <c r="F849" s="10"/>
    </row>
    <row r="850" spans="2:6" x14ac:dyDescent="0.3">
      <c r="B850" s="10"/>
      <c r="C850" s="10"/>
      <c r="D850" s="10"/>
      <c r="E850" s="10"/>
      <c r="F850" s="10"/>
    </row>
    <row r="851" spans="2:6" x14ac:dyDescent="0.3">
      <c r="B851" s="10"/>
      <c r="C851" s="10"/>
      <c r="D851" s="10"/>
      <c r="E851" s="10"/>
      <c r="F851" s="10"/>
    </row>
    <row r="852" spans="2:6" x14ac:dyDescent="0.3">
      <c r="B852" s="10"/>
      <c r="C852" s="10"/>
      <c r="D852" s="10"/>
      <c r="E852" s="10"/>
      <c r="F852" s="10"/>
    </row>
    <row r="853" spans="2:6" x14ac:dyDescent="0.3">
      <c r="B853" s="10"/>
      <c r="C853" s="10"/>
      <c r="D853" s="10"/>
      <c r="E853" s="10"/>
      <c r="F853" s="10"/>
    </row>
    <row r="854" spans="2:6" x14ac:dyDescent="0.3">
      <c r="B854" s="10"/>
      <c r="C854" s="10"/>
      <c r="D854" s="10"/>
      <c r="E854" s="10"/>
      <c r="F854" s="10"/>
    </row>
    <row r="855" spans="2:6" x14ac:dyDescent="0.3">
      <c r="B855" s="10"/>
      <c r="C855" s="10"/>
      <c r="D855" s="10"/>
      <c r="E855" s="10"/>
      <c r="F855" s="10"/>
    </row>
    <row r="856" spans="2:6" x14ac:dyDescent="0.3">
      <c r="B856" s="10"/>
      <c r="C856" s="10"/>
      <c r="D856" s="10"/>
      <c r="E856" s="10"/>
      <c r="F856" s="10"/>
    </row>
    <row r="857" spans="2:6" x14ac:dyDescent="0.3">
      <c r="B857" s="10"/>
      <c r="C857" s="10"/>
      <c r="D857" s="10"/>
      <c r="E857" s="10"/>
      <c r="F857" s="10"/>
    </row>
    <row r="858" spans="2:6" x14ac:dyDescent="0.3">
      <c r="B858" s="10"/>
      <c r="C858" s="10"/>
      <c r="D858" s="10"/>
      <c r="E858" s="10"/>
      <c r="F858" s="10"/>
    </row>
    <row r="859" spans="2:6" x14ac:dyDescent="0.3">
      <c r="B859" s="10"/>
      <c r="C859" s="10"/>
      <c r="D859" s="10"/>
      <c r="E859" s="10"/>
      <c r="F859" s="10"/>
    </row>
    <row r="860" spans="2:6" x14ac:dyDescent="0.3">
      <c r="B860" s="10"/>
      <c r="C860" s="10"/>
      <c r="D860" s="10"/>
      <c r="E860" s="10"/>
      <c r="F860" s="10"/>
    </row>
    <row r="861" spans="2:6" x14ac:dyDescent="0.3">
      <c r="B861" s="10"/>
      <c r="C861" s="10"/>
      <c r="D861" s="10"/>
      <c r="E861" s="10"/>
      <c r="F861" s="10"/>
    </row>
    <row r="862" spans="2:6" x14ac:dyDescent="0.3">
      <c r="B862" s="10"/>
      <c r="C862" s="10"/>
      <c r="D862" s="10"/>
      <c r="E862" s="10"/>
      <c r="F862" s="10"/>
    </row>
    <row r="863" spans="2:6" x14ac:dyDescent="0.3">
      <c r="B863" s="10"/>
      <c r="C863" s="10"/>
      <c r="D863" s="10"/>
      <c r="E863" s="10"/>
      <c r="F863" s="10"/>
    </row>
    <row r="864" spans="2:6" x14ac:dyDescent="0.3">
      <c r="B864" s="10"/>
      <c r="C864" s="10"/>
      <c r="D864" s="10"/>
      <c r="E864" s="10"/>
      <c r="F864" s="10"/>
    </row>
    <row r="865" spans="2:6" x14ac:dyDescent="0.3">
      <c r="B865" s="10"/>
      <c r="C865" s="10"/>
      <c r="D865" s="10"/>
      <c r="E865" s="10"/>
      <c r="F865" s="10"/>
    </row>
    <row r="866" spans="2:6" x14ac:dyDescent="0.3">
      <c r="B866" s="10"/>
      <c r="C866" s="10"/>
      <c r="D866" s="10"/>
      <c r="E866" s="10"/>
      <c r="F866" s="10"/>
    </row>
    <row r="867" spans="2:6" x14ac:dyDescent="0.3">
      <c r="B867" s="10"/>
      <c r="C867" s="10"/>
      <c r="D867" s="10"/>
      <c r="E867" s="10"/>
      <c r="F867" s="10"/>
    </row>
    <row r="868" spans="2:6" x14ac:dyDescent="0.3">
      <c r="B868" s="10"/>
      <c r="C868" s="10"/>
      <c r="D868" s="10"/>
      <c r="E868" s="10"/>
      <c r="F868" s="10"/>
    </row>
    <row r="869" spans="2:6" x14ac:dyDescent="0.3">
      <c r="B869" s="10"/>
      <c r="C869" s="10"/>
      <c r="D869" s="10"/>
      <c r="E869" s="10"/>
      <c r="F869" s="10"/>
    </row>
    <row r="870" spans="2:6" x14ac:dyDescent="0.3">
      <c r="B870" s="10"/>
      <c r="C870" s="10"/>
      <c r="D870" s="10"/>
      <c r="E870" s="10"/>
      <c r="F870" s="10"/>
    </row>
    <row r="871" spans="2:6" x14ac:dyDescent="0.3">
      <c r="B871" s="10"/>
      <c r="C871" s="10"/>
      <c r="D871" s="10"/>
      <c r="E871" s="10"/>
      <c r="F871" s="10"/>
    </row>
    <row r="872" spans="2:6" x14ac:dyDescent="0.3">
      <c r="B872" s="10"/>
      <c r="C872" s="10"/>
      <c r="D872" s="10"/>
      <c r="E872" s="10"/>
      <c r="F872" s="10"/>
    </row>
    <row r="873" spans="2:6" x14ac:dyDescent="0.3">
      <c r="B873" s="10"/>
      <c r="C873" s="10"/>
      <c r="D873" s="10"/>
      <c r="E873" s="10"/>
      <c r="F873" s="10"/>
    </row>
    <row r="874" spans="2:6" x14ac:dyDescent="0.3">
      <c r="B874" s="10"/>
      <c r="C874" s="10"/>
      <c r="D874" s="10"/>
      <c r="E874" s="10"/>
      <c r="F874" s="10"/>
    </row>
    <row r="875" spans="2:6" x14ac:dyDescent="0.3">
      <c r="B875" s="10"/>
      <c r="C875" s="10"/>
      <c r="D875" s="10"/>
      <c r="E875" s="10"/>
      <c r="F875" s="10"/>
    </row>
    <row r="876" spans="2:6" x14ac:dyDescent="0.3">
      <c r="B876" s="10"/>
      <c r="C876" s="10"/>
      <c r="D876" s="10"/>
      <c r="E876" s="10"/>
      <c r="F876" s="10"/>
    </row>
    <row r="877" spans="2:6" x14ac:dyDescent="0.3">
      <c r="B877" s="10"/>
      <c r="C877" s="10"/>
      <c r="D877" s="10"/>
      <c r="E877" s="10"/>
      <c r="F877" s="10"/>
    </row>
    <row r="878" spans="2:6" x14ac:dyDescent="0.3">
      <c r="B878" s="10"/>
      <c r="C878" s="10"/>
      <c r="D878" s="10"/>
      <c r="E878" s="10"/>
      <c r="F878" s="10"/>
    </row>
    <row r="879" spans="2:6" x14ac:dyDescent="0.3">
      <c r="B879" s="10"/>
      <c r="C879" s="10"/>
      <c r="D879" s="10"/>
      <c r="E879" s="10"/>
      <c r="F879" s="10"/>
    </row>
    <row r="880" spans="2:6" x14ac:dyDescent="0.3">
      <c r="B880" s="10"/>
      <c r="C880" s="10"/>
      <c r="D880" s="10"/>
      <c r="E880" s="10"/>
      <c r="F880" s="10"/>
    </row>
    <row r="881" spans="2:6" x14ac:dyDescent="0.3">
      <c r="B881" s="10"/>
      <c r="C881" s="10"/>
      <c r="D881" s="10"/>
      <c r="E881" s="10"/>
      <c r="F881" s="10"/>
    </row>
    <row r="882" spans="2:6" x14ac:dyDescent="0.3">
      <c r="B882" s="10"/>
      <c r="C882" s="10"/>
      <c r="D882" s="10"/>
      <c r="E882" s="10"/>
      <c r="F882" s="10"/>
    </row>
    <row r="883" spans="2:6" x14ac:dyDescent="0.3">
      <c r="B883" s="10"/>
      <c r="C883" s="10"/>
      <c r="D883" s="10"/>
      <c r="E883" s="10"/>
      <c r="F883" s="10"/>
    </row>
    <row r="884" spans="2:6" x14ac:dyDescent="0.3">
      <c r="B884" s="10"/>
      <c r="C884" s="10"/>
      <c r="D884" s="10"/>
      <c r="E884" s="10"/>
      <c r="F884" s="10"/>
    </row>
    <row r="885" spans="2:6" x14ac:dyDescent="0.3">
      <c r="B885" s="10"/>
      <c r="C885" s="10"/>
      <c r="D885" s="10"/>
      <c r="E885" s="10"/>
      <c r="F885" s="10"/>
    </row>
    <row r="886" spans="2:6" x14ac:dyDescent="0.3">
      <c r="B886" s="10"/>
      <c r="C886" s="10"/>
      <c r="D886" s="10"/>
      <c r="E886" s="10"/>
      <c r="F886" s="10"/>
    </row>
    <row r="887" spans="2:6" x14ac:dyDescent="0.3">
      <c r="B887" s="10"/>
      <c r="C887" s="10"/>
      <c r="D887" s="10"/>
      <c r="E887" s="10"/>
      <c r="F887" s="10"/>
    </row>
    <row r="888" spans="2:6" x14ac:dyDescent="0.3">
      <c r="B888" s="10"/>
      <c r="C888" s="10"/>
      <c r="D888" s="10"/>
      <c r="E888" s="10"/>
      <c r="F888" s="10"/>
    </row>
    <row r="889" spans="2:6" x14ac:dyDescent="0.3">
      <c r="B889" s="10"/>
      <c r="C889" s="10"/>
      <c r="D889" s="10"/>
      <c r="E889" s="10"/>
      <c r="F889" s="10"/>
    </row>
    <row r="890" spans="2:6" x14ac:dyDescent="0.3">
      <c r="B890" s="10"/>
      <c r="C890" s="10"/>
      <c r="D890" s="10"/>
      <c r="E890" s="10"/>
      <c r="F890" s="10"/>
    </row>
    <row r="891" spans="2:6" x14ac:dyDescent="0.3">
      <c r="B891" s="10"/>
      <c r="C891" s="10"/>
      <c r="D891" s="10"/>
      <c r="E891" s="10"/>
      <c r="F891" s="10"/>
    </row>
    <row r="892" spans="2:6" x14ac:dyDescent="0.3">
      <c r="B892" s="10"/>
      <c r="C892" s="10"/>
      <c r="D892" s="10"/>
      <c r="E892" s="10"/>
      <c r="F892" s="10"/>
    </row>
    <row r="893" spans="2:6" x14ac:dyDescent="0.3">
      <c r="B893" s="10"/>
      <c r="C893" s="10"/>
      <c r="D893" s="10"/>
      <c r="E893" s="10"/>
      <c r="F893" s="10"/>
    </row>
    <row r="894" spans="2:6" x14ac:dyDescent="0.3">
      <c r="B894" s="10"/>
      <c r="C894" s="10"/>
      <c r="D894" s="10"/>
      <c r="E894" s="10"/>
      <c r="F894" s="10"/>
    </row>
    <row r="895" spans="2:6" x14ac:dyDescent="0.3">
      <c r="B895" s="10"/>
      <c r="C895" s="10"/>
      <c r="D895" s="10"/>
      <c r="E895" s="10"/>
      <c r="F895" s="10"/>
    </row>
    <row r="896" spans="2:6" x14ac:dyDescent="0.3">
      <c r="B896" s="10"/>
      <c r="C896" s="10"/>
      <c r="D896" s="10"/>
      <c r="E896" s="10"/>
      <c r="F896" s="10"/>
    </row>
    <row r="897" spans="2:6" x14ac:dyDescent="0.3">
      <c r="B897" s="10"/>
      <c r="C897" s="10"/>
      <c r="D897" s="10"/>
      <c r="E897" s="10"/>
      <c r="F897" s="10"/>
    </row>
    <row r="898" spans="2:6" x14ac:dyDescent="0.3">
      <c r="B898" s="10"/>
      <c r="C898" s="10"/>
      <c r="D898" s="10"/>
      <c r="E898" s="10"/>
      <c r="F898" s="10"/>
    </row>
    <row r="899" spans="2:6" x14ac:dyDescent="0.3">
      <c r="B899" s="10"/>
      <c r="C899" s="10"/>
      <c r="D899" s="10"/>
      <c r="E899" s="10"/>
      <c r="F899" s="10"/>
    </row>
    <row r="900" spans="2:6" x14ac:dyDescent="0.3">
      <c r="B900" s="10"/>
      <c r="C900" s="10"/>
      <c r="D900" s="10"/>
      <c r="E900" s="10"/>
      <c r="F900" s="10"/>
    </row>
    <row r="901" spans="2:6" x14ac:dyDescent="0.3">
      <c r="B901" s="10"/>
      <c r="C901" s="10"/>
      <c r="D901" s="10"/>
      <c r="E901" s="10"/>
      <c r="F901" s="10"/>
    </row>
    <row r="902" spans="2:6" x14ac:dyDescent="0.3">
      <c r="B902" s="10"/>
      <c r="C902" s="10"/>
      <c r="D902" s="10"/>
      <c r="E902" s="10"/>
      <c r="F902" s="10"/>
    </row>
    <row r="903" spans="2:6" x14ac:dyDescent="0.3">
      <c r="B903" s="10"/>
      <c r="C903" s="10"/>
      <c r="D903" s="10"/>
      <c r="E903" s="10"/>
      <c r="F903" s="10"/>
    </row>
    <row r="904" spans="2:6" x14ac:dyDescent="0.3">
      <c r="B904" s="10"/>
      <c r="C904" s="10"/>
      <c r="D904" s="10"/>
      <c r="E904" s="10"/>
      <c r="F904" s="10"/>
    </row>
    <row r="905" spans="2:6" x14ac:dyDescent="0.3">
      <c r="B905" s="10"/>
      <c r="C905" s="10"/>
      <c r="D905" s="10"/>
      <c r="E905" s="10"/>
      <c r="F905" s="10"/>
    </row>
    <row r="906" spans="2:6" x14ac:dyDescent="0.3">
      <c r="B906" s="10"/>
      <c r="C906" s="10"/>
      <c r="D906" s="10"/>
      <c r="E906" s="10"/>
      <c r="F906" s="10"/>
    </row>
    <row r="907" spans="2:6" x14ac:dyDescent="0.3">
      <c r="B907" s="10"/>
      <c r="C907" s="10"/>
      <c r="D907" s="10"/>
      <c r="E907" s="10"/>
      <c r="F907" s="10"/>
    </row>
    <row r="908" spans="2:6" x14ac:dyDescent="0.3">
      <c r="B908" s="10"/>
      <c r="C908" s="10"/>
      <c r="D908" s="10"/>
      <c r="E908" s="10"/>
      <c r="F908" s="10"/>
    </row>
    <row r="909" spans="2:6" x14ac:dyDescent="0.3">
      <c r="B909" s="10"/>
      <c r="C909" s="10"/>
      <c r="D909" s="10"/>
      <c r="E909" s="10"/>
      <c r="F909" s="10"/>
    </row>
    <row r="910" spans="2:6" x14ac:dyDescent="0.3">
      <c r="B910" s="10"/>
      <c r="C910" s="10"/>
      <c r="D910" s="10"/>
      <c r="E910" s="10"/>
      <c r="F910" s="10"/>
    </row>
    <row r="911" spans="2:6" x14ac:dyDescent="0.3">
      <c r="B911" s="10"/>
      <c r="C911" s="10"/>
      <c r="D911" s="10"/>
      <c r="E911" s="10"/>
      <c r="F911" s="10"/>
    </row>
    <row r="912" spans="2:6" x14ac:dyDescent="0.3">
      <c r="B912" s="10"/>
      <c r="C912" s="10"/>
      <c r="D912" s="10"/>
      <c r="E912" s="10"/>
      <c r="F912" s="10"/>
    </row>
    <row r="913" spans="2:6" x14ac:dyDescent="0.3">
      <c r="B913" s="10"/>
      <c r="C913" s="10"/>
      <c r="D913" s="10"/>
      <c r="E913" s="10"/>
      <c r="F913" s="10"/>
    </row>
    <row r="914" spans="2:6" x14ac:dyDescent="0.3">
      <c r="B914" s="10"/>
      <c r="C914" s="10"/>
      <c r="D914" s="10"/>
      <c r="E914" s="10"/>
      <c r="F914" s="10"/>
    </row>
    <row r="915" spans="2:6" x14ac:dyDescent="0.3">
      <c r="B915" s="10"/>
      <c r="C915" s="10"/>
      <c r="D915" s="10"/>
      <c r="E915" s="10"/>
      <c r="F915" s="10"/>
    </row>
    <row r="916" spans="2:6" x14ac:dyDescent="0.3">
      <c r="B916" s="10"/>
      <c r="C916" s="10"/>
      <c r="D916" s="10"/>
      <c r="E916" s="10"/>
      <c r="F916" s="10"/>
    </row>
    <row r="917" spans="2:6" x14ac:dyDescent="0.3">
      <c r="B917" s="10"/>
      <c r="C917" s="10"/>
      <c r="D917" s="10"/>
      <c r="E917" s="10"/>
      <c r="F917" s="10"/>
    </row>
    <row r="918" spans="2:6" x14ac:dyDescent="0.3">
      <c r="B918" s="10"/>
      <c r="C918" s="10"/>
      <c r="D918" s="10"/>
      <c r="E918" s="10"/>
      <c r="F918" s="10"/>
    </row>
    <row r="919" spans="2:6" x14ac:dyDescent="0.3">
      <c r="B919" s="10"/>
      <c r="C919" s="10"/>
      <c r="D919" s="10"/>
      <c r="E919" s="10"/>
      <c r="F919" s="10"/>
    </row>
    <row r="920" spans="2:6" x14ac:dyDescent="0.3">
      <c r="B920" s="10"/>
      <c r="C920" s="10"/>
      <c r="D920" s="10"/>
      <c r="E920" s="10"/>
      <c r="F920" s="10"/>
    </row>
    <row r="921" spans="2:6" x14ac:dyDescent="0.3">
      <c r="B921" s="10"/>
      <c r="C921" s="10"/>
      <c r="D921" s="10"/>
      <c r="E921" s="10"/>
      <c r="F921" s="10"/>
    </row>
    <row r="922" spans="2:6" x14ac:dyDescent="0.3">
      <c r="B922" s="10"/>
      <c r="C922" s="10"/>
      <c r="D922" s="10"/>
      <c r="E922" s="10"/>
      <c r="F922" s="10"/>
    </row>
    <row r="923" spans="2:6" x14ac:dyDescent="0.3">
      <c r="B923" s="10"/>
      <c r="C923" s="10"/>
      <c r="D923" s="10"/>
      <c r="E923" s="10"/>
      <c r="F923" s="10"/>
    </row>
    <row r="924" spans="2:6" x14ac:dyDescent="0.3">
      <c r="B924" s="10"/>
      <c r="C924" s="10"/>
      <c r="D924" s="10"/>
      <c r="E924" s="10"/>
      <c r="F924" s="10"/>
    </row>
    <row r="925" spans="2:6" x14ac:dyDescent="0.3">
      <c r="B925" s="10"/>
      <c r="C925" s="10"/>
      <c r="D925" s="10"/>
      <c r="E925" s="10"/>
      <c r="F925" s="10"/>
    </row>
    <row r="926" spans="2:6" x14ac:dyDescent="0.3">
      <c r="B926" s="10"/>
      <c r="C926" s="10"/>
      <c r="D926" s="10"/>
      <c r="E926" s="10"/>
      <c r="F926" s="10"/>
    </row>
    <row r="927" spans="2:6" x14ac:dyDescent="0.3">
      <c r="B927" s="10"/>
      <c r="C927" s="10"/>
      <c r="D927" s="10"/>
      <c r="E927" s="10"/>
      <c r="F927" s="10"/>
    </row>
    <row r="928" spans="2:6" x14ac:dyDescent="0.3">
      <c r="B928" s="10"/>
      <c r="C928" s="10"/>
      <c r="D928" s="10"/>
      <c r="E928" s="10"/>
      <c r="F928" s="10"/>
    </row>
    <row r="929" spans="2:6" x14ac:dyDescent="0.3">
      <c r="B929" s="10"/>
      <c r="C929" s="10"/>
      <c r="D929" s="10"/>
      <c r="E929" s="10"/>
      <c r="F929" s="10"/>
    </row>
    <row r="930" spans="2:6" x14ac:dyDescent="0.3">
      <c r="B930" s="10"/>
      <c r="C930" s="10"/>
      <c r="D930" s="10"/>
      <c r="E930" s="10"/>
      <c r="F930" s="10"/>
    </row>
    <row r="931" spans="2:6" x14ac:dyDescent="0.3">
      <c r="B931" s="10"/>
      <c r="C931" s="10"/>
      <c r="D931" s="10"/>
      <c r="E931" s="10"/>
      <c r="F931" s="10"/>
    </row>
    <row r="932" spans="2:6" x14ac:dyDescent="0.3">
      <c r="B932" s="10"/>
      <c r="C932" s="10"/>
      <c r="D932" s="10"/>
      <c r="E932" s="10"/>
      <c r="F932" s="10"/>
    </row>
    <row r="933" spans="2:6" x14ac:dyDescent="0.3">
      <c r="B933" s="10"/>
      <c r="C933" s="10"/>
      <c r="D933" s="10"/>
      <c r="E933" s="10"/>
      <c r="F933" s="10"/>
    </row>
    <row r="934" spans="2:6" x14ac:dyDescent="0.3">
      <c r="B934" s="10"/>
      <c r="C934" s="10"/>
      <c r="D934" s="10"/>
      <c r="E934" s="10"/>
      <c r="F934" s="10"/>
    </row>
    <row r="935" spans="2:6" x14ac:dyDescent="0.3">
      <c r="B935" s="10"/>
      <c r="C935" s="10"/>
      <c r="D935" s="10"/>
      <c r="E935" s="10"/>
      <c r="F935" s="10"/>
    </row>
    <row r="936" spans="2:6" x14ac:dyDescent="0.3">
      <c r="B936" s="10"/>
      <c r="C936" s="10"/>
      <c r="D936" s="10"/>
      <c r="E936" s="10"/>
      <c r="F936" s="10"/>
    </row>
    <row r="937" spans="2:6" x14ac:dyDescent="0.3">
      <c r="B937" s="10"/>
      <c r="C937" s="10"/>
      <c r="D937" s="10"/>
      <c r="E937" s="10"/>
      <c r="F937" s="10"/>
    </row>
    <row r="938" spans="2:6" x14ac:dyDescent="0.3">
      <c r="B938" s="10"/>
      <c r="C938" s="10"/>
      <c r="D938" s="10"/>
      <c r="E938" s="10"/>
      <c r="F938" s="10"/>
    </row>
    <row r="939" spans="2:6" x14ac:dyDescent="0.3">
      <c r="B939" s="10"/>
      <c r="C939" s="10"/>
      <c r="D939" s="10"/>
      <c r="E939" s="10"/>
      <c r="F939" s="10"/>
    </row>
    <row r="940" spans="2:6" x14ac:dyDescent="0.3">
      <c r="B940" s="10"/>
      <c r="C940" s="10"/>
      <c r="D940" s="10"/>
      <c r="E940" s="10"/>
      <c r="F940" s="10"/>
    </row>
    <row r="941" spans="2:6" x14ac:dyDescent="0.3">
      <c r="B941" s="10"/>
      <c r="C941" s="10"/>
      <c r="D941" s="10"/>
      <c r="E941" s="10"/>
      <c r="F941" s="10"/>
    </row>
    <row r="942" spans="2:6" x14ac:dyDescent="0.3">
      <c r="B942" s="10"/>
      <c r="C942" s="10"/>
      <c r="D942" s="10"/>
      <c r="E942" s="10"/>
      <c r="F942" s="10"/>
    </row>
    <row r="943" spans="2:6" x14ac:dyDescent="0.3">
      <c r="B943" s="10"/>
      <c r="C943" s="10"/>
      <c r="D943" s="10"/>
      <c r="E943" s="10"/>
      <c r="F943" s="10"/>
    </row>
    <row r="944" spans="2:6" x14ac:dyDescent="0.3">
      <c r="B944" s="10"/>
      <c r="C944" s="10"/>
      <c r="D944" s="10"/>
      <c r="E944" s="10"/>
      <c r="F944" s="10"/>
    </row>
    <row r="945" spans="2:6" x14ac:dyDescent="0.3">
      <c r="B945" s="10"/>
      <c r="C945" s="10"/>
      <c r="D945" s="10"/>
      <c r="E945" s="10"/>
      <c r="F945" s="10"/>
    </row>
    <row r="946" spans="2:6" x14ac:dyDescent="0.3">
      <c r="B946" s="10"/>
      <c r="C946" s="10"/>
      <c r="D946" s="10"/>
      <c r="E946" s="10"/>
      <c r="F946" s="10"/>
    </row>
    <row r="947" spans="2:6" x14ac:dyDescent="0.3">
      <c r="B947" s="10"/>
      <c r="C947" s="10"/>
      <c r="D947" s="10"/>
      <c r="E947" s="10"/>
      <c r="F947" s="10"/>
    </row>
    <row r="948" spans="2:6" x14ac:dyDescent="0.3">
      <c r="B948" s="10"/>
      <c r="C948" s="10"/>
      <c r="D948" s="10"/>
      <c r="E948" s="10"/>
      <c r="F948" s="10"/>
    </row>
    <row r="949" spans="2:6" x14ac:dyDescent="0.3">
      <c r="B949" s="10"/>
      <c r="C949" s="10"/>
      <c r="D949" s="10"/>
      <c r="E949" s="10"/>
      <c r="F949" s="10"/>
    </row>
    <row r="950" spans="2:6" x14ac:dyDescent="0.3">
      <c r="B950" s="10"/>
      <c r="C950" s="10"/>
      <c r="D950" s="10"/>
      <c r="E950" s="10"/>
      <c r="F950" s="10"/>
    </row>
    <row r="951" spans="2:6" x14ac:dyDescent="0.3">
      <c r="B951" s="10"/>
      <c r="C951" s="10"/>
      <c r="D951" s="10"/>
      <c r="E951" s="10"/>
      <c r="F951" s="10"/>
    </row>
    <row r="952" spans="2:6" x14ac:dyDescent="0.3">
      <c r="B952" s="10"/>
      <c r="C952" s="10"/>
      <c r="D952" s="10"/>
      <c r="E952" s="10"/>
      <c r="F952" s="10"/>
    </row>
    <row r="953" spans="2:6" x14ac:dyDescent="0.3">
      <c r="B953" s="10"/>
      <c r="C953" s="10"/>
      <c r="D953" s="10"/>
      <c r="E953" s="10"/>
      <c r="F953" s="10"/>
    </row>
    <row r="954" spans="2:6" x14ac:dyDescent="0.3">
      <c r="B954" s="10"/>
      <c r="C954" s="10"/>
      <c r="D954" s="10"/>
      <c r="E954" s="10"/>
      <c r="F954" s="10"/>
    </row>
    <row r="955" spans="2:6" x14ac:dyDescent="0.3">
      <c r="B955" s="10"/>
      <c r="C955" s="10"/>
      <c r="D955" s="10"/>
      <c r="E955" s="10"/>
      <c r="F955" s="10"/>
    </row>
    <row r="956" spans="2:6" x14ac:dyDescent="0.3">
      <c r="B956" s="10"/>
      <c r="C956" s="10"/>
      <c r="D956" s="10"/>
      <c r="E956" s="10"/>
      <c r="F956" s="10"/>
    </row>
    <row r="957" spans="2:6" x14ac:dyDescent="0.3">
      <c r="B957" s="10"/>
      <c r="C957" s="10"/>
      <c r="D957" s="10"/>
      <c r="E957" s="10"/>
      <c r="F957" s="10"/>
    </row>
    <row r="958" spans="2:6" x14ac:dyDescent="0.3">
      <c r="B958" s="10"/>
      <c r="C958" s="10"/>
      <c r="D958" s="10"/>
      <c r="E958" s="10"/>
      <c r="F958" s="10"/>
    </row>
    <row r="959" spans="2:6" x14ac:dyDescent="0.3">
      <c r="B959" s="10"/>
      <c r="C959" s="10"/>
      <c r="D959" s="10"/>
      <c r="E959" s="10"/>
      <c r="F959" s="10"/>
    </row>
    <row r="960" spans="2:6" x14ac:dyDescent="0.3">
      <c r="B960" s="10"/>
      <c r="C960" s="10"/>
      <c r="D960" s="10"/>
      <c r="E960" s="10"/>
      <c r="F960" s="10"/>
    </row>
    <row r="961" spans="2:6" x14ac:dyDescent="0.3">
      <c r="B961" s="10"/>
      <c r="C961" s="10"/>
      <c r="D961" s="10"/>
      <c r="E961" s="10"/>
      <c r="F961" s="10"/>
    </row>
    <row r="962" spans="2:6" x14ac:dyDescent="0.3">
      <c r="B962" s="10"/>
      <c r="C962" s="10"/>
      <c r="D962" s="10"/>
      <c r="E962" s="10"/>
      <c r="F962" s="10"/>
    </row>
    <row r="963" spans="2:6" x14ac:dyDescent="0.3">
      <c r="B963" s="10"/>
      <c r="C963" s="10"/>
      <c r="D963" s="10"/>
      <c r="E963" s="10"/>
      <c r="F963" s="10"/>
    </row>
    <row r="964" spans="2:6" x14ac:dyDescent="0.3">
      <c r="B964" s="10"/>
      <c r="C964" s="10"/>
      <c r="D964" s="10"/>
      <c r="E964" s="10"/>
      <c r="F964" s="10"/>
    </row>
    <row r="965" spans="2:6" x14ac:dyDescent="0.3">
      <c r="B965" s="10"/>
      <c r="C965" s="10"/>
      <c r="D965" s="10"/>
      <c r="E965" s="10"/>
      <c r="F965" s="10"/>
    </row>
    <row r="966" spans="2:6" x14ac:dyDescent="0.3">
      <c r="B966" s="10"/>
      <c r="C966" s="10"/>
      <c r="D966" s="10"/>
      <c r="E966" s="10"/>
      <c r="F966" s="10"/>
    </row>
    <row r="967" spans="2:6" x14ac:dyDescent="0.3">
      <c r="B967" s="10"/>
      <c r="C967" s="10"/>
      <c r="D967" s="10"/>
      <c r="E967" s="10"/>
      <c r="F967" s="10"/>
    </row>
    <row r="968" spans="2:6" x14ac:dyDescent="0.3">
      <c r="B968" s="10"/>
      <c r="C968" s="10"/>
      <c r="D968" s="10"/>
      <c r="E968" s="10"/>
      <c r="F968" s="10"/>
    </row>
    <row r="969" spans="2:6" x14ac:dyDescent="0.3">
      <c r="B969" s="10"/>
      <c r="C969" s="10"/>
      <c r="D969" s="10"/>
      <c r="E969" s="10"/>
      <c r="F969" s="10"/>
    </row>
    <row r="970" spans="2:6" x14ac:dyDescent="0.3">
      <c r="B970" s="10"/>
      <c r="C970" s="10"/>
      <c r="D970" s="10"/>
      <c r="E970" s="10"/>
      <c r="F970" s="10"/>
    </row>
    <row r="971" spans="2:6" x14ac:dyDescent="0.3">
      <c r="B971" s="10"/>
      <c r="C971" s="10"/>
      <c r="D971" s="10"/>
      <c r="E971" s="10"/>
      <c r="F971" s="10"/>
    </row>
    <row r="972" spans="2:6" x14ac:dyDescent="0.3">
      <c r="B972" s="10"/>
      <c r="C972" s="10"/>
      <c r="D972" s="10"/>
      <c r="E972" s="10"/>
      <c r="F972" s="10"/>
    </row>
    <row r="973" spans="2:6" x14ac:dyDescent="0.3">
      <c r="B973" s="10"/>
      <c r="C973" s="10"/>
      <c r="D973" s="10"/>
      <c r="E973" s="10"/>
      <c r="F973" s="10"/>
    </row>
    <row r="974" spans="2:6" x14ac:dyDescent="0.3">
      <c r="B974" s="10"/>
      <c r="C974" s="10"/>
      <c r="D974" s="10"/>
      <c r="E974" s="10"/>
      <c r="F974" s="10"/>
    </row>
    <row r="975" spans="2:6" x14ac:dyDescent="0.3">
      <c r="B975" s="10"/>
      <c r="C975" s="10"/>
      <c r="D975" s="10"/>
      <c r="E975" s="10"/>
      <c r="F975" s="10"/>
    </row>
    <row r="976" spans="2:6" x14ac:dyDescent="0.3">
      <c r="B976" s="10"/>
      <c r="C976" s="10"/>
      <c r="D976" s="10"/>
      <c r="E976" s="10"/>
      <c r="F976" s="10"/>
    </row>
    <row r="977" spans="2:6" x14ac:dyDescent="0.3">
      <c r="B977" s="10"/>
      <c r="C977" s="10"/>
      <c r="D977" s="10"/>
      <c r="E977" s="10"/>
      <c r="F977" s="10"/>
    </row>
    <row r="978" spans="2:6" x14ac:dyDescent="0.3">
      <c r="B978" s="10"/>
      <c r="C978" s="10"/>
      <c r="D978" s="10"/>
      <c r="E978" s="10"/>
      <c r="F978" s="10"/>
    </row>
    <row r="979" spans="2:6" x14ac:dyDescent="0.3">
      <c r="B979" s="10"/>
      <c r="C979" s="10"/>
      <c r="D979" s="10"/>
      <c r="E979" s="10"/>
      <c r="F979" s="10"/>
    </row>
    <row r="980" spans="2:6" x14ac:dyDescent="0.3">
      <c r="B980" s="10"/>
      <c r="C980" s="10"/>
      <c r="D980" s="10"/>
      <c r="E980" s="10"/>
      <c r="F980" s="10"/>
    </row>
    <row r="981" spans="2:6" x14ac:dyDescent="0.3">
      <c r="B981" s="10"/>
      <c r="C981" s="10"/>
      <c r="D981" s="10"/>
      <c r="E981" s="10"/>
      <c r="F981" s="10"/>
    </row>
    <row r="982" spans="2:6" x14ac:dyDescent="0.3">
      <c r="B982" s="10"/>
      <c r="C982" s="10"/>
      <c r="D982" s="10"/>
      <c r="E982" s="10"/>
      <c r="F982" s="10"/>
    </row>
    <row r="983" spans="2:6" x14ac:dyDescent="0.3">
      <c r="B983" s="10"/>
      <c r="C983" s="10"/>
      <c r="D983" s="10"/>
      <c r="E983" s="10"/>
      <c r="F983" s="10"/>
    </row>
    <row r="984" spans="2:6" x14ac:dyDescent="0.3">
      <c r="B984" s="10"/>
      <c r="C984" s="10"/>
      <c r="D984" s="10"/>
      <c r="E984" s="10"/>
      <c r="F984" s="10"/>
    </row>
    <row r="985" spans="2:6" x14ac:dyDescent="0.3">
      <c r="B985" s="10"/>
      <c r="C985" s="10"/>
      <c r="D985" s="10"/>
      <c r="E985" s="10"/>
      <c r="F985" s="10"/>
    </row>
    <row r="986" spans="2:6" x14ac:dyDescent="0.3">
      <c r="B986" s="10"/>
      <c r="C986" s="10"/>
      <c r="D986" s="10"/>
      <c r="E986" s="10"/>
      <c r="F986" s="10"/>
    </row>
    <row r="987" spans="2:6" x14ac:dyDescent="0.3">
      <c r="B987" s="10"/>
      <c r="C987" s="10"/>
      <c r="D987" s="10"/>
      <c r="E987" s="10"/>
      <c r="F987" s="10"/>
    </row>
    <row r="988" spans="2:6" x14ac:dyDescent="0.3">
      <c r="B988" s="10"/>
      <c r="C988" s="10"/>
      <c r="D988" s="10"/>
      <c r="E988" s="10"/>
      <c r="F988" s="10"/>
    </row>
    <row r="989" spans="2:6" x14ac:dyDescent="0.3">
      <c r="B989" s="10"/>
      <c r="C989" s="10"/>
      <c r="D989" s="10"/>
      <c r="E989" s="10"/>
      <c r="F989" s="10"/>
    </row>
    <row r="990" spans="2:6" x14ac:dyDescent="0.3">
      <c r="B990" s="10"/>
      <c r="C990" s="10"/>
      <c r="D990" s="10"/>
      <c r="E990" s="10"/>
      <c r="F990" s="10"/>
    </row>
    <row r="991" spans="2:6" x14ac:dyDescent="0.3">
      <c r="B991" s="10"/>
      <c r="C991" s="10"/>
      <c r="D991" s="10"/>
      <c r="E991" s="10"/>
      <c r="F991" s="10"/>
    </row>
    <row r="992" spans="2:6" x14ac:dyDescent="0.3">
      <c r="B992" s="10"/>
      <c r="C992" s="10"/>
      <c r="D992" s="10"/>
      <c r="E992" s="10"/>
      <c r="F992" s="10"/>
    </row>
    <row r="993" spans="2:6" x14ac:dyDescent="0.3">
      <c r="B993" s="10"/>
      <c r="C993" s="10"/>
      <c r="D993" s="10"/>
      <c r="E993" s="10"/>
      <c r="F993" s="10"/>
    </row>
    <row r="994" spans="2:6" x14ac:dyDescent="0.3">
      <c r="B994" s="10"/>
      <c r="C994" s="10"/>
      <c r="D994" s="10"/>
      <c r="E994" s="10"/>
      <c r="F994" s="10"/>
    </row>
    <row r="995" spans="2:6" x14ac:dyDescent="0.3">
      <c r="B995" s="10"/>
      <c r="C995" s="10"/>
      <c r="D995" s="10"/>
      <c r="E995" s="10"/>
      <c r="F995" s="10"/>
    </row>
    <row r="996" spans="2:6" x14ac:dyDescent="0.3">
      <c r="B996" s="10"/>
      <c r="C996" s="10"/>
      <c r="D996" s="10"/>
      <c r="E996" s="10"/>
      <c r="F996" s="10"/>
    </row>
    <row r="997" spans="2:6" x14ac:dyDescent="0.3">
      <c r="B997" s="10"/>
      <c r="C997" s="10"/>
      <c r="D997" s="10"/>
      <c r="E997" s="10"/>
      <c r="F997" s="10"/>
    </row>
    <row r="998" spans="2:6" x14ac:dyDescent="0.3">
      <c r="B998" s="10"/>
      <c r="C998" s="10"/>
      <c r="D998" s="10"/>
      <c r="E998" s="10"/>
      <c r="F998" s="10"/>
    </row>
    <row r="999" spans="2:6" x14ac:dyDescent="0.3">
      <c r="B999" s="10"/>
      <c r="C999" s="10"/>
      <c r="D999" s="10"/>
      <c r="E999" s="10"/>
      <c r="F999" s="10"/>
    </row>
    <row r="1000" spans="2:6" x14ac:dyDescent="0.3">
      <c r="B1000" s="10"/>
      <c r="C1000" s="10"/>
      <c r="D1000" s="10"/>
      <c r="E1000" s="10"/>
      <c r="F1000" s="10"/>
    </row>
    <row r="1001" spans="2:6" x14ac:dyDescent="0.3">
      <c r="B1001" s="10"/>
      <c r="C1001" s="10"/>
      <c r="D1001" s="10"/>
      <c r="E1001" s="10"/>
      <c r="F1001" s="10"/>
    </row>
    <row r="1002" spans="2:6" x14ac:dyDescent="0.3">
      <c r="B1002" s="10"/>
      <c r="C1002" s="10"/>
      <c r="D1002" s="10"/>
      <c r="E1002" s="10"/>
      <c r="F1002" s="10"/>
    </row>
    <row r="1003" spans="2:6" x14ac:dyDescent="0.3">
      <c r="B1003" s="10"/>
      <c r="C1003" s="10"/>
      <c r="D1003" s="10"/>
      <c r="E1003" s="10"/>
      <c r="F1003" s="10"/>
    </row>
    <row r="1004" spans="2:6" x14ac:dyDescent="0.3">
      <c r="B1004" s="10"/>
      <c r="C1004" s="10"/>
      <c r="D1004" s="10"/>
      <c r="E1004" s="10"/>
      <c r="F1004" s="10"/>
    </row>
    <row r="1005" spans="2:6" x14ac:dyDescent="0.3">
      <c r="B1005" s="10"/>
      <c r="C1005" s="10"/>
      <c r="D1005" s="10"/>
      <c r="E1005" s="10"/>
      <c r="F1005" s="10"/>
    </row>
    <row r="1006" spans="2:6" x14ac:dyDescent="0.3">
      <c r="B1006" s="10"/>
      <c r="C1006" s="10"/>
      <c r="D1006" s="10"/>
      <c r="E1006" s="10"/>
      <c r="F1006" s="10"/>
    </row>
    <row r="1007" spans="2:6" x14ac:dyDescent="0.3">
      <c r="B1007" s="10"/>
      <c r="C1007" s="10"/>
      <c r="D1007" s="10"/>
      <c r="E1007" s="10"/>
      <c r="F1007" s="10"/>
    </row>
    <row r="1008" spans="2:6" x14ac:dyDescent="0.3">
      <c r="B1008" s="10"/>
      <c r="C1008" s="10"/>
      <c r="D1008" s="10"/>
      <c r="E1008" s="10"/>
      <c r="F1008" s="10"/>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datasets!$B$9:$B$1000</xm:f>
          </x14:formula1>
          <xm:sqref>B9:B1008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700-000001000000}">
          <x14:formula1>
            <xm:f>'# Enums'!$AH$2:$AH$8</xm:f>
          </x14:formula1>
          <xm:sqref>D9:D1008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EFEFEF"/>
  </sheetPr>
  <dimension ref="A1:O1008"/>
  <sheetViews>
    <sheetView workbookViewId="0">
      <pane xSplit="1" ySplit="1" topLeftCell="B2" activePane="bottomRight" state="frozen"/>
      <selection pane="topRight" activeCell="B1" sqref="B1"/>
      <selection pane="bottomLeft" activeCell="A2" sqref="A2"/>
      <selection pane="bottomRight" activeCell="F14" sqref="F14"/>
    </sheetView>
  </sheetViews>
  <sheetFormatPr defaultColWidth="8.88671875" defaultRowHeight="14.4" x14ac:dyDescent="0.3"/>
  <cols>
    <col min="1" max="1" width="11.6640625" style="3" customWidth="1"/>
    <col min="2" max="2" width="16.6640625" customWidth="1"/>
    <col min="3" max="3" width="30.77734375" customWidth="1"/>
    <col min="4" max="4" width="47.6640625" bestFit="1" customWidth="1"/>
    <col min="5" max="5" width="23.6640625" customWidth="1"/>
    <col min="6" max="6" width="22.6640625" customWidth="1"/>
    <col min="7" max="7" width="18.6640625" customWidth="1"/>
    <col min="8" max="10" width="14.33203125" customWidth="1"/>
    <col min="11" max="11" width="24.6640625" customWidth="1"/>
    <col min="12" max="12" width="26.6640625" customWidth="1"/>
    <col min="13" max="13" width="24.6640625" customWidth="1"/>
    <col min="14" max="14" width="29.6640625" customWidth="1"/>
    <col min="15" max="15" width="31.6640625" customWidth="1"/>
  </cols>
  <sheetData>
    <row r="1" spans="1:15" s="4" customFormat="1" x14ac:dyDescent="0.3">
      <c r="A1" s="4" t="s">
        <v>2887</v>
      </c>
      <c r="B1" s="4" t="s">
        <v>2888</v>
      </c>
      <c r="C1" s="4" t="s">
        <v>3152</v>
      </c>
      <c r="D1" s="4" t="s">
        <v>3153</v>
      </c>
      <c r="E1" s="4" t="s">
        <v>3154</v>
      </c>
      <c r="F1" s="4" t="s">
        <v>36</v>
      </c>
      <c r="G1" s="4" t="s">
        <v>37</v>
      </c>
      <c r="H1" s="4" t="s">
        <v>3155</v>
      </c>
      <c r="I1" s="4" t="s">
        <v>3156</v>
      </c>
      <c r="J1" s="4" t="s">
        <v>3157</v>
      </c>
      <c r="K1" s="4" t="s">
        <v>3158</v>
      </c>
      <c r="L1" s="4" t="s">
        <v>3159</v>
      </c>
      <c r="M1" s="4" t="s">
        <v>3160</v>
      </c>
      <c r="N1" s="4" t="s">
        <v>3161</v>
      </c>
      <c r="O1" s="4" t="s">
        <v>3162</v>
      </c>
    </row>
    <row r="2" spans="1:15" s="5" customFormat="1" x14ac:dyDescent="0.3">
      <c r="A2" s="5" t="s">
        <v>2919</v>
      </c>
      <c r="B2" s="5" t="s">
        <v>2920</v>
      </c>
      <c r="C2" s="5" t="s">
        <v>3163</v>
      </c>
      <c r="D2" s="5" t="s">
        <v>3164</v>
      </c>
      <c r="E2" s="5" t="s">
        <v>3165</v>
      </c>
      <c r="F2" s="5" t="s">
        <v>3166</v>
      </c>
      <c r="G2" s="5" t="s">
        <v>3167</v>
      </c>
      <c r="H2" s="5" t="s">
        <v>3168</v>
      </c>
      <c r="I2" s="5" t="s">
        <v>3169</v>
      </c>
      <c r="J2" s="5" t="s">
        <v>3170</v>
      </c>
      <c r="K2" s="5" t="s">
        <v>3171</v>
      </c>
      <c r="L2" s="5" t="s">
        <v>3172</v>
      </c>
      <c r="M2" s="5" t="s">
        <v>3173</v>
      </c>
      <c r="N2" s="5" t="s">
        <v>3174</v>
      </c>
      <c r="O2" s="5" t="s">
        <v>2936</v>
      </c>
    </row>
    <row r="3" spans="1:15" s="6" customFormat="1" ht="30" customHeight="1" x14ac:dyDescent="0.3">
      <c r="A3" s="6" t="s">
        <v>2965</v>
      </c>
      <c r="B3" s="6" t="s">
        <v>2966</v>
      </c>
      <c r="C3" s="6" t="s">
        <v>3175</v>
      </c>
      <c r="D3" s="6" t="s">
        <v>3176</v>
      </c>
      <c r="E3" s="6" t="s">
        <v>3177</v>
      </c>
      <c r="F3" s="6" t="s">
        <v>3178</v>
      </c>
      <c r="G3" s="6" t="s">
        <v>3179</v>
      </c>
      <c r="H3" s="6" t="s">
        <v>3180</v>
      </c>
      <c r="I3" s="6" t="s">
        <v>3181</v>
      </c>
      <c r="J3" s="6" t="s">
        <v>3182</v>
      </c>
      <c r="K3" s="6" t="s">
        <v>3183</v>
      </c>
      <c r="L3" s="6" t="s">
        <v>3184</v>
      </c>
      <c r="M3" s="6" t="s">
        <v>3185</v>
      </c>
      <c r="N3" s="6" t="s">
        <v>3186</v>
      </c>
      <c r="O3" s="6" t="s">
        <v>3187</v>
      </c>
    </row>
    <row r="4" spans="1:15" s="7" customFormat="1" ht="10.199999999999999" x14ac:dyDescent="0.2">
      <c r="A4" s="7" t="s">
        <v>3015</v>
      </c>
      <c r="B4" s="7" t="s">
        <v>3016</v>
      </c>
      <c r="C4" s="7" t="s">
        <v>3016</v>
      </c>
      <c r="D4" s="7" t="s">
        <v>3016</v>
      </c>
      <c r="E4" s="7" t="s">
        <v>3016</v>
      </c>
      <c r="G4" s="7" t="s">
        <v>3016</v>
      </c>
    </row>
    <row r="5" spans="1:15" s="7" customFormat="1" ht="10.199999999999999" x14ac:dyDescent="0.2">
      <c r="A5" s="7" t="s">
        <v>3017</v>
      </c>
      <c r="B5" s="7" t="s">
        <v>3018</v>
      </c>
      <c r="C5" s="7" t="s">
        <v>3018</v>
      </c>
      <c r="D5" s="7" t="s">
        <v>3018</v>
      </c>
      <c r="E5" s="7" t="s">
        <v>3018</v>
      </c>
      <c r="F5" s="7" t="s">
        <v>3018</v>
      </c>
      <c r="G5" s="7" t="s">
        <v>3018</v>
      </c>
      <c r="H5" s="7" t="s">
        <v>3188</v>
      </c>
      <c r="I5" s="7" t="s">
        <v>3018</v>
      </c>
      <c r="J5" s="7" t="s">
        <v>3018</v>
      </c>
      <c r="K5" s="7" t="s">
        <v>3018</v>
      </c>
      <c r="L5" s="7" t="s">
        <v>3018</v>
      </c>
      <c r="M5" s="7" t="s">
        <v>3018</v>
      </c>
      <c r="N5" s="7" t="s">
        <v>3018</v>
      </c>
      <c r="O5" s="7" t="s">
        <v>3018</v>
      </c>
    </row>
    <row r="6" spans="1:15" s="6" customFormat="1" ht="30" customHeight="1" x14ac:dyDescent="0.3">
      <c r="A6" s="6" t="s">
        <v>3021</v>
      </c>
      <c r="I6" s="6" t="s">
        <v>3189</v>
      </c>
      <c r="J6" s="6" t="s">
        <v>3024</v>
      </c>
      <c r="N6" s="6" t="s">
        <v>3027</v>
      </c>
      <c r="O6" s="6" t="s">
        <v>3027</v>
      </c>
    </row>
    <row r="7" spans="1:15" s="8" customFormat="1" ht="10.199999999999999" x14ac:dyDescent="0.2">
      <c r="A7" s="8" t="s">
        <v>3036</v>
      </c>
      <c r="F7" s="8" t="str">
        <f>HYPERLINK("https://docs.riskdatalibrary.org/en/latest/reference/codelists/#media-type","media_type")</f>
        <v>media_type</v>
      </c>
      <c r="G7" s="8" t="str">
        <f>HYPERLINK("https://docs.riskdatalibrary.org/en/latest/reference/codelists/#data-formats","data_formats")</f>
        <v>data_formats</v>
      </c>
    </row>
    <row r="8" spans="1:15" s="9" customFormat="1" ht="50.1" customHeight="1" x14ac:dyDescent="0.3">
      <c r="A8" s="9" t="s">
        <v>3037</v>
      </c>
    </row>
    <row r="9" spans="1:15" x14ac:dyDescent="0.3">
      <c r="B9" s="10" t="s">
        <v>3056</v>
      </c>
      <c r="C9" s="10" t="s">
        <v>3190</v>
      </c>
      <c r="D9" s="10" t="s">
        <v>3191</v>
      </c>
      <c r="E9" s="10" t="s">
        <v>3191</v>
      </c>
      <c r="F9" s="10"/>
      <c r="G9" s="10" t="s">
        <v>124</v>
      </c>
      <c r="H9" s="12"/>
      <c r="I9" s="10"/>
      <c r="J9" s="10"/>
      <c r="K9" s="10" t="s">
        <v>3192</v>
      </c>
      <c r="L9" s="10"/>
      <c r="M9" s="10"/>
      <c r="N9" s="10"/>
      <c r="O9" s="10"/>
    </row>
    <row r="10" spans="1:15" x14ac:dyDescent="0.3">
      <c r="B10" s="10" t="s">
        <v>3056</v>
      </c>
      <c r="C10" s="10" t="s">
        <v>3193</v>
      </c>
      <c r="D10" s="10" t="s">
        <v>3194</v>
      </c>
      <c r="E10" s="10" t="s">
        <v>3194</v>
      </c>
      <c r="F10" s="10"/>
      <c r="G10" s="10" t="s">
        <v>124</v>
      </c>
      <c r="H10" s="12"/>
      <c r="I10" s="10"/>
      <c r="J10" s="10"/>
      <c r="K10" s="10" t="s">
        <v>3195</v>
      </c>
      <c r="L10" s="10"/>
      <c r="M10" s="10"/>
      <c r="N10" s="10"/>
      <c r="O10" s="10"/>
    </row>
    <row r="11" spans="1:15" x14ac:dyDescent="0.3">
      <c r="B11" s="10" t="s">
        <v>3071</v>
      </c>
      <c r="C11" s="10" t="s">
        <v>3196</v>
      </c>
      <c r="D11" s="10" t="s">
        <v>3197</v>
      </c>
      <c r="E11" s="10" t="s">
        <v>3198</v>
      </c>
      <c r="F11" s="10"/>
      <c r="G11" s="10" t="s">
        <v>152</v>
      </c>
      <c r="H11" s="12"/>
      <c r="I11" s="10"/>
      <c r="J11" s="10"/>
      <c r="K11" s="10" t="s">
        <v>3199</v>
      </c>
      <c r="L11" s="10"/>
      <c r="M11" s="10"/>
      <c r="N11" s="10"/>
      <c r="O11" s="10"/>
    </row>
    <row r="12" spans="1:15" x14ac:dyDescent="0.3">
      <c r="B12" s="10" t="s">
        <v>3071</v>
      </c>
      <c r="C12" s="10" t="s">
        <v>3200</v>
      </c>
      <c r="D12" s="10" t="s">
        <v>3201</v>
      </c>
      <c r="E12" s="10" t="s">
        <v>3202</v>
      </c>
      <c r="F12" s="10"/>
      <c r="G12" s="10" t="s">
        <v>152</v>
      </c>
      <c r="H12" s="12"/>
      <c r="I12" s="10"/>
      <c r="J12" s="10"/>
      <c r="K12" s="10" t="s">
        <v>3203</v>
      </c>
      <c r="L12" s="10"/>
      <c r="M12" s="10"/>
      <c r="N12" s="10"/>
      <c r="O12" s="10"/>
    </row>
    <row r="13" spans="1:15" x14ac:dyDescent="0.3">
      <c r="B13" t="s">
        <v>3062</v>
      </c>
      <c r="C13" s="10" t="s">
        <v>3351</v>
      </c>
      <c r="D13" s="10" t="s">
        <v>3352</v>
      </c>
      <c r="E13" s="10" t="s">
        <v>3353</v>
      </c>
      <c r="F13" s="10" t="s">
        <v>1092</v>
      </c>
      <c r="G13" s="10" t="s">
        <v>233</v>
      </c>
      <c r="H13" s="12"/>
      <c r="I13" s="10"/>
      <c r="J13" s="10"/>
      <c r="K13" s="10" t="s">
        <v>3354</v>
      </c>
      <c r="L13" s="10"/>
      <c r="M13" s="10"/>
      <c r="N13" s="10"/>
      <c r="O13" s="10"/>
    </row>
    <row r="14" spans="1:15" x14ac:dyDescent="0.3">
      <c r="B14" t="s">
        <v>3062</v>
      </c>
      <c r="C14" s="10" t="s">
        <v>3355</v>
      </c>
      <c r="D14" s="10" t="s">
        <v>3356</v>
      </c>
      <c r="E14" s="10" t="s">
        <v>3357</v>
      </c>
      <c r="F14" s="10" t="s">
        <v>1092</v>
      </c>
      <c r="G14" s="10" t="s">
        <v>233</v>
      </c>
      <c r="H14" s="12"/>
      <c r="I14" s="10"/>
      <c r="J14" s="10"/>
      <c r="K14" s="10" t="s">
        <v>3358</v>
      </c>
      <c r="L14" s="10"/>
      <c r="M14" s="10"/>
      <c r="N14" s="10"/>
      <c r="O14" s="10"/>
    </row>
    <row r="15" spans="1:15" x14ac:dyDescent="0.3">
      <c r="B15" t="s">
        <v>3041</v>
      </c>
      <c r="C15" s="10" t="s">
        <v>3359</v>
      </c>
      <c r="D15" s="10" t="s">
        <v>3360</v>
      </c>
      <c r="E15" s="10" t="s">
        <v>3361</v>
      </c>
      <c r="F15" s="10" t="s">
        <v>1092</v>
      </c>
      <c r="G15" s="10" t="s">
        <v>233</v>
      </c>
      <c r="H15" s="12"/>
      <c r="I15" s="10"/>
      <c r="J15" s="10"/>
      <c r="K15" s="10" t="s">
        <v>3207</v>
      </c>
      <c r="L15" s="10"/>
      <c r="M15" s="10"/>
      <c r="N15" s="10"/>
      <c r="O15" s="10"/>
    </row>
    <row r="16" spans="1:15" x14ac:dyDescent="0.3">
      <c r="B16" t="s">
        <v>3041</v>
      </c>
      <c r="C16" s="10" t="s">
        <v>3362</v>
      </c>
      <c r="D16" s="10" t="s">
        <v>3363</v>
      </c>
      <c r="E16" s="10" t="s">
        <v>3364</v>
      </c>
      <c r="F16" s="10" t="s">
        <v>1092</v>
      </c>
      <c r="G16" s="10" t="s">
        <v>233</v>
      </c>
      <c r="H16" s="12"/>
      <c r="I16" s="10"/>
      <c r="J16" s="10"/>
      <c r="K16" s="10" t="s">
        <v>3365</v>
      </c>
      <c r="L16" s="10"/>
      <c r="M16" s="10"/>
      <c r="N16" s="10"/>
      <c r="O16" s="10"/>
    </row>
    <row r="17" spans="2:15" x14ac:dyDescent="0.3">
      <c r="B17" t="s">
        <v>3041</v>
      </c>
      <c r="C17" s="10" t="s">
        <v>3366</v>
      </c>
      <c r="D17" s="10" t="s">
        <v>3367</v>
      </c>
      <c r="E17" s="10" t="s">
        <v>3368</v>
      </c>
      <c r="F17" s="10" t="s">
        <v>1092</v>
      </c>
      <c r="G17" s="10" t="s">
        <v>233</v>
      </c>
      <c r="H17" s="12"/>
      <c r="I17" s="10"/>
      <c r="J17" s="10"/>
      <c r="K17" s="10" t="s">
        <v>3369</v>
      </c>
      <c r="L17" s="10"/>
      <c r="M17" s="10"/>
      <c r="N17" s="10"/>
      <c r="O17" s="10"/>
    </row>
    <row r="18" spans="2:15" x14ac:dyDescent="0.3">
      <c r="B18" t="s">
        <v>3041</v>
      </c>
      <c r="C18" s="10" t="s">
        <v>3370</v>
      </c>
      <c r="D18" s="10" t="s">
        <v>3371</v>
      </c>
      <c r="E18" s="10" t="s">
        <v>3372</v>
      </c>
      <c r="F18" s="10" t="s">
        <v>1092</v>
      </c>
      <c r="G18" s="10" t="s">
        <v>233</v>
      </c>
      <c r="H18" s="12"/>
      <c r="I18" s="10"/>
      <c r="J18" s="10"/>
      <c r="K18" s="10" t="s">
        <v>3373</v>
      </c>
      <c r="L18" s="10"/>
      <c r="M18" s="10"/>
      <c r="N18" s="10"/>
      <c r="O18" s="10"/>
    </row>
    <row r="19" spans="2:15" x14ac:dyDescent="0.3">
      <c r="B19" t="s">
        <v>3041</v>
      </c>
      <c r="C19" s="10" t="s">
        <v>3374</v>
      </c>
      <c r="D19" s="10" t="s">
        <v>3375</v>
      </c>
      <c r="E19" s="10" t="s">
        <v>3376</v>
      </c>
      <c r="F19" s="10" t="s">
        <v>1092</v>
      </c>
      <c r="G19" s="10" t="s">
        <v>233</v>
      </c>
      <c r="H19" s="12"/>
      <c r="I19" s="10"/>
      <c r="J19" s="10"/>
      <c r="K19" s="10" t="s">
        <v>3377</v>
      </c>
      <c r="L19" s="10"/>
      <c r="M19" s="10"/>
      <c r="N19" s="10"/>
      <c r="O19" s="10"/>
    </row>
    <row r="20" spans="2:15" x14ac:dyDescent="0.3">
      <c r="B20" t="s">
        <v>3062</v>
      </c>
      <c r="C20" s="10" t="s">
        <v>3378</v>
      </c>
      <c r="D20" s="10" t="s">
        <v>3379</v>
      </c>
      <c r="E20" s="10" t="s">
        <v>3353</v>
      </c>
      <c r="F20" s="10" t="s">
        <v>2711</v>
      </c>
      <c r="G20" s="10" t="s">
        <v>124</v>
      </c>
      <c r="H20" s="12"/>
      <c r="I20" s="10"/>
      <c r="J20" s="10"/>
      <c r="K20" s="10" t="s">
        <v>3380</v>
      </c>
      <c r="L20" s="10"/>
      <c r="M20" s="10"/>
      <c r="N20" s="10"/>
      <c r="O20" s="10"/>
    </row>
    <row r="21" spans="2:15" x14ac:dyDescent="0.3">
      <c r="B21" t="s">
        <v>3062</v>
      </c>
      <c r="C21" s="10" t="s">
        <v>3381</v>
      </c>
      <c r="D21" s="10" t="s">
        <v>3382</v>
      </c>
      <c r="E21" s="10" t="s">
        <v>3357</v>
      </c>
      <c r="F21" s="10" t="s">
        <v>2711</v>
      </c>
      <c r="G21" s="10" t="s">
        <v>124</v>
      </c>
      <c r="H21" s="12"/>
      <c r="I21" s="10"/>
      <c r="J21" s="10"/>
      <c r="K21" s="10" t="s">
        <v>3383</v>
      </c>
      <c r="L21" s="10"/>
      <c r="M21" s="10"/>
      <c r="N21" s="10"/>
      <c r="O21" s="10"/>
    </row>
    <row r="22" spans="2:15" x14ac:dyDescent="0.3">
      <c r="B22" t="s">
        <v>3041</v>
      </c>
      <c r="C22" s="10" t="s">
        <v>3384</v>
      </c>
      <c r="D22" s="10" t="s">
        <v>3385</v>
      </c>
      <c r="E22" s="10" t="s">
        <v>3386</v>
      </c>
      <c r="F22" s="10" t="s">
        <v>2711</v>
      </c>
      <c r="G22" s="10" t="s">
        <v>124</v>
      </c>
      <c r="H22" s="12"/>
      <c r="I22" s="10"/>
      <c r="J22" s="10"/>
      <c r="K22" s="10" t="s">
        <v>3208</v>
      </c>
      <c r="L22" s="10"/>
      <c r="M22" s="10"/>
      <c r="N22" s="10"/>
      <c r="O22" s="10"/>
    </row>
    <row r="23" spans="2:15" x14ac:dyDescent="0.3">
      <c r="B23" t="s">
        <v>3041</v>
      </c>
      <c r="C23" s="10" t="s">
        <v>3387</v>
      </c>
      <c r="D23" s="10" t="s">
        <v>3388</v>
      </c>
      <c r="E23" s="10" t="s">
        <v>3368</v>
      </c>
      <c r="F23" s="10" t="s">
        <v>2711</v>
      </c>
      <c r="G23" s="10" t="s">
        <v>124</v>
      </c>
      <c r="H23" s="12"/>
      <c r="I23" s="10"/>
      <c r="J23" s="10"/>
      <c r="K23" s="10" t="s">
        <v>3389</v>
      </c>
      <c r="L23" s="10"/>
      <c r="M23" s="10"/>
      <c r="N23" s="10"/>
      <c r="O23" s="10"/>
    </row>
    <row r="24" spans="2:15" x14ac:dyDescent="0.3">
      <c r="B24" t="s">
        <v>3041</v>
      </c>
      <c r="C24" s="10" t="s">
        <v>3390</v>
      </c>
      <c r="D24" s="10" t="s">
        <v>3391</v>
      </c>
      <c r="E24" s="10" t="s">
        <v>3372</v>
      </c>
      <c r="F24" s="10" t="s">
        <v>2711</v>
      </c>
      <c r="G24" s="10" t="s">
        <v>124</v>
      </c>
      <c r="H24" s="12"/>
      <c r="I24" s="10"/>
      <c r="J24" s="10"/>
      <c r="K24" s="10" t="s">
        <v>3392</v>
      </c>
      <c r="L24" s="10"/>
      <c r="M24" s="10"/>
      <c r="N24" s="10"/>
      <c r="O24" s="10"/>
    </row>
    <row r="25" spans="2:15" x14ac:dyDescent="0.3">
      <c r="B25" t="s">
        <v>3041</v>
      </c>
      <c r="C25" s="10" t="s">
        <v>3393</v>
      </c>
      <c r="D25" s="10" t="s">
        <v>3394</v>
      </c>
      <c r="E25" s="10" t="s">
        <v>3376</v>
      </c>
      <c r="F25" s="10" t="s">
        <v>2711</v>
      </c>
      <c r="G25" s="10" t="s">
        <v>124</v>
      </c>
      <c r="H25" s="12"/>
      <c r="I25" s="10"/>
      <c r="J25" s="10"/>
      <c r="K25" s="10" t="s">
        <v>3395</v>
      </c>
      <c r="L25" s="10"/>
      <c r="M25" s="10"/>
      <c r="N25" s="10"/>
      <c r="O25" s="10"/>
    </row>
    <row r="26" spans="2:15" x14ac:dyDescent="0.3">
      <c r="B26" t="s">
        <v>3041</v>
      </c>
      <c r="C26" s="10" t="s">
        <v>3396</v>
      </c>
      <c r="D26" s="10" t="s">
        <v>3397</v>
      </c>
      <c r="E26" s="10" t="s">
        <v>3398</v>
      </c>
      <c r="F26" s="10" t="s">
        <v>1092</v>
      </c>
      <c r="G26" s="10" t="s">
        <v>233</v>
      </c>
      <c r="H26" s="12"/>
      <c r="I26" s="10"/>
      <c r="J26" s="10"/>
      <c r="K26" s="10" t="s">
        <v>3399</v>
      </c>
      <c r="L26" s="10"/>
      <c r="M26" s="10"/>
      <c r="N26" s="10"/>
      <c r="O26" s="10"/>
    </row>
    <row r="27" spans="2:15" x14ac:dyDescent="0.3">
      <c r="B27" t="s">
        <v>3041</v>
      </c>
      <c r="C27" s="10" t="s">
        <v>3400</v>
      </c>
      <c r="D27" s="10" t="s">
        <v>3401</v>
      </c>
      <c r="E27" s="10" t="s">
        <v>3402</v>
      </c>
      <c r="F27" s="10" t="s">
        <v>2726</v>
      </c>
      <c r="G27" s="10" t="s">
        <v>233</v>
      </c>
      <c r="H27" s="12"/>
      <c r="I27" s="10"/>
      <c r="J27" s="10"/>
      <c r="K27" s="10" t="s">
        <v>3403</v>
      </c>
      <c r="L27" s="10"/>
      <c r="M27" s="10"/>
      <c r="N27" s="10"/>
      <c r="O27" s="10"/>
    </row>
    <row r="28" spans="2:15" x14ac:dyDescent="0.3">
      <c r="B28" t="s">
        <v>3041</v>
      </c>
      <c r="C28" s="10" t="s">
        <v>3404</v>
      </c>
      <c r="D28" s="10" t="s">
        <v>3405</v>
      </c>
      <c r="E28" s="10" t="s">
        <v>3406</v>
      </c>
      <c r="F28" s="10" t="s">
        <v>868</v>
      </c>
      <c r="G28" s="10" t="s">
        <v>152</v>
      </c>
      <c r="H28" s="12"/>
      <c r="I28" s="10"/>
      <c r="J28" s="10"/>
      <c r="K28" s="10" t="s">
        <v>3407</v>
      </c>
      <c r="L28" s="10"/>
      <c r="M28" s="10"/>
      <c r="N28" s="10"/>
      <c r="O28" s="10"/>
    </row>
    <row r="29" spans="2:15" x14ac:dyDescent="0.3">
      <c r="B29" t="s">
        <v>3041</v>
      </c>
      <c r="C29" s="10" t="s">
        <v>3408</v>
      </c>
      <c r="D29" s="10" t="s">
        <v>3409</v>
      </c>
      <c r="E29" s="10" t="s">
        <v>3410</v>
      </c>
      <c r="F29" s="10" t="s">
        <v>2711</v>
      </c>
      <c r="G29" s="10" t="s">
        <v>124</v>
      </c>
      <c r="H29" s="12"/>
      <c r="I29" s="10"/>
      <c r="J29" s="10"/>
      <c r="K29" t="s">
        <v>3411</v>
      </c>
      <c r="L29" s="10"/>
      <c r="M29" s="10"/>
      <c r="N29" s="10"/>
      <c r="O29" s="10"/>
    </row>
    <row r="30" spans="2:15" x14ac:dyDescent="0.3">
      <c r="B30" t="s">
        <v>3062</v>
      </c>
      <c r="C30" s="10" t="s">
        <v>3412</v>
      </c>
      <c r="D30" s="10" t="s">
        <v>3413</v>
      </c>
      <c r="E30" s="10" t="s">
        <v>3414</v>
      </c>
      <c r="F30" s="10" t="s">
        <v>2711</v>
      </c>
      <c r="G30" s="10" t="s">
        <v>124</v>
      </c>
      <c r="H30" s="12"/>
      <c r="I30" s="10"/>
      <c r="J30" s="10"/>
      <c r="K30" t="s">
        <v>3415</v>
      </c>
      <c r="L30" s="10"/>
      <c r="M30" s="10"/>
      <c r="N30" s="10"/>
      <c r="O30" s="10"/>
    </row>
    <row r="31" spans="2:15" x14ac:dyDescent="0.3">
      <c r="B31" t="s">
        <v>3041</v>
      </c>
      <c r="C31" s="10" t="s">
        <v>3416</v>
      </c>
      <c r="D31" s="10" t="s">
        <v>3417</v>
      </c>
      <c r="E31" s="10" t="s">
        <v>3418</v>
      </c>
      <c r="F31" s="10" t="s">
        <v>868</v>
      </c>
      <c r="G31" s="10" t="s">
        <v>152</v>
      </c>
      <c r="H31" s="12"/>
      <c r="I31" s="10"/>
      <c r="J31" s="10"/>
      <c r="K31" t="s">
        <v>3419</v>
      </c>
      <c r="L31" s="10"/>
      <c r="M31" s="10"/>
      <c r="N31" s="10"/>
      <c r="O31" s="10"/>
    </row>
    <row r="32" spans="2:15" x14ac:dyDescent="0.3">
      <c r="B32" t="s">
        <v>3041</v>
      </c>
      <c r="C32" s="10" t="s">
        <v>3420</v>
      </c>
      <c r="D32" s="10" t="s">
        <v>3421</v>
      </c>
      <c r="E32" s="10" t="s">
        <v>3422</v>
      </c>
      <c r="F32" s="10" t="s">
        <v>1092</v>
      </c>
      <c r="G32" s="10" t="s">
        <v>233</v>
      </c>
      <c r="H32" s="12"/>
      <c r="I32" s="10"/>
      <c r="J32" s="10"/>
      <c r="K32" t="s">
        <v>3423</v>
      </c>
      <c r="L32" s="10"/>
      <c r="M32" s="10"/>
      <c r="N32" s="10"/>
      <c r="O32" s="10"/>
    </row>
    <row r="33" spans="2:15" ht="28.8" x14ac:dyDescent="0.3">
      <c r="B33" t="s">
        <v>3041</v>
      </c>
      <c r="C33" s="15" t="s">
        <v>3424</v>
      </c>
      <c r="D33" s="10" t="s">
        <v>3425</v>
      </c>
      <c r="E33" s="10" t="s">
        <v>3426</v>
      </c>
      <c r="F33" s="10" t="s">
        <v>1092</v>
      </c>
      <c r="G33" s="10" t="s">
        <v>233</v>
      </c>
      <c r="H33" s="12"/>
      <c r="I33" s="10"/>
      <c r="J33" s="10"/>
      <c r="K33" t="s">
        <v>3427</v>
      </c>
      <c r="L33" s="10"/>
      <c r="M33" s="10"/>
      <c r="N33" s="10"/>
      <c r="O33" s="10"/>
    </row>
    <row r="34" spans="2:15" x14ac:dyDescent="0.3">
      <c r="B34" t="s">
        <v>3041</v>
      </c>
      <c r="C34" s="15" t="s">
        <v>3428</v>
      </c>
      <c r="D34" s="16" t="s">
        <v>3429</v>
      </c>
      <c r="E34" s="10" t="s">
        <v>3430</v>
      </c>
      <c r="F34" s="10" t="s">
        <v>2711</v>
      </c>
      <c r="G34" s="10" t="s">
        <v>124</v>
      </c>
      <c r="H34" s="12"/>
      <c r="I34" s="10"/>
      <c r="J34" s="10"/>
      <c r="K34" t="s">
        <v>3431</v>
      </c>
      <c r="L34" s="10"/>
      <c r="M34" s="10"/>
      <c r="N34" s="10"/>
      <c r="O34" s="10"/>
    </row>
    <row r="35" spans="2:15" x14ac:dyDescent="0.3">
      <c r="B35" t="s">
        <v>3062</v>
      </c>
      <c r="C35" s="15" t="s">
        <v>3432</v>
      </c>
      <c r="D35" s="10" t="s">
        <v>3204</v>
      </c>
      <c r="E35" s="10" t="s">
        <v>3433</v>
      </c>
      <c r="F35" s="10" t="s">
        <v>2711</v>
      </c>
      <c r="G35" s="10" t="s">
        <v>124</v>
      </c>
      <c r="H35" s="12"/>
      <c r="I35" s="10"/>
      <c r="J35" s="10"/>
      <c r="K35" s="10" t="s">
        <v>3434</v>
      </c>
      <c r="L35" s="10"/>
      <c r="M35" s="10"/>
      <c r="N35" s="10"/>
      <c r="O35" s="10"/>
    </row>
    <row r="36" spans="2:15" x14ac:dyDescent="0.3">
      <c r="B36" t="s">
        <v>3041</v>
      </c>
      <c r="C36" s="15" t="s">
        <v>3435</v>
      </c>
      <c r="D36" s="10" t="s">
        <v>3436</v>
      </c>
      <c r="E36" s="10" t="s">
        <v>3437</v>
      </c>
      <c r="F36" s="10" t="s">
        <v>2711</v>
      </c>
      <c r="G36" s="10" t="s">
        <v>124</v>
      </c>
      <c r="H36" s="12"/>
      <c r="I36" s="10"/>
      <c r="J36" s="10"/>
      <c r="K36" t="s">
        <v>3438</v>
      </c>
      <c r="L36" s="10"/>
      <c r="M36" s="10"/>
      <c r="N36" s="10"/>
      <c r="O36" s="10"/>
    </row>
    <row r="37" spans="2:15" x14ac:dyDescent="0.3">
      <c r="B37" t="s">
        <v>3041</v>
      </c>
      <c r="C37" s="15" t="s">
        <v>3439</v>
      </c>
      <c r="D37" s="10" t="s">
        <v>3440</v>
      </c>
      <c r="E37" s="10" t="s">
        <v>3372</v>
      </c>
      <c r="F37" s="10" t="s">
        <v>2711</v>
      </c>
      <c r="G37" s="10" t="s">
        <v>124</v>
      </c>
      <c r="H37" s="12"/>
      <c r="I37" s="10"/>
      <c r="J37" s="10"/>
      <c r="K37" t="s">
        <v>3441</v>
      </c>
      <c r="L37" s="10"/>
      <c r="M37" s="10"/>
      <c r="N37" s="10"/>
      <c r="O37" s="10"/>
    </row>
    <row r="38" spans="2:15" x14ac:dyDescent="0.3">
      <c r="B38" t="s">
        <v>3062</v>
      </c>
      <c r="C38" s="15" t="s">
        <v>3442</v>
      </c>
      <c r="D38" s="16" t="s">
        <v>3443</v>
      </c>
      <c r="E38" s="10" t="s">
        <v>3353</v>
      </c>
      <c r="F38" s="10" t="s">
        <v>1092</v>
      </c>
      <c r="G38" s="10" t="s">
        <v>233</v>
      </c>
      <c r="H38" s="12"/>
      <c r="I38" s="10"/>
      <c r="J38" s="10"/>
      <c r="K38" s="10" t="s">
        <v>3444</v>
      </c>
      <c r="L38" s="10"/>
      <c r="M38" s="10"/>
      <c r="N38" s="10"/>
      <c r="O38" s="10"/>
    </row>
    <row r="39" spans="2:15" x14ac:dyDescent="0.3">
      <c r="B39" t="s">
        <v>3062</v>
      </c>
      <c r="C39" s="15" t="s">
        <v>3445</v>
      </c>
      <c r="D39" s="10" t="s">
        <v>3446</v>
      </c>
      <c r="E39" s="10" t="s">
        <v>3357</v>
      </c>
      <c r="F39" s="10" t="s">
        <v>1092</v>
      </c>
      <c r="G39" s="10" t="s">
        <v>233</v>
      </c>
      <c r="H39" s="12"/>
      <c r="I39" s="10"/>
      <c r="J39" s="10"/>
      <c r="K39" s="10" t="s">
        <v>3447</v>
      </c>
      <c r="L39" s="10"/>
      <c r="M39" s="10"/>
      <c r="N39" s="10"/>
      <c r="O39" s="10"/>
    </row>
    <row r="40" spans="2:15" x14ac:dyDescent="0.3">
      <c r="B40" t="s">
        <v>3041</v>
      </c>
      <c r="C40" s="15" t="s">
        <v>3448</v>
      </c>
      <c r="D40" s="10" t="s">
        <v>3449</v>
      </c>
      <c r="E40" s="10" t="s">
        <v>3361</v>
      </c>
      <c r="F40" s="10" t="s">
        <v>1092</v>
      </c>
      <c r="G40" s="10" t="s">
        <v>233</v>
      </c>
      <c r="H40" s="12"/>
      <c r="I40" s="10"/>
      <c r="J40" s="10"/>
      <c r="K40" s="10" t="s">
        <v>3206</v>
      </c>
      <c r="L40" s="10"/>
      <c r="M40" s="10"/>
      <c r="N40" s="10"/>
      <c r="O40" s="10"/>
    </row>
    <row r="41" spans="2:15" x14ac:dyDescent="0.3">
      <c r="B41" t="s">
        <v>3041</v>
      </c>
      <c r="C41" s="10" t="s">
        <v>3450</v>
      </c>
      <c r="D41" s="10" t="s">
        <v>3451</v>
      </c>
      <c r="E41" s="10" t="s">
        <v>3364</v>
      </c>
      <c r="F41" s="10" t="s">
        <v>1092</v>
      </c>
      <c r="G41" s="10" t="s">
        <v>233</v>
      </c>
      <c r="H41" s="12"/>
      <c r="I41" s="10"/>
      <c r="J41" s="10"/>
      <c r="K41" s="10" t="s">
        <v>3452</v>
      </c>
      <c r="L41" s="10"/>
      <c r="M41" s="10"/>
      <c r="N41" s="10"/>
      <c r="O41" s="10"/>
    </row>
    <row r="42" spans="2:15" x14ac:dyDescent="0.3">
      <c r="B42" t="s">
        <v>3041</v>
      </c>
      <c r="C42" s="10" t="s">
        <v>3453</v>
      </c>
      <c r="D42" s="10" t="s">
        <v>3454</v>
      </c>
      <c r="E42" s="10" t="s">
        <v>3368</v>
      </c>
      <c r="F42" s="10" t="s">
        <v>1092</v>
      </c>
      <c r="G42" s="10" t="s">
        <v>233</v>
      </c>
      <c r="H42" s="12"/>
      <c r="I42" s="10"/>
      <c r="J42" s="10"/>
      <c r="K42" s="10" t="s">
        <v>3455</v>
      </c>
      <c r="L42" s="10"/>
      <c r="M42" s="10"/>
      <c r="N42" s="10"/>
      <c r="O42" s="10"/>
    </row>
    <row r="43" spans="2:15" x14ac:dyDescent="0.3">
      <c r="B43" t="s">
        <v>3041</v>
      </c>
      <c r="C43" s="10" t="s">
        <v>3456</v>
      </c>
      <c r="D43" s="10" t="s">
        <v>3457</v>
      </c>
      <c r="E43" s="10" t="s">
        <v>3372</v>
      </c>
      <c r="F43" s="10" t="s">
        <v>1092</v>
      </c>
      <c r="G43" s="10" t="s">
        <v>233</v>
      </c>
      <c r="H43" s="12"/>
      <c r="I43" s="10"/>
      <c r="J43" s="10"/>
      <c r="K43" s="10" t="s">
        <v>3458</v>
      </c>
      <c r="L43" s="10"/>
      <c r="M43" s="10"/>
      <c r="N43" s="10"/>
      <c r="O43" s="10"/>
    </row>
    <row r="44" spans="2:15" x14ac:dyDescent="0.3">
      <c r="B44" t="s">
        <v>3041</v>
      </c>
      <c r="C44" s="10" t="s">
        <v>3459</v>
      </c>
      <c r="D44" s="10" t="s">
        <v>3460</v>
      </c>
      <c r="E44" s="10" t="s">
        <v>3376</v>
      </c>
      <c r="F44" s="10" t="s">
        <v>1092</v>
      </c>
      <c r="G44" s="10" t="s">
        <v>233</v>
      </c>
      <c r="H44" s="12"/>
      <c r="I44" s="10"/>
      <c r="J44" s="10"/>
      <c r="K44" s="10" t="s">
        <v>3461</v>
      </c>
      <c r="L44" s="10"/>
      <c r="M44" s="10"/>
      <c r="N44" s="10"/>
      <c r="O44" s="10"/>
    </row>
    <row r="45" spans="2:15" x14ac:dyDescent="0.3">
      <c r="B45" t="s">
        <v>3062</v>
      </c>
      <c r="C45" s="10" t="s">
        <v>3462</v>
      </c>
      <c r="D45" s="10" t="s">
        <v>3463</v>
      </c>
      <c r="E45" s="10" t="s">
        <v>3353</v>
      </c>
      <c r="F45" s="10" t="s">
        <v>2711</v>
      </c>
      <c r="G45" s="10" t="s">
        <v>124</v>
      </c>
      <c r="H45" s="12"/>
      <c r="I45" s="10"/>
      <c r="J45" s="10"/>
      <c r="K45" s="10" t="s">
        <v>3464</v>
      </c>
      <c r="L45" s="10"/>
      <c r="M45" s="10"/>
      <c r="N45" s="10"/>
      <c r="O45" s="10"/>
    </row>
    <row r="46" spans="2:15" x14ac:dyDescent="0.3">
      <c r="B46" t="s">
        <v>3062</v>
      </c>
      <c r="C46" s="10" t="s">
        <v>3465</v>
      </c>
      <c r="D46" s="10" t="s">
        <v>3466</v>
      </c>
      <c r="E46" s="10" t="s">
        <v>3357</v>
      </c>
      <c r="F46" s="10" t="s">
        <v>2711</v>
      </c>
      <c r="G46" s="10" t="s">
        <v>124</v>
      </c>
      <c r="H46" s="12"/>
      <c r="I46" s="10"/>
      <c r="J46" s="10"/>
      <c r="K46" s="10" t="s">
        <v>3467</v>
      </c>
      <c r="L46" s="10"/>
      <c r="M46" s="10"/>
      <c r="N46" s="10"/>
      <c r="O46" s="10"/>
    </row>
    <row r="47" spans="2:15" x14ac:dyDescent="0.3">
      <c r="B47" t="s">
        <v>3041</v>
      </c>
      <c r="C47" s="10" t="s">
        <v>3468</v>
      </c>
      <c r="D47" s="10" t="s">
        <v>3469</v>
      </c>
      <c r="E47" s="10" t="s">
        <v>3386</v>
      </c>
      <c r="F47" s="10" t="s">
        <v>2711</v>
      </c>
      <c r="G47" s="10" t="s">
        <v>124</v>
      </c>
      <c r="H47" s="12"/>
      <c r="I47" s="10"/>
      <c r="J47" s="10"/>
      <c r="K47" s="10" t="s">
        <v>3205</v>
      </c>
      <c r="L47" s="10"/>
      <c r="M47" s="10"/>
      <c r="N47" s="10"/>
      <c r="O47" s="10"/>
    </row>
    <row r="48" spans="2:15" x14ac:dyDescent="0.3">
      <c r="B48" t="s">
        <v>3041</v>
      </c>
      <c r="C48" s="10" t="s">
        <v>3470</v>
      </c>
      <c r="D48" s="10" t="s">
        <v>3471</v>
      </c>
      <c r="E48" s="10" t="s">
        <v>3368</v>
      </c>
      <c r="F48" s="10" t="s">
        <v>2711</v>
      </c>
      <c r="G48" s="10" t="s">
        <v>124</v>
      </c>
      <c r="H48" s="12"/>
      <c r="I48" s="10"/>
      <c r="J48" s="10"/>
      <c r="K48" s="10" t="s">
        <v>3472</v>
      </c>
      <c r="L48" s="10"/>
      <c r="M48" s="10"/>
      <c r="N48" s="10"/>
      <c r="O48" s="10"/>
    </row>
    <row r="49" spans="2:15" x14ac:dyDescent="0.3">
      <c r="B49" t="s">
        <v>3041</v>
      </c>
      <c r="C49" s="10" t="s">
        <v>3473</v>
      </c>
      <c r="D49" s="10" t="s">
        <v>3474</v>
      </c>
      <c r="E49" s="10" t="s">
        <v>3372</v>
      </c>
      <c r="F49" s="10" t="s">
        <v>2711</v>
      </c>
      <c r="G49" s="10" t="s">
        <v>124</v>
      </c>
      <c r="H49" s="12"/>
      <c r="I49" s="10"/>
      <c r="J49" s="10"/>
      <c r="K49" s="10" t="s">
        <v>3475</v>
      </c>
      <c r="L49" s="10"/>
      <c r="M49" s="10"/>
      <c r="N49" s="10"/>
      <c r="O49" s="10"/>
    </row>
    <row r="50" spans="2:15" x14ac:dyDescent="0.3">
      <c r="B50" t="s">
        <v>3041</v>
      </c>
      <c r="C50" s="10" t="s">
        <v>3476</v>
      </c>
      <c r="D50" s="10" t="s">
        <v>3477</v>
      </c>
      <c r="E50" s="10" t="s">
        <v>3376</v>
      </c>
      <c r="F50" s="10" t="s">
        <v>2711</v>
      </c>
      <c r="G50" s="10" t="s">
        <v>124</v>
      </c>
      <c r="H50" s="12"/>
      <c r="I50" s="10"/>
      <c r="J50" s="10"/>
      <c r="K50" s="10" t="s">
        <v>3478</v>
      </c>
      <c r="L50" s="10"/>
      <c r="M50" s="10"/>
      <c r="N50" s="10"/>
      <c r="O50" s="10"/>
    </row>
    <row r="51" spans="2:15" x14ac:dyDescent="0.3">
      <c r="B51" t="s">
        <v>3041</v>
      </c>
      <c r="C51" s="10" t="s">
        <v>3479</v>
      </c>
      <c r="D51" s="10" t="s">
        <v>3480</v>
      </c>
      <c r="E51" s="10" t="s">
        <v>3398</v>
      </c>
      <c r="F51" s="10" t="s">
        <v>1092</v>
      </c>
      <c r="G51" s="10" t="s">
        <v>233</v>
      </c>
      <c r="H51" s="12"/>
      <c r="I51" s="10"/>
      <c r="J51" s="10"/>
      <c r="K51" s="10" t="s">
        <v>3481</v>
      </c>
      <c r="L51" s="10"/>
      <c r="M51" s="10"/>
      <c r="N51" s="10"/>
      <c r="O51" s="10"/>
    </row>
    <row r="52" spans="2:15" x14ac:dyDescent="0.3">
      <c r="B52" t="s">
        <v>3041</v>
      </c>
      <c r="C52" s="10" t="s">
        <v>3482</v>
      </c>
      <c r="D52" s="10" t="s">
        <v>3483</v>
      </c>
      <c r="E52" s="10" t="s">
        <v>3402</v>
      </c>
      <c r="F52" s="10" t="s">
        <v>2726</v>
      </c>
      <c r="G52" s="10" t="s">
        <v>233</v>
      </c>
      <c r="H52" s="12"/>
      <c r="I52" s="10"/>
      <c r="J52" s="10"/>
      <c r="K52" s="10" t="s">
        <v>3484</v>
      </c>
      <c r="L52" s="10"/>
      <c r="M52" s="10"/>
      <c r="N52" s="10"/>
      <c r="O52" s="10"/>
    </row>
    <row r="53" spans="2:15" x14ac:dyDescent="0.3">
      <c r="B53" t="s">
        <v>3041</v>
      </c>
      <c r="C53" s="10" t="s">
        <v>3485</v>
      </c>
      <c r="D53" s="10" t="s">
        <v>3486</v>
      </c>
      <c r="E53" s="10" t="s">
        <v>3406</v>
      </c>
      <c r="F53" s="10" t="s">
        <v>868</v>
      </c>
      <c r="G53" s="10" t="s">
        <v>152</v>
      </c>
      <c r="H53" s="12"/>
      <c r="I53" s="10"/>
      <c r="J53" s="10"/>
      <c r="K53" s="10" t="s">
        <v>3487</v>
      </c>
      <c r="L53" s="10"/>
      <c r="M53" s="10"/>
      <c r="N53" s="10"/>
      <c r="O53" s="10"/>
    </row>
    <row r="54" spans="2:15" x14ac:dyDescent="0.3">
      <c r="B54" t="s">
        <v>3041</v>
      </c>
      <c r="C54" s="10" t="s">
        <v>3488</v>
      </c>
      <c r="D54" s="10" t="s">
        <v>3489</v>
      </c>
      <c r="E54" s="10" t="s">
        <v>3410</v>
      </c>
      <c r="F54" s="10" t="s">
        <v>2711</v>
      </c>
      <c r="G54" s="10" t="s">
        <v>124</v>
      </c>
      <c r="H54" s="12"/>
      <c r="I54" s="10"/>
      <c r="J54" s="10"/>
      <c r="K54" t="s">
        <v>3490</v>
      </c>
      <c r="L54" s="10"/>
      <c r="M54" s="10"/>
      <c r="N54" s="10"/>
      <c r="O54" s="10"/>
    </row>
    <row r="55" spans="2:15" x14ac:dyDescent="0.3">
      <c r="B55" t="s">
        <v>3062</v>
      </c>
      <c r="C55" s="10" t="s">
        <v>3491</v>
      </c>
      <c r="D55" s="10" t="s">
        <v>3492</v>
      </c>
      <c r="E55" s="10" t="s">
        <v>3414</v>
      </c>
      <c r="F55" s="10" t="s">
        <v>2711</v>
      </c>
      <c r="G55" s="10" t="s">
        <v>124</v>
      </c>
      <c r="H55" s="12"/>
      <c r="I55" s="10"/>
      <c r="J55" s="10"/>
      <c r="K55" t="s">
        <v>3493</v>
      </c>
      <c r="L55" s="10"/>
      <c r="M55" s="10"/>
      <c r="N55" s="10"/>
      <c r="O55" s="10"/>
    </row>
    <row r="56" spans="2:15" x14ac:dyDescent="0.3">
      <c r="B56" t="s">
        <v>3041</v>
      </c>
      <c r="C56" s="10" t="s">
        <v>3494</v>
      </c>
      <c r="D56" s="10" t="s">
        <v>3495</v>
      </c>
      <c r="E56" s="10" t="s">
        <v>3418</v>
      </c>
      <c r="F56" s="10" t="s">
        <v>868</v>
      </c>
      <c r="G56" s="10" t="s">
        <v>152</v>
      </c>
      <c r="H56" s="12"/>
      <c r="I56" s="10"/>
      <c r="J56" s="10"/>
      <c r="K56" t="s">
        <v>3496</v>
      </c>
      <c r="L56" s="10"/>
      <c r="M56" s="10"/>
      <c r="N56" s="10"/>
      <c r="O56" s="10"/>
    </row>
    <row r="57" spans="2:15" x14ac:dyDescent="0.3">
      <c r="B57" t="s">
        <v>3041</v>
      </c>
      <c r="C57" s="10" t="s">
        <v>3497</v>
      </c>
      <c r="D57" s="10" t="s">
        <v>3498</v>
      </c>
      <c r="E57" s="10" t="s">
        <v>3422</v>
      </c>
      <c r="F57" s="10" t="s">
        <v>1092</v>
      </c>
      <c r="G57" s="10" t="s">
        <v>233</v>
      </c>
      <c r="H57" s="12"/>
      <c r="I57" s="10"/>
      <c r="J57" s="10"/>
      <c r="K57" t="s">
        <v>3499</v>
      </c>
      <c r="L57" s="10"/>
      <c r="M57" s="10"/>
      <c r="N57" s="10"/>
      <c r="O57" s="10"/>
    </row>
    <row r="58" spans="2:15" x14ac:dyDescent="0.3">
      <c r="B58" t="s">
        <v>3041</v>
      </c>
      <c r="C58" s="10" t="s">
        <v>3500</v>
      </c>
      <c r="D58" s="10" t="s">
        <v>3501</v>
      </c>
      <c r="E58" s="10" t="s">
        <v>3426</v>
      </c>
      <c r="F58" s="10" t="s">
        <v>1092</v>
      </c>
      <c r="G58" s="10" t="s">
        <v>233</v>
      </c>
      <c r="H58" s="12"/>
      <c r="I58" s="10"/>
      <c r="J58" s="10"/>
      <c r="K58" t="s">
        <v>3502</v>
      </c>
      <c r="L58" s="10"/>
      <c r="M58" s="10"/>
      <c r="N58" s="10"/>
      <c r="O58" s="10"/>
    </row>
    <row r="59" spans="2:15" x14ac:dyDescent="0.3">
      <c r="B59" t="s">
        <v>3041</v>
      </c>
      <c r="C59" s="10" t="s">
        <v>3503</v>
      </c>
      <c r="D59" s="10" t="s">
        <v>3504</v>
      </c>
      <c r="E59" s="10" t="s">
        <v>3430</v>
      </c>
      <c r="F59" s="10" t="s">
        <v>2711</v>
      </c>
      <c r="G59" s="10" t="s">
        <v>124</v>
      </c>
      <c r="H59" s="12"/>
      <c r="I59" s="10"/>
      <c r="J59" s="10"/>
      <c r="K59" t="s">
        <v>3505</v>
      </c>
      <c r="L59" s="10"/>
      <c r="M59" s="10"/>
      <c r="N59" s="10"/>
      <c r="O59" s="10"/>
    </row>
    <row r="60" spans="2:15" x14ac:dyDescent="0.3">
      <c r="B60" t="s">
        <v>3062</v>
      </c>
      <c r="C60" s="10" t="s">
        <v>3506</v>
      </c>
      <c r="D60" s="10" t="s">
        <v>3507</v>
      </c>
      <c r="E60" s="10" t="s">
        <v>3433</v>
      </c>
      <c r="F60" s="10" t="s">
        <v>2711</v>
      </c>
      <c r="G60" s="10" t="s">
        <v>124</v>
      </c>
      <c r="H60" s="12"/>
      <c r="I60" s="10"/>
      <c r="J60" s="10"/>
      <c r="K60" s="10" t="s">
        <v>3508</v>
      </c>
      <c r="L60" s="10"/>
      <c r="M60" s="10"/>
      <c r="N60" s="10"/>
      <c r="O60" s="10"/>
    </row>
    <row r="61" spans="2:15" x14ac:dyDescent="0.3">
      <c r="B61" t="s">
        <v>3041</v>
      </c>
      <c r="C61" s="10" t="s">
        <v>3509</v>
      </c>
      <c r="D61" s="10" t="s">
        <v>3510</v>
      </c>
      <c r="E61" s="10" t="s">
        <v>3437</v>
      </c>
      <c r="F61" s="10" t="s">
        <v>2711</v>
      </c>
      <c r="G61" s="10" t="s">
        <v>124</v>
      </c>
      <c r="H61" s="12"/>
      <c r="I61" s="10"/>
      <c r="J61" s="10"/>
      <c r="K61" t="s">
        <v>3511</v>
      </c>
      <c r="L61" s="10"/>
      <c r="M61" s="10"/>
      <c r="N61" s="10"/>
      <c r="O61" s="10"/>
    </row>
    <row r="62" spans="2:15" x14ac:dyDescent="0.3">
      <c r="B62" t="s">
        <v>3041</v>
      </c>
      <c r="C62" s="10" t="s">
        <v>3512</v>
      </c>
      <c r="D62" s="10" t="s">
        <v>3513</v>
      </c>
      <c r="E62" s="10" t="s">
        <v>3372</v>
      </c>
      <c r="F62" s="10" t="s">
        <v>3514</v>
      </c>
      <c r="G62" s="10" t="s">
        <v>3514</v>
      </c>
      <c r="H62" s="12"/>
      <c r="I62" s="10"/>
      <c r="J62" s="10"/>
      <c r="K62" t="s">
        <v>3515</v>
      </c>
      <c r="L62" s="10"/>
      <c r="M62" s="10"/>
      <c r="N62" s="10"/>
      <c r="O62" s="10"/>
    </row>
    <row r="63" spans="2:15" x14ac:dyDescent="0.3">
      <c r="B63" s="10"/>
      <c r="C63" s="10"/>
      <c r="D63" s="10"/>
      <c r="E63" s="10"/>
      <c r="F63" s="10"/>
      <c r="G63" s="10"/>
      <c r="H63" s="12"/>
      <c r="I63" s="10"/>
      <c r="J63" s="10"/>
      <c r="K63" s="10"/>
      <c r="L63" s="10"/>
      <c r="M63" s="10"/>
      <c r="N63" s="10"/>
      <c r="O63" s="10"/>
    </row>
    <row r="64" spans="2:15" x14ac:dyDescent="0.3">
      <c r="B64" s="10"/>
      <c r="C64" s="10"/>
      <c r="D64" s="10"/>
      <c r="E64" s="10"/>
      <c r="F64" s="10"/>
      <c r="G64" s="10"/>
      <c r="H64" s="12"/>
      <c r="I64" s="10"/>
      <c r="J64" s="10"/>
      <c r="K64" s="10"/>
      <c r="L64" s="10"/>
      <c r="M64" s="10"/>
      <c r="N64" s="10"/>
      <c r="O64" s="10"/>
    </row>
    <row r="65" spans="2:15" x14ac:dyDescent="0.3">
      <c r="B65" s="10"/>
      <c r="C65" s="10"/>
      <c r="D65" s="10"/>
      <c r="E65" s="10"/>
      <c r="F65" s="10"/>
      <c r="G65" s="10"/>
      <c r="H65" s="12"/>
      <c r="I65" s="10"/>
      <c r="J65" s="10"/>
      <c r="K65" s="10"/>
      <c r="L65" s="10"/>
      <c r="M65" s="10"/>
      <c r="N65" s="10"/>
      <c r="O65" s="10"/>
    </row>
    <row r="66" spans="2:15" x14ac:dyDescent="0.3">
      <c r="B66" s="10"/>
      <c r="C66" s="10"/>
      <c r="D66" s="10"/>
      <c r="E66" s="10"/>
      <c r="F66" s="10"/>
      <c r="G66" s="10"/>
      <c r="H66" s="12"/>
      <c r="I66" s="10"/>
      <c r="J66" s="10"/>
      <c r="K66" s="10"/>
      <c r="L66" s="10"/>
      <c r="M66" s="10"/>
      <c r="N66" s="10"/>
      <c r="O66" s="10"/>
    </row>
    <row r="67" spans="2:15" x14ac:dyDescent="0.3">
      <c r="B67" s="10"/>
      <c r="C67" s="10"/>
      <c r="D67" s="10"/>
      <c r="E67" s="10"/>
      <c r="F67" s="10"/>
      <c r="G67" s="10"/>
      <c r="H67" s="12"/>
      <c r="I67" s="10"/>
      <c r="J67" s="10"/>
      <c r="K67" s="10"/>
      <c r="L67" s="10"/>
      <c r="M67" s="10"/>
      <c r="N67" s="10"/>
      <c r="O67" s="10"/>
    </row>
    <row r="68" spans="2:15" x14ac:dyDescent="0.3">
      <c r="B68" s="10"/>
      <c r="C68" s="10"/>
      <c r="D68" s="10"/>
      <c r="E68" s="10"/>
      <c r="F68" s="10"/>
      <c r="G68" s="10"/>
      <c r="H68" s="12"/>
      <c r="I68" s="10"/>
      <c r="J68" s="10"/>
      <c r="K68" s="10"/>
      <c r="L68" s="10"/>
      <c r="M68" s="10"/>
      <c r="N68" s="10"/>
      <c r="O68" s="10"/>
    </row>
    <row r="69" spans="2:15" x14ac:dyDescent="0.3">
      <c r="B69" s="10"/>
      <c r="C69" s="10"/>
      <c r="D69" s="10"/>
      <c r="E69" s="10"/>
      <c r="F69" s="10"/>
      <c r="G69" s="10"/>
      <c r="H69" s="12"/>
      <c r="I69" s="10"/>
      <c r="J69" s="10"/>
      <c r="K69" s="10"/>
      <c r="L69" s="10"/>
      <c r="M69" s="10"/>
      <c r="N69" s="10"/>
      <c r="O69" s="10"/>
    </row>
    <row r="70" spans="2:15" x14ac:dyDescent="0.3">
      <c r="B70" s="10"/>
      <c r="C70" s="10"/>
      <c r="D70" s="10"/>
      <c r="E70" s="10"/>
      <c r="F70" s="10"/>
      <c r="G70" s="10"/>
      <c r="H70" s="12"/>
      <c r="I70" s="10"/>
      <c r="J70" s="10"/>
      <c r="K70" s="10"/>
      <c r="L70" s="10"/>
      <c r="M70" s="10"/>
      <c r="N70" s="10"/>
      <c r="O70" s="10"/>
    </row>
    <row r="71" spans="2:15" x14ac:dyDescent="0.3">
      <c r="B71" s="10"/>
      <c r="C71" s="10"/>
      <c r="D71" s="10"/>
      <c r="E71" s="10"/>
      <c r="F71" s="10"/>
      <c r="G71" s="10"/>
      <c r="H71" s="12"/>
      <c r="I71" s="10"/>
      <c r="J71" s="10"/>
      <c r="K71" s="10"/>
      <c r="L71" s="10"/>
      <c r="M71" s="10"/>
      <c r="N71" s="10"/>
      <c r="O71" s="10"/>
    </row>
    <row r="72" spans="2:15" x14ac:dyDescent="0.3">
      <c r="B72" s="10"/>
      <c r="C72" s="10"/>
      <c r="D72" s="10"/>
      <c r="E72" s="10"/>
      <c r="F72" s="10"/>
      <c r="G72" s="10"/>
      <c r="H72" s="12"/>
      <c r="I72" s="10"/>
      <c r="J72" s="10"/>
      <c r="K72" s="10"/>
      <c r="L72" s="10"/>
      <c r="M72" s="10"/>
      <c r="N72" s="10"/>
      <c r="O72" s="10"/>
    </row>
    <row r="73" spans="2:15" x14ac:dyDescent="0.3">
      <c r="B73" s="10"/>
      <c r="C73" s="10"/>
      <c r="D73" s="10"/>
      <c r="E73" s="10"/>
      <c r="F73" s="10"/>
      <c r="G73" s="10"/>
      <c r="H73" s="12"/>
      <c r="I73" s="10"/>
      <c r="J73" s="10"/>
      <c r="K73" s="10"/>
      <c r="L73" s="10"/>
      <c r="M73" s="10"/>
      <c r="N73" s="10"/>
      <c r="O73" s="10"/>
    </row>
    <row r="74" spans="2:15" x14ac:dyDescent="0.3">
      <c r="B74" s="10"/>
      <c r="C74" s="10"/>
      <c r="D74" s="10"/>
      <c r="E74" s="10"/>
      <c r="F74" s="10"/>
      <c r="G74" s="10"/>
      <c r="H74" s="12"/>
      <c r="I74" s="10"/>
      <c r="J74" s="10"/>
      <c r="K74" s="10"/>
      <c r="L74" s="10"/>
      <c r="M74" s="10"/>
      <c r="N74" s="10"/>
      <c r="O74" s="10"/>
    </row>
    <row r="75" spans="2:15" x14ac:dyDescent="0.3">
      <c r="B75" s="10"/>
      <c r="C75" s="10"/>
      <c r="D75" s="10"/>
      <c r="E75" s="10"/>
      <c r="F75" s="10"/>
      <c r="G75" s="10"/>
      <c r="H75" s="12"/>
      <c r="I75" s="10"/>
      <c r="J75" s="10"/>
      <c r="K75" s="10"/>
      <c r="L75" s="10"/>
      <c r="M75" s="10"/>
      <c r="N75" s="10"/>
      <c r="O75" s="10"/>
    </row>
    <row r="76" spans="2:15" x14ac:dyDescent="0.3">
      <c r="B76" s="10"/>
      <c r="C76" s="10"/>
      <c r="D76" s="10"/>
      <c r="E76" s="10"/>
      <c r="F76" s="10"/>
      <c r="G76" s="10"/>
      <c r="H76" s="12"/>
      <c r="I76" s="10"/>
      <c r="J76" s="10"/>
      <c r="K76" s="10"/>
      <c r="L76" s="10"/>
      <c r="M76" s="10"/>
      <c r="N76" s="10"/>
      <c r="O76" s="10"/>
    </row>
    <row r="77" spans="2:15" x14ac:dyDescent="0.3">
      <c r="B77" s="10"/>
      <c r="C77" s="10"/>
      <c r="D77" s="10"/>
      <c r="E77" s="10"/>
      <c r="F77" s="10"/>
      <c r="G77" s="10"/>
      <c r="H77" s="12"/>
      <c r="I77" s="10"/>
      <c r="J77" s="10"/>
      <c r="K77" s="10"/>
      <c r="L77" s="10"/>
      <c r="M77" s="10"/>
      <c r="N77" s="10"/>
      <c r="O77" s="10"/>
    </row>
    <row r="78" spans="2:15" x14ac:dyDescent="0.3">
      <c r="B78" s="10"/>
      <c r="C78" s="10"/>
      <c r="D78" s="10"/>
      <c r="E78" s="10"/>
      <c r="F78" s="10"/>
      <c r="G78" s="10"/>
      <c r="H78" s="12"/>
      <c r="I78" s="10"/>
      <c r="J78" s="10"/>
      <c r="K78" s="10"/>
      <c r="L78" s="10"/>
      <c r="M78" s="10"/>
      <c r="N78" s="10"/>
      <c r="O78" s="10"/>
    </row>
    <row r="79" spans="2:15" x14ac:dyDescent="0.3">
      <c r="B79" s="10"/>
      <c r="C79" s="10"/>
      <c r="D79" s="10"/>
      <c r="E79" s="10"/>
      <c r="F79" s="10"/>
      <c r="G79" s="10"/>
      <c r="H79" s="12"/>
      <c r="I79" s="10"/>
      <c r="J79" s="10"/>
      <c r="K79" s="10"/>
      <c r="L79" s="10"/>
      <c r="M79" s="10"/>
      <c r="N79" s="10"/>
      <c r="O79" s="10"/>
    </row>
    <row r="80" spans="2:15" x14ac:dyDescent="0.3">
      <c r="B80" s="10"/>
      <c r="C80" s="10"/>
      <c r="D80" s="10"/>
      <c r="E80" s="10"/>
      <c r="F80" s="10"/>
      <c r="G80" s="10"/>
      <c r="H80" s="12"/>
      <c r="I80" s="10"/>
      <c r="J80" s="10"/>
      <c r="K80" s="10"/>
      <c r="L80" s="10"/>
      <c r="M80" s="10"/>
      <c r="N80" s="10"/>
      <c r="O80" s="10"/>
    </row>
    <row r="81" spans="2:15" x14ac:dyDescent="0.3">
      <c r="B81" s="10"/>
      <c r="C81" s="10"/>
      <c r="D81" s="10"/>
      <c r="E81" s="10"/>
      <c r="F81" s="10"/>
      <c r="G81" s="10"/>
      <c r="H81" s="12"/>
      <c r="I81" s="10"/>
      <c r="J81" s="10"/>
      <c r="K81" s="10"/>
      <c r="L81" s="10"/>
      <c r="M81" s="10"/>
      <c r="N81" s="10"/>
      <c r="O81" s="10"/>
    </row>
    <row r="82" spans="2:15" x14ac:dyDescent="0.3">
      <c r="B82" s="10"/>
      <c r="C82" s="10"/>
      <c r="D82" s="10"/>
      <c r="E82" s="10"/>
      <c r="F82" s="10"/>
      <c r="G82" s="10"/>
      <c r="H82" s="12"/>
      <c r="I82" s="10"/>
      <c r="J82" s="10"/>
      <c r="K82" s="10"/>
      <c r="L82" s="10"/>
      <c r="M82" s="10"/>
      <c r="N82" s="10"/>
      <c r="O82" s="10"/>
    </row>
    <row r="83" spans="2:15" x14ac:dyDescent="0.3">
      <c r="B83" s="10"/>
      <c r="C83" s="10"/>
      <c r="D83" s="10"/>
      <c r="E83" s="10"/>
      <c r="F83" s="10"/>
      <c r="G83" s="10"/>
      <c r="H83" s="12"/>
      <c r="I83" s="10"/>
      <c r="J83" s="10"/>
      <c r="K83" s="10"/>
      <c r="L83" s="10"/>
      <c r="M83" s="10"/>
      <c r="N83" s="10"/>
      <c r="O83" s="10"/>
    </row>
    <row r="84" spans="2:15" x14ac:dyDescent="0.3">
      <c r="B84" s="10"/>
      <c r="C84" s="10"/>
      <c r="D84" s="10"/>
      <c r="E84" s="10"/>
      <c r="F84" s="10"/>
      <c r="G84" s="10"/>
      <c r="H84" s="12"/>
      <c r="I84" s="10"/>
      <c r="J84" s="10"/>
      <c r="K84" s="10"/>
      <c r="L84" s="10"/>
      <c r="M84" s="10"/>
      <c r="N84" s="10"/>
      <c r="O84" s="10"/>
    </row>
    <row r="85" spans="2:15" x14ac:dyDescent="0.3">
      <c r="B85" s="10"/>
      <c r="C85" s="10"/>
      <c r="D85" s="10"/>
      <c r="E85" s="10"/>
      <c r="F85" s="10"/>
      <c r="G85" s="10"/>
      <c r="H85" s="12"/>
      <c r="I85" s="10"/>
      <c r="J85" s="10"/>
      <c r="K85" s="10"/>
      <c r="L85" s="10"/>
      <c r="M85" s="10"/>
      <c r="N85" s="10"/>
      <c r="O85" s="10"/>
    </row>
    <row r="86" spans="2:15" x14ac:dyDescent="0.3">
      <c r="B86" s="10"/>
      <c r="C86" s="10"/>
      <c r="D86" s="10"/>
      <c r="E86" s="10"/>
      <c r="F86" s="10"/>
      <c r="G86" s="10"/>
      <c r="H86" s="12"/>
      <c r="I86" s="10"/>
      <c r="J86" s="10"/>
      <c r="K86" s="10"/>
      <c r="L86" s="10"/>
      <c r="M86" s="10"/>
      <c r="N86" s="10"/>
      <c r="O86" s="10"/>
    </row>
    <row r="87" spans="2:15" x14ac:dyDescent="0.3">
      <c r="B87" s="10"/>
      <c r="C87" s="10"/>
      <c r="D87" s="10"/>
      <c r="E87" s="10"/>
      <c r="F87" s="10"/>
      <c r="G87" s="10"/>
      <c r="H87" s="12"/>
      <c r="I87" s="10"/>
      <c r="J87" s="10"/>
      <c r="K87" s="10"/>
      <c r="L87" s="10"/>
      <c r="M87" s="10"/>
      <c r="N87" s="10"/>
      <c r="O87" s="10"/>
    </row>
    <row r="88" spans="2:15" x14ac:dyDescent="0.3">
      <c r="B88" s="10"/>
      <c r="C88" s="10"/>
      <c r="D88" s="10"/>
      <c r="E88" s="10"/>
      <c r="F88" s="10"/>
      <c r="G88" s="10"/>
      <c r="H88" s="12"/>
      <c r="I88" s="10"/>
      <c r="J88" s="10"/>
      <c r="K88" s="10"/>
      <c r="L88" s="10"/>
      <c r="M88" s="10"/>
      <c r="N88" s="10"/>
      <c r="O88" s="10"/>
    </row>
    <row r="89" spans="2:15" x14ac:dyDescent="0.3">
      <c r="B89" s="10"/>
      <c r="C89" s="10"/>
      <c r="D89" s="10"/>
      <c r="E89" s="10"/>
      <c r="F89" s="10"/>
      <c r="G89" s="10"/>
      <c r="H89" s="12"/>
      <c r="I89" s="10"/>
      <c r="J89" s="10"/>
      <c r="K89" s="10"/>
      <c r="L89" s="10"/>
      <c r="M89" s="10"/>
      <c r="N89" s="10"/>
      <c r="O89" s="10"/>
    </row>
    <row r="90" spans="2:15" x14ac:dyDescent="0.3">
      <c r="B90" s="10"/>
      <c r="C90" s="10"/>
      <c r="D90" s="10"/>
      <c r="E90" s="10"/>
      <c r="F90" s="10"/>
      <c r="G90" s="10"/>
      <c r="H90" s="12"/>
      <c r="I90" s="10"/>
      <c r="J90" s="10"/>
      <c r="K90" s="10"/>
      <c r="L90" s="10"/>
      <c r="M90" s="10"/>
      <c r="N90" s="10"/>
      <c r="O90" s="10"/>
    </row>
    <row r="91" spans="2:15" x14ac:dyDescent="0.3">
      <c r="B91" s="10"/>
      <c r="C91" s="10"/>
      <c r="D91" s="10"/>
      <c r="E91" s="10"/>
      <c r="F91" s="10"/>
      <c r="G91" s="10"/>
      <c r="H91" s="12"/>
      <c r="I91" s="10"/>
      <c r="J91" s="10"/>
      <c r="K91" s="10"/>
      <c r="L91" s="10"/>
      <c r="M91" s="10"/>
      <c r="N91" s="10"/>
      <c r="O91" s="10"/>
    </row>
    <row r="92" spans="2:15" x14ac:dyDescent="0.3">
      <c r="B92" s="10"/>
      <c r="C92" s="10"/>
      <c r="D92" s="10"/>
      <c r="E92" s="10"/>
      <c r="F92" s="10"/>
      <c r="G92" s="10"/>
      <c r="H92" s="12"/>
      <c r="I92" s="10"/>
      <c r="J92" s="10"/>
      <c r="K92" s="10"/>
      <c r="L92" s="10"/>
      <c r="M92" s="10"/>
      <c r="N92" s="10"/>
      <c r="O92" s="10"/>
    </row>
    <row r="93" spans="2:15" x14ac:dyDescent="0.3">
      <c r="B93" s="10"/>
      <c r="C93" s="10"/>
      <c r="D93" s="10"/>
      <c r="E93" s="10"/>
      <c r="F93" s="10"/>
      <c r="G93" s="10"/>
      <c r="H93" s="12"/>
      <c r="I93" s="10"/>
      <c r="J93" s="10"/>
      <c r="K93" s="10"/>
      <c r="L93" s="10"/>
      <c r="M93" s="10"/>
      <c r="N93" s="10"/>
      <c r="O93" s="10"/>
    </row>
    <row r="94" spans="2:15" x14ac:dyDescent="0.3">
      <c r="B94" s="10"/>
      <c r="C94" s="10"/>
      <c r="D94" s="10"/>
      <c r="E94" s="10"/>
      <c r="F94" s="10"/>
      <c r="G94" s="10"/>
      <c r="H94" s="12"/>
      <c r="I94" s="10"/>
      <c r="J94" s="10"/>
      <c r="K94" s="10"/>
      <c r="L94" s="10"/>
      <c r="M94" s="10"/>
      <c r="N94" s="10"/>
      <c r="O94" s="10"/>
    </row>
    <row r="95" spans="2:15" x14ac:dyDescent="0.3">
      <c r="B95" s="10"/>
      <c r="C95" s="10"/>
      <c r="D95" s="10"/>
      <c r="E95" s="10"/>
      <c r="F95" s="10"/>
      <c r="G95" s="10"/>
      <c r="H95" s="12"/>
      <c r="I95" s="10"/>
      <c r="J95" s="10"/>
      <c r="K95" s="10"/>
      <c r="L95" s="10"/>
      <c r="M95" s="10"/>
      <c r="N95" s="10"/>
      <c r="O95" s="10"/>
    </row>
    <row r="96" spans="2:15" x14ac:dyDescent="0.3">
      <c r="B96" s="10"/>
      <c r="C96" s="10"/>
      <c r="D96" s="10"/>
      <c r="E96" s="10"/>
      <c r="F96" s="10"/>
      <c r="G96" s="10"/>
      <c r="H96" s="12"/>
      <c r="I96" s="10"/>
      <c r="J96" s="10"/>
      <c r="K96" s="10"/>
      <c r="L96" s="10"/>
      <c r="M96" s="10"/>
      <c r="N96" s="10"/>
      <c r="O96" s="10"/>
    </row>
    <row r="97" spans="2:15" x14ac:dyDescent="0.3">
      <c r="B97" s="10"/>
      <c r="C97" s="10"/>
      <c r="D97" s="10"/>
      <c r="E97" s="10"/>
      <c r="F97" s="10"/>
      <c r="G97" s="10"/>
      <c r="H97" s="12"/>
      <c r="I97" s="10"/>
      <c r="J97" s="10"/>
      <c r="K97" s="10"/>
      <c r="L97" s="10"/>
      <c r="M97" s="10"/>
      <c r="N97" s="10"/>
      <c r="O97" s="10"/>
    </row>
    <row r="98" spans="2:15" x14ac:dyDescent="0.3">
      <c r="B98" s="10"/>
      <c r="C98" s="10"/>
      <c r="D98" s="10"/>
      <c r="E98" s="10"/>
      <c r="F98" s="10"/>
      <c r="G98" s="10"/>
      <c r="H98" s="12"/>
      <c r="I98" s="10"/>
      <c r="J98" s="10"/>
      <c r="K98" s="10"/>
      <c r="L98" s="10"/>
      <c r="M98" s="10"/>
      <c r="N98" s="10"/>
      <c r="O98" s="10"/>
    </row>
    <row r="99" spans="2:15" x14ac:dyDescent="0.3">
      <c r="B99" s="10"/>
      <c r="C99" s="10"/>
      <c r="D99" s="10"/>
      <c r="E99" s="10"/>
      <c r="F99" s="10"/>
      <c r="G99" s="10"/>
      <c r="H99" s="12"/>
      <c r="I99" s="10"/>
      <c r="J99" s="10"/>
      <c r="K99" s="10"/>
      <c r="L99" s="10"/>
      <c r="M99" s="10"/>
      <c r="N99" s="10"/>
      <c r="O99" s="10"/>
    </row>
    <row r="100" spans="2:15" x14ac:dyDescent="0.3">
      <c r="B100" s="10"/>
      <c r="C100" s="10"/>
      <c r="D100" s="10"/>
      <c r="E100" s="10"/>
      <c r="F100" s="10"/>
      <c r="G100" s="10"/>
      <c r="H100" s="12"/>
      <c r="I100" s="10"/>
      <c r="J100" s="10"/>
      <c r="K100" s="10"/>
      <c r="L100" s="10"/>
      <c r="M100" s="10"/>
      <c r="N100" s="10"/>
      <c r="O100" s="10"/>
    </row>
    <row r="101" spans="2:15" x14ac:dyDescent="0.3">
      <c r="B101" s="10"/>
      <c r="C101" s="10"/>
      <c r="D101" s="10"/>
      <c r="E101" s="10"/>
      <c r="F101" s="10"/>
      <c r="G101" s="10"/>
      <c r="H101" s="12"/>
      <c r="I101" s="10"/>
      <c r="J101" s="10"/>
      <c r="K101" s="10"/>
      <c r="L101" s="10"/>
      <c r="M101" s="10"/>
      <c r="N101" s="10"/>
      <c r="O101" s="10"/>
    </row>
    <row r="102" spans="2:15" x14ac:dyDescent="0.3">
      <c r="B102" s="10"/>
      <c r="C102" s="10"/>
      <c r="D102" s="10"/>
      <c r="E102" s="10"/>
      <c r="F102" s="10"/>
      <c r="G102" s="10"/>
      <c r="H102" s="12"/>
      <c r="I102" s="10"/>
      <c r="J102" s="10"/>
      <c r="K102" s="10"/>
      <c r="L102" s="10"/>
      <c r="M102" s="10"/>
      <c r="N102" s="10"/>
      <c r="O102" s="10"/>
    </row>
    <row r="103" spans="2:15" x14ac:dyDescent="0.3">
      <c r="B103" s="10"/>
      <c r="C103" s="10"/>
      <c r="D103" s="10"/>
      <c r="E103" s="10"/>
      <c r="F103" s="10"/>
      <c r="G103" s="10"/>
      <c r="H103" s="12"/>
      <c r="I103" s="10"/>
      <c r="J103" s="10"/>
      <c r="K103" s="10"/>
      <c r="L103" s="10"/>
      <c r="M103" s="10"/>
      <c r="N103" s="10"/>
      <c r="O103" s="10"/>
    </row>
    <row r="104" spans="2:15" x14ac:dyDescent="0.3">
      <c r="B104" s="10"/>
      <c r="C104" s="10"/>
      <c r="D104" s="10"/>
      <c r="E104" s="10"/>
      <c r="F104" s="10"/>
      <c r="G104" s="10"/>
      <c r="H104" s="12"/>
      <c r="I104" s="10"/>
      <c r="J104" s="10"/>
      <c r="K104" s="10"/>
      <c r="L104" s="10"/>
      <c r="M104" s="10"/>
      <c r="N104" s="10"/>
      <c r="O104" s="10"/>
    </row>
    <row r="105" spans="2:15" x14ac:dyDescent="0.3">
      <c r="B105" s="10"/>
      <c r="C105" s="10"/>
      <c r="D105" s="10"/>
      <c r="E105" s="10"/>
      <c r="F105" s="10"/>
      <c r="G105" s="10"/>
      <c r="H105" s="12"/>
      <c r="I105" s="10"/>
      <c r="J105" s="10"/>
      <c r="K105" s="10"/>
      <c r="L105" s="10"/>
      <c r="M105" s="10"/>
      <c r="N105" s="10"/>
      <c r="O105" s="10"/>
    </row>
    <row r="106" spans="2:15" x14ac:dyDescent="0.3">
      <c r="B106" s="10"/>
      <c r="C106" s="10"/>
      <c r="D106" s="10"/>
      <c r="E106" s="10"/>
      <c r="F106" s="10"/>
      <c r="G106" s="10"/>
      <c r="H106" s="12"/>
      <c r="I106" s="10"/>
      <c r="J106" s="10"/>
      <c r="K106" s="10"/>
      <c r="L106" s="10"/>
      <c r="M106" s="10"/>
      <c r="N106" s="10"/>
      <c r="O106" s="10"/>
    </row>
    <row r="107" spans="2:15" x14ac:dyDescent="0.3">
      <c r="B107" s="10"/>
      <c r="C107" s="10"/>
      <c r="D107" s="10"/>
      <c r="E107" s="10"/>
      <c r="F107" s="10"/>
      <c r="G107" s="10"/>
      <c r="H107" s="12"/>
      <c r="I107" s="10"/>
      <c r="J107" s="10"/>
      <c r="K107" s="10"/>
      <c r="L107" s="10"/>
      <c r="M107" s="10"/>
      <c r="N107" s="10"/>
      <c r="O107" s="10"/>
    </row>
    <row r="108" spans="2:15" x14ac:dyDescent="0.3">
      <c r="B108" s="10"/>
      <c r="C108" s="10"/>
      <c r="D108" s="10"/>
      <c r="E108" s="10"/>
      <c r="F108" s="10"/>
      <c r="G108" s="10"/>
      <c r="H108" s="12"/>
      <c r="I108" s="10"/>
      <c r="J108" s="10"/>
      <c r="K108" s="10"/>
      <c r="L108" s="10"/>
      <c r="M108" s="10"/>
      <c r="N108" s="10"/>
      <c r="O108" s="10"/>
    </row>
    <row r="109" spans="2:15" x14ac:dyDescent="0.3">
      <c r="B109" s="10"/>
      <c r="C109" s="10"/>
      <c r="D109" s="10"/>
      <c r="E109" s="10"/>
      <c r="F109" s="10"/>
      <c r="G109" s="10"/>
      <c r="H109" s="12"/>
      <c r="I109" s="10"/>
      <c r="J109" s="10"/>
      <c r="K109" s="10"/>
      <c r="L109" s="10"/>
      <c r="M109" s="10"/>
      <c r="N109" s="10"/>
      <c r="O109" s="10"/>
    </row>
    <row r="110" spans="2:15" x14ac:dyDescent="0.3">
      <c r="B110" s="10"/>
      <c r="C110" s="10"/>
      <c r="D110" s="10"/>
      <c r="E110" s="10"/>
      <c r="F110" s="10"/>
      <c r="G110" s="10"/>
      <c r="H110" s="12"/>
      <c r="I110" s="10"/>
      <c r="J110" s="10"/>
      <c r="K110" s="10"/>
      <c r="L110" s="10"/>
      <c r="M110" s="10"/>
      <c r="N110" s="10"/>
      <c r="O110" s="10"/>
    </row>
    <row r="111" spans="2:15" x14ac:dyDescent="0.3">
      <c r="B111" s="10"/>
      <c r="C111" s="10"/>
      <c r="D111" s="10"/>
      <c r="E111" s="10"/>
      <c r="F111" s="10"/>
      <c r="G111" s="10"/>
      <c r="H111" s="12"/>
      <c r="I111" s="10"/>
      <c r="J111" s="10"/>
      <c r="K111" s="10"/>
      <c r="L111" s="10"/>
      <c r="M111" s="10"/>
      <c r="N111" s="10"/>
      <c r="O111" s="10"/>
    </row>
    <row r="112" spans="2:15" x14ac:dyDescent="0.3">
      <c r="B112" s="10"/>
      <c r="C112" s="10"/>
      <c r="D112" s="10"/>
      <c r="E112" s="10"/>
      <c r="F112" s="10"/>
      <c r="G112" s="10"/>
      <c r="H112" s="12"/>
      <c r="I112" s="10"/>
      <c r="J112" s="10"/>
      <c r="K112" s="10"/>
      <c r="L112" s="10"/>
      <c r="M112" s="10"/>
      <c r="N112" s="10"/>
      <c r="O112" s="10"/>
    </row>
    <row r="113" spans="2:15" x14ac:dyDescent="0.3">
      <c r="B113" s="10"/>
      <c r="C113" s="10"/>
      <c r="D113" s="10"/>
      <c r="E113" s="10"/>
      <c r="F113" s="10"/>
      <c r="G113" s="10"/>
      <c r="H113" s="12"/>
      <c r="I113" s="10"/>
      <c r="J113" s="10"/>
      <c r="K113" s="10"/>
      <c r="L113" s="10"/>
      <c r="M113" s="10"/>
      <c r="N113" s="10"/>
      <c r="O113" s="10"/>
    </row>
    <row r="114" spans="2:15" x14ac:dyDescent="0.3">
      <c r="B114" s="10"/>
      <c r="C114" s="10"/>
      <c r="D114" s="10"/>
      <c r="E114" s="10"/>
      <c r="F114" s="10"/>
      <c r="G114" s="10"/>
      <c r="H114" s="12"/>
      <c r="I114" s="10"/>
      <c r="J114" s="10"/>
      <c r="K114" s="10"/>
      <c r="L114" s="10"/>
      <c r="M114" s="10"/>
      <c r="N114" s="10"/>
      <c r="O114" s="10"/>
    </row>
    <row r="115" spans="2:15" x14ac:dyDescent="0.3">
      <c r="B115" s="10"/>
      <c r="C115" s="10"/>
      <c r="D115" s="10"/>
      <c r="E115" s="10"/>
      <c r="F115" s="10"/>
      <c r="G115" s="10"/>
      <c r="H115" s="12"/>
      <c r="I115" s="10"/>
      <c r="J115" s="10"/>
      <c r="K115" s="10"/>
      <c r="L115" s="10"/>
      <c r="M115" s="10"/>
      <c r="N115" s="10"/>
      <c r="O115" s="10"/>
    </row>
    <row r="116" spans="2:15" x14ac:dyDescent="0.3">
      <c r="B116" s="10"/>
      <c r="C116" s="10"/>
      <c r="D116" s="10"/>
      <c r="E116" s="10"/>
      <c r="F116" s="10"/>
      <c r="G116" s="10"/>
      <c r="H116" s="12"/>
      <c r="I116" s="10"/>
      <c r="J116" s="10"/>
      <c r="K116" s="10"/>
      <c r="L116" s="10"/>
      <c r="M116" s="10"/>
      <c r="N116" s="10"/>
      <c r="O116" s="10"/>
    </row>
    <row r="117" spans="2:15" x14ac:dyDescent="0.3">
      <c r="B117" s="10"/>
      <c r="C117" s="10"/>
      <c r="D117" s="10"/>
      <c r="E117" s="10"/>
      <c r="F117" s="10"/>
      <c r="G117" s="10"/>
      <c r="H117" s="12"/>
      <c r="I117" s="10"/>
      <c r="J117" s="10"/>
      <c r="K117" s="10"/>
      <c r="L117" s="10"/>
      <c r="M117" s="10"/>
      <c r="N117" s="10"/>
      <c r="O117" s="10"/>
    </row>
    <row r="118" spans="2:15" x14ac:dyDescent="0.3">
      <c r="B118" s="10"/>
      <c r="C118" s="10"/>
      <c r="D118" s="10"/>
      <c r="E118" s="10"/>
      <c r="F118" s="10"/>
      <c r="G118" s="10"/>
      <c r="H118" s="12"/>
      <c r="I118" s="10"/>
      <c r="J118" s="10"/>
      <c r="K118" s="10"/>
      <c r="L118" s="10"/>
      <c r="M118" s="10"/>
      <c r="N118" s="10"/>
      <c r="O118" s="10"/>
    </row>
    <row r="119" spans="2:15" x14ac:dyDescent="0.3">
      <c r="B119" s="10"/>
      <c r="C119" s="10"/>
      <c r="D119" s="10"/>
      <c r="E119" s="10"/>
      <c r="F119" s="10"/>
      <c r="G119" s="10"/>
      <c r="H119" s="12"/>
      <c r="I119" s="10"/>
      <c r="J119" s="10"/>
      <c r="K119" s="10"/>
      <c r="L119" s="10"/>
      <c r="M119" s="10"/>
      <c r="N119" s="10"/>
      <c r="O119" s="10"/>
    </row>
    <row r="120" spans="2:15" x14ac:dyDescent="0.3">
      <c r="B120" s="10"/>
      <c r="C120" s="10"/>
      <c r="D120" s="10"/>
      <c r="E120" s="10"/>
      <c r="F120" s="10"/>
      <c r="G120" s="10"/>
      <c r="H120" s="12"/>
      <c r="I120" s="10"/>
      <c r="J120" s="10"/>
      <c r="K120" s="10"/>
      <c r="L120" s="10"/>
      <c r="M120" s="10"/>
      <c r="N120" s="10"/>
      <c r="O120" s="10"/>
    </row>
    <row r="121" spans="2:15" x14ac:dyDescent="0.3">
      <c r="B121" s="10"/>
      <c r="C121" s="10"/>
      <c r="D121" s="10"/>
      <c r="E121" s="10"/>
      <c r="F121" s="10"/>
      <c r="G121" s="10"/>
      <c r="H121" s="12"/>
      <c r="I121" s="10"/>
      <c r="J121" s="10"/>
      <c r="K121" s="10"/>
      <c r="L121" s="10"/>
      <c r="M121" s="10"/>
      <c r="N121" s="10"/>
      <c r="O121" s="10"/>
    </row>
    <row r="122" spans="2:15" x14ac:dyDescent="0.3">
      <c r="B122" s="10"/>
      <c r="C122" s="10"/>
      <c r="D122" s="10"/>
      <c r="E122" s="10"/>
      <c r="F122" s="10"/>
      <c r="G122" s="10"/>
      <c r="H122" s="12"/>
      <c r="I122" s="10"/>
      <c r="J122" s="10"/>
      <c r="K122" s="10"/>
      <c r="L122" s="10"/>
      <c r="M122" s="10"/>
      <c r="N122" s="10"/>
      <c r="O122" s="10"/>
    </row>
    <row r="123" spans="2:15" x14ac:dyDescent="0.3">
      <c r="B123" s="10"/>
      <c r="C123" s="10"/>
      <c r="D123" s="10"/>
      <c r="E123" s="10"/>
      <c r="F123" s="10"/>
      <c r="G123" s="10"/>
      <c r="H123" s="12"/>
      <c r="I123" s="10"/>
      <c r="J123" s="10"/>
      <c r="K123" s="10"/>
      <c r="L123" s="10"/>
      <c r="M123" s="10"/>
      <c r="N123" s="10"/>
      <c r="O123" s="10"/>
    </row>
    <row r="124" spans="2:15" x14ac:dyDescent="0.3">
      <c r="B124" s="10"/>
      <c r="C124" s="10"/>
      <c r="D124" s="10"/>
      <c r="E124" s="10"/>
      <c r="F124" s="10"/>
      <c r="G124" s="10"/>
      <c r="H124" s="12"/>
      <c r="I124" s="10"/>
      <c r="J124" s="10"/>
      <c r="K124" s="10"/>
      <c r="L124" s="10"/>
      <c r="M124" s="10"/>
      <c r="N124" s="10"/>
      <c r="O124" s="10"/>
    </row>
    <row r="125" spans="2:15" x14ac:dyDescent="0.3">
      <c r="B125" s="10"/>
      <c r="C125" s="10"/>
      <c r="D125" s="10"/>
      <c r="E125" s="10"/>
      <c r="F125" s="10"/>
      <c r="G125" s="10"/>
      <c r="H125" s="12"/>
      <c r="I125" s="10"/>
      <c r="J125" s="10"/>
      <c r="K125" s="10"/>
      <c r="L125" s="10"/>
      <c r="M125" s="10"/>
      <c r="N125" s="10"/>
      <c r="O125" s="10"/>
    </row>
    <row r="126" spans="2:15" x14ac:dyDescent="0.3">
      <c r="B126" s="10"/>
      <c r="C126" s="10"/>
      <c r="D126" s="10"/>
      <c r="E126" s="10"/>
      <c r="F126" s="10"/>
      <c r="G126" s="10"/>
      <c r="H126" s="12"/>
      <c r="I126" s="10"/>
      <c r="J126" s="10"/>
      <c r="K126" s="10"/>
      <c r="L126" s="10"/>
      <c r="M126" s="10"/>
      <c r="N126" s="10"/>
      <c r="O126" s="10"/>
    </row>
    <row r="127" spans="2:15" x14ac:dyDescent="0.3">
      <c r="B127" s="10"/>
      <c r="C127" s="10"/>
      <c r="D127" s="10"/>
      <c r="E127" s="10"/>
      <c r="F127" s="10"/>
      <c r="G127" s="10"/>
      <c r="H127" s="12"/>
      <c r="I127" s="10"/>
      <c r="J127" s="10"/>
      <c r="K127" s="10"/>
      <c r="L127" s="10"/>
      <c r="M127" s="10"/>
      <c r="N127" s="10"/>
      <c r="O127" s="10"/>
    </row>
    <row r="128" spans="2:15" x14ac:dyDescent="0.3">
      <c r="B128" s="10"/>
      <c r="C128" s="10"/>
      <c r="D128" s="10"/>
      <c r="E128" s="10"/>
      <c r="F128" s="10"/>
      <c r="G128" s="10"/>
      <c r="H128" s="12"/>
      <c r="I128" s="10"/>
      <c r="J128" s="10"/>
      <c r="K128" s="10"/>
      <c r="L128" s="10"/>
      <c r="M128" s="10"/>
      <c r="N128" s="10"/>
      <c r="O128" s="10"/>
    </row>
    <row r="129" spans="2:15" x14ac:dyDescent="0.3">
      <c r="B129" s="10"/>
      <c r="C129" s="10"/>
      <c r="D129" s="10"/>
      <c r="E129" s="10"/>
      <c r="F129" s="10"/>
      <c r="G129" s="10"/>
      <c r="H129" s="12"/>
      <c r="I129" s="10"/>
      <c r="J129" s="10"/>
      <c r="K129" s="10"/>
      <c r="L129" s="10"/>
      <c r="M129" s="10"/>
      <c r="N129" s="10"/>
      <c r="O129" s="10"/>
    </row>
    <row r="130" spans="2:15" x14ac:dyDescent="0.3">
      <c r="B130" s="10"/>
      <c r="C130" s="10"/>
      <c r="D130" s="10"/>
      <c r="E130" s="10"/>
      <c r="F130" s="10"/>
      <c r="G130" s="10"/>
      <c r="H130" s="12"/>
      <c r="I130" s="10"/>
      <c r="J130" s="10"/>
      <c r="K130" s="10"/>
      <c r="L130" s="10"/>
      <c r="M130" s="10"/>
      <c r="N130" s="10"/>
      <c r="O130" s="10"/>
    </row>
    <row r="131" spans="2:15" x14ac:dyDescent="0.3">
      <c r="B131" s="10"/>
      <c r="C131" s="10"/>
      <c r="D131" s="10"/>
      <c r="E131" s="10"/>
      <c r="F131" s="10"/>
      <c r="G131" s="10"/>
      <c r="H131" s="12"/>
      <c r="I131" s="10"/>
      <c r="J131" s="10"/>
      <c r="K131" s="10"/>
      <c r="L131" s="10"/>
      <c r="M131" s="10"/>
      <c r="N131" s="10"/>
      <c r="O131" s="10"/>
    </row>
    <row r="132" spans="2:15" x14ac:dyDescent="0.3">
      <c r="B132" s="10"/>
      <c r="C132" s="10"/>
      <c r="D132" s="10"/>
      <c r="E132" s="10"/>
      <c r="F132" s="10"/>
      <c r="G132" s="10"/>
      <c r="H132" s="12"/>
      <c r="I132" s="10"/>
      <c r="J132" s="10"/>
      <c r="K132" s="10"/>
      <c r="L132" s="10"/>
      <c r="M132" s="10"/>
      <c r="N132" s="10"/>
      <c r="O132" s="10"/>
    </row>
    <row r="133" spans="2:15" x14ac:dyDescent="0.3">
      <c r="B133" s="10"/>
      <c r="C133" s="10"/>
      <c r="D133" s="10"/>
      <c r="E133" s="10"/>
      <c r="F133" s="10"/>
      <c r="G133" s="10"/>
      <c r="H133" s="12"/>
      <c r="I133" s="10"/>
      <c r="J133" s="10"/>
      <c r="K133" s="10"/>
      <c r="L133" s="10"/>
      <c r="M133" s="10"/>
      <c r="N133" s="10"/>
      <c r="O133" s="10"/>
    </row>
    <row r="134" spans="2:15" x14ac:dyDescent="0.3">
      <c r="B134" s="10"/>
      <c r="C134" s="10"/>
      <c r="D134" s="10"/>
      <c r="E134" s="10"/>
      <c r="F134" s="10"/>
      <c r="G134" s="10"/>
      <c r="H134" s="12"/>
      <c r="I134" s="10"/>
      <c r="J134" s="10"/>
      <c r="K134" s="10"/>
      <c r="L134" s="10"/>
      <c r="M134" s="10"/>
      <c r="N134" s="10"/>
      <c r="O134" s="10"/>
    </row>
    <row r="135" spans="2:15" x14ac:dyDescent="0.3">
      <c r="B135" s="10"/>
      <c r="C135" s="10"/>
      <c r="D135" s="10"/>
      <c r="E135" s="10"/>
      <c r="F135" s="10"/>
      <c r="G135" s="10"/>
      <c r="H135" s="12"/>
      <c r="I135" s="10"/>
      <c r="J135" s="10"/>
      <c r="K135" s="10"/>
      <c r="L135" s="10"/>
      <c r="M135" s="10"/>
      <c r="N135" s="10"/>
      <c r="O135" s="10"/>
    </row>
    <row r="136" spans="2:15" x14ac:dyDescent="0.3">
      <c r="B136" s="10"/>
      <c r="C136" s="10"/>
      <c r="D136" s="10"/>
      <c r="E136" s="10"/>
      <c r="F136" s="10"/>
      <c r="G136" s="10"/>
      <c r="H136" s="12"/>
      <c r="I136" s="10"/>
      <c r="J136" s="10"/>
      <c r="K136" s="10"/>
      <c r="L136" s="10"/>
      <c r="M136" s="10"/>
      <c r="N136" s="10"/>
      <c r="O136" s="10"/>
    </row>
    <row r="137" spans="2:15" x14ac:dyDescent="0.3">
      <c r="B137" s="10"/>
      <c r="C137" s="10"/>
      <c r="D137" s="10"/>
      <c r="E137" s="10"/>
      <c r="F137" s="10"/>
      <c r="G137" s="10"/>
      <c r="H137" s="12"/>
      <c r="I137" s="10"/>
      <c r="J137" s="10"/>
      <c r="K137" s="10"/>
      <c r="L137" s="10"/>
      <c r="M137" s="10"/>
      <c r="N137" s="10"/>
      <c r="O137" s="10"/>
    </row>
    <row r="138" spans="2:15" x14ac:dyDescent="0.3">
      <c r="B138" s="10"/>
      <c r="C138" s="10"/>
      <c r="D138" s="10"/>
      <c r="E138" s="10"/>
      <c r="F138" s="10"/>
      <c r="G138" s="10"/>
      <c r="H138" s="12"/>
      <c r="I138" s="10"/>
      <c r="J138" s="10"/>
      <c r="K138" s="10"/>
      <c r="L138" s="10"/>
      <c r="M138" s="10"/>
      <c r="N138" s="10"/>
      <c r="O138" s="10"/>
    </row>
    <row r="139" spans="2:15" x14ac:dyDescent="0.3">
      <c r="B139" s="10"/>
      <c r="C139" s="10"/>
      <c r="D139" s="10"/>
      <c r="E139" s="10"/>
      <c r="F139" s="10"/>
      <c r="G139" s="10"/>
      <c r="H139" s="12"/>
      <c r="I139" s="10"/>
      <c r="J139" s="10"/>
      <c r="K139" s="10"/>
      <c r="L139" s="10"/>
      <c r="M139" s="10"/>
      <c r="N139" s="10"/>
      <c r="O139" s="10"/>
    </row>
    <row r="140" spans="2:15" x14ac:dyDescent="0.3">
      <c r="B140" s="10"/>
      <c r="C140" s="10"/>
      <c r="D140" s="10"/>
      <c r="E140" s="10"/>
      <c r="F140" s="10"/>
      <c r="G140" s="10"/>
      <c r="H140" s="12"/>
      <c r="I140" s="10"/>
      <c r="J140" s="10"/>
      <c r="K140" s="10"/>
      <c r="L140" s="10"/>
      <c r="M140" s="10"/>
      <c r="N140" s="10"/>
      <c r="O140" s="10"/>
    </row>
    <row r="141" spans="2:15" x14ac:dyDescent="0.3">
      <c r="B141" s="10"/>
      <c r="C141" s="10"/>
      <c r="D141" s="10"/>
      <c r="E141" s="10"/>
      <c r="F141" s="10"/>
      <c r="G141" s="10"/>
      <c r="H141" s="12"/>
      <c r="I141" s="10"/>
      <c r="J141" s="10"/>
      <c r="K141" s="10"/>
      <c r="L141" s="10"/>
      <c r="M141" s="10"/>
      <c r="N141" s="10"/>
      <c r="O141" s="10"/>
    </row>
    <row r="142" spans="2:15" x14ac:dyDescent="0.3">
      <c r="B142" s="10"/>
      <c r="C142" s="10"/>
      <c r="D142" s="10"/>
      <c r="E142" s="10"/>
      <c r="F142" s="10"/>
      <c r="G142" s="10"/>
      <c r="H142" s="12"/>
      <c r="I142" s="10"/>
      <c r="J142" s="10"/>
      <c r="K142" s="10"/>
      <c r="L142" s="10"/>
      <c r="M142" s="10"/>
      <c r="N142" s="10"/>
      <c r="O142" s="10"/>
    </row>
    <row r="143" spans="2:15" x14ac:dyDescent="0.3">
      <c r="B143" s="10"/>
      <c r="C143" s="10"/>
      <c r="D143" s="10"/>
      <c r="E143" s="10"/>
      <c r="F143" s="10"/>
      <c r="G143" s="10"/>
      <c r="H143" s="12"/>
      <c r="I143" s="10"/>
      <c r="J143" s="10"/>
      <c r="K143" s="10"/>
      <c r="L143" s="10"/>
      <c r="M143" s="10"/>
      <c r="N143" s="10"/>
      <c r="O143" s="10"/>
    </row>
    <row r="144" spans="2:15" x14ac:dyDescent="0.3">
      <c r="B144" s="10"/>
      <c r="C144" s="10"/>
      <c r="D144" s="10"/>
      <c r="E144" s="10"/>
      <c r="F144" s="10"/>
      <c r="G144" s="10"/>
      <c r="H144" s="12"/>
      <c r="I144" s="10"/>
      <c r="J144" s="10"/>
      <c r="K144" s="10"/>
      <c r="L144" s="10"/>
      <c r="M144" s="10"/>
      <c r="N144" s="10"/>
      <c r="O144" s="10"/>
    </row>
    <row r="145" spans="2:15" x14ac:dyDescent="0.3">
      <c r="B145" s="10"/>
      <c r="C145" s="10"/>
      <c r="D145" s="10"/>
      <c r="E145" s="10"/>
      <c r="F145" s="10"/>
      <c r="G145" s="10"/>
      <c r="H145" s="12"/>
      <c r="I145" s="10"/>
      <c r="J145" s="10"/>
      <c r="K145" s="10"/>
      <c r="L145" s="10"/>
      <c r="M145" s="10"/>
      <c r="N145" s="10"/>
      <c r="O145" s="10"/>
    </row>
    <row r="146" spans="2:15" x14ac:dyDescent="0.3">
      <c r="B146" s="10"/>
      <c r="C146" s="10"/>
      <c r="D146" s="10"/>
      <c r="E146" s="10"/>
      <c r="F146" s="10"/>
      <c r="G146" s="10"/>
      <c r="H146" s="12"/>
      <c r="I146" s="10"/>
      <c r="J146" s="10"/>
      <c r="K146" s="10"/>
      <c r="L146" s="10"/>
      <c r="M146" s="10"/>
      <c r="N146" s="10"/>
      <c r="O146" s="10"/>
    </row>
    <row r="147" spans="2:15" x14ac:dyDescent="0.3">
      <c r="B147" s="10"/>
      <c r="C147" s="10"/>
      <c r="D147" s="10"/>
      <c r="E147" s="10"/>
      <c r="F147" s="10"/>
      <c r="G147" s="10"/>
      <c r="H147" s="12"/>
      <c r="I147" s="10"/>
      <c r="J147" s="10"/>
      <c r="K147" s="10"/>
      <c r="L147" s="10"/>
      <c r="M147" s="10"/>
      <c r="N147" s="10"/>
      <c r="O147" s="10"/>
    </row>
    <row r="148" spans="2:15" x14ac:dyDescent="0.3">
      <c r="B148" s="10"/>
      <c r="C148" s="10"/>
      <c r="D148" s="10"/>
      <c r="E148" s="10"/>
      <c r="F148" s="10"/>
      <c r="G148" s="10"/>
      <c r="H148" s="12"/>
      <c r="I148" s="10"/>
      <c r="J148" s="10"/>
      <c r="K148" s="10"/>
      <c r="L148" s="10"/>
      <c r="M148" s="10"/>
      <c r="N148" s="10"/>
      <c r="O148" s="10"/>
    </row>
    <row r="149" spans="2:15" x14ac:dyDescent="0.3">
      <c r="B149" s="10"/>
      <c r="C149" s="10"/>
      <c r="D149" s="10"/>
      <c r="E149" s="10"/>
      <c r="F149" s="10"/>
      <c r="G149" s="10"/>
      <c r="H149" s="12"/>
      <c r="I149" s="10"/>
      <c r="J149" s="10"/>
      <c r="K149" s="10"/>
      <c r="L149" s="10"/>
      <c r="M149" s="10"/>
      <c r="N149" s="10"/>
      <c r="O149" s="10"/>
    </row>
    <row r="150" spans="2:15" x14ac:dyDescent="0.3">
      <c r="B150" s="10"/>
      <c r="C150" s="10"/>
      <c r="D150" s="10"/>
      <c r="E150" s="10"/>
      <c r="F150" s="10"/>
      <c r="G150" s="10"/>
      <c r="H150" s="12"/>
      <c r="I150" s="10"/>
      <c r="J150" s="10"/>
      <c r="K150" s="10"/>
      <c r="L150" s="10"/>
      <c r="M150" s="10"/>
      <c r="N150" s="10"/>
      <c r="O150" s="10"/>
    </row>
    <row r="151" spans="2:15" x14ac:dyDescent="0.3">
      <c r="B151" s="10"/>
      <c r="C151" s="10"/>
      <c r="D151" s="10"/>
      <c r="E151" s="10"/>
      <c r="F151" s="10"/>
      <c r="G151" s="10"/>
      <c r="H151" s="12"/>
      <c r="I151" s="10"/>
      <c r="J151" s="10"/>
      <c r="K151" s="10"/>
      <c r="L151" s="10"/>
      <c r="M151" s="10"/>
      <c r="N151" s="10"/>
      <c r="O151" s="10"/>
    </row>
    <row r="152" spans="2:15" x14ac:dyDescent="0.3">
      <c r="B152" s="10"/>
      <c r="C152" s="10"/>
      <c r="D152" s="10"/>
      <c r="E152" s="10"/>
      <c r="F152" s="10"/>
      <c r="G152" s="10"/>
      <c r="H152" s="12"/>
      <c r="I152" s="10"/>
      <c r="J152" s="10"/>
      <c r="K152" s="10"/>
      <c r="L152" s="10"/>
      <c r="M152" s="10"/>
      <c r="N152" s="10"/>
      <c r="O152" s="10"/>
    </row>
    <row r="153" spans="2:15" x14ac:dyDescent="0.3">
      <c r="B153" s="10"/>
      <c r="C153" s="10"/>
      <c r="D153" s="10"/>
      <c r="E153" s="10"/>
      <c r="F153" s="10"/>
      <c r="G153" s="10"/>
      <c r="H153" s="12"/>
      <c r="I153" s="10"/>
      <c r="J153" s="10"/>
      <c r="K153" s="10"/>
      <c r="L153" s="10"/>
      <c r="M153" s="10"/>
      <c r="N153" s="10"/>
      <c r="O153" s="10"/>
    </row>
    <row r="154" spans="2:15" x14ac:dyDescent="0.3">
      <c r="B154" s="10"/>
      <c r="C154" s="10"/>
      <c r="D154" s="10"/>
      <c r="E154" s="10"/>
      <c r="F154" s="10"/>
      <c r="G154" s="10"/>
      <c r="H154" s="12"/>
      <c r="I154" s="10"/>
      <c r="J154" s="10"/>
      <c r="K154" s="10"/>
      <c r="L154" s="10"/>
      <c r="M154" s="10"/>
      <c r="N154" s="10"/>
      <c r="O154" s="10"/>
    </row>
    <row r="155" spans="2:15" x14ac:dyDescent="0.3">
      <c r="B155" s="10"/>
      <c r="C155" s="10"/>
      <c r="D155" s="10"/>
      <c r="E155" s="10"/>
      <c r="F155" s="10"/>
      <c r="G155" s="10"/>
      <c r="H155" s="12"/>
      <c r="I155" s="10"/>
      <c r="J155" s="10"/>
      <c r="K155" s="10"/>
      <c r="L155" s="10"/>
      <c r="M155" s="10"/>
      <c r="N155" s="10"/>
      <c r="O155" s="10"/>
    </row>
    <row r="156" spans="2:15" x14ac:dyDescent="0.3">
      <c r="B156" s="10"/>
      <c r="C156" s="10"/>
      <c r="D156" s="10"/>
      <c r="E156" s="10"/>
      <c r="F156" s="10"/>
      <c r="G156" s="10"/>
      <c r="H156" s="12"/>
      <c r="I156" s="10"/>
      <c r="J156" s="10"/>
      <c r="K156" s="10"/>
      <c r="L156" s="10"/>
      <c r="M156" s="10"/>
      <c r="N156" s="10"/>
      <c r="O156" s="10"/>
    </row>
    <row r="157" spans="2:15" x14ac:dyDescent="0.3">
      <c r="B157" s="10"/>
      <c r="C157" s="10"/>
      <c r="D157" s="10"/>
      <c r="E157" s="10"/>
      <c r="F157" s="10"/>
      <c r="G157" s="10"/>
      <c r="H157" s="12"/>
      <c r="I157" s="10"/>
      <c r="J157" s="10"/>
      <c r="K157" s="10"/>
      <c r="L157" s="10"/>
      <c r="M157" s="10"/>
      <c r="N157" s="10"/>
      <c r="O157" s="10"/>
    </row>
    <row r="158" spans="2:15" x14ac:dyDescent="0.3">
      <c r="B158" s="10"/>
      <c r="C158" s="10"/>
      <c r="D158" s="10"/>
      <c r="E158" s="10"/>
      <c r="F158" s="10"/>
      <c r="G158" s="10"/>
      <c r="H158" s="12"/>
      <c r="I158" s="10"/>
      <c r="J158" s="10"/>
      <c r="K158" s="10"/>
      <c r="L158" s="10"/>
      <c r="M158" s="10"/>
      <c r="N158" s="10"/>
      <c r="O158" s="10"/>
    </row>
    <row r="159" spans="2:15" x14ac:dyDescent="0.3">
      <c r="B159" s="10"/>
      <c r="C159" s="10"/>
      <c r="D159" s="10"/>
      <c r="E159" s="10"/>
      <c r="F159" s="10"/>
      <c r="G159" s="10"/>
      <c r="H159" s="12"/>
      <c r="I159" s="10"/>
      <c r="J159" s="10"/>
      <c r="K159" s="10"/>
      <c r="L159" s="10"/>
      <c r="M159" s="10"/>
      <c r="N159" s="10"/>
      <c r="O159" s="10"/>
    </row>
    <row r="160" spans="2:15" x14ac:dyDescent="0.3">
      <c r="B160" s="10"/>
      <c r="C160" s="10"/>
      <c r="D160" s="10"/>
      <c r="E160" s="10"/>
      <c r="F160" s="10"/>
      <c r="G160" s="10"/>
      <c r="H160" s="12"/>
      <c r="I160" s="10"/>
      <c r="J160" s="10"/>
      <c r="K160" s="10"/>
      <c r="L160" s="10"/>
      <c r="M160" s="10"/>
      <c r="N160" s="10"/>
      <c r="O160" s="10"/>
    </row>
    <row r="161" spans="2:15" x14ac:dyDescent="0.3">
      <c r="B161" s="10"/>
      <c r="C161" s="10"/>
      <c r="D161" s="10"/>
      <c r="E161" s="10"/>
      <c r="F161" s="10"/>
      <c r="G161" s="10"/>
      <c r="H161" s="12"/>
      <c r="I161" s="10"/>
      <c r="J161" s="10"/>
      <c r="K161" s="10"/>
      <c r="L161" s="10"/>
      <c r="M161" s="10"/>
      <c r="N161" s="10"/>
      <c r="O161" s="10"/>
    </row>
    <row r="162" spans="2:15" x14ac:dyDescent="0.3">
      <c r="B162" s="10"/>
      <c r="C162" s="10"/>
      <c r="D162" s="10"/>
      <c r="E162" s="10"/>
      <c r="F162" s="10"/>
      <c r="G162" s="10"/>
      <c r="H162" s="12"/>
      <c r="I162" s="10"/>
      <c r="J162" s="10"/>
      <c r="K162" s="10"/>
      <c r="L162" s="10"/>
      <c r="M162" s="10"/>
      <c r="N162" s="10"/>
      <c r="O162" s="10"/>
    </row>
    <row r="163" spans="2:15" x14ac:dyDescent="0.3">
      <c r="B163" s="10"/>
      <c r="C163" s="10"/>
      <c r="D163" s="10"/>
      <c r="E163" s="10"/>
      <c r="F163" s="10"/>
      <c r="G163" s="10"/>
      <c r="H163" s="12"/>
      <c r="I163" s="10"/>
      <c r="J163" s="10"/>
      <c r="K163" s="10"/>
      <c r="L163" s="10"/>
      <c r="M163" s="10"/>
      <c r="N163" s="10"/>
      <c r="O163" s="10"/>
    </row>
    <row r="164" spans="2:15" x14ac:dyDescent="0.3">
      <c r="B164" s="10"/>
      <c r="C164" s="10"/>
      <c r="D164" s="10"/>
      <c r="E164" s="10"/>
      <c r="F164" s="10"/>
      <c r="G164" s="10"/>
      <c r="H164" s="12"/>
      <c r="I164" s="10"/>
      <c r="J164" s="10"/>
      <c r="K164" s="10"/>
      <c r="L164" s="10"/>
      <c r="M164" s="10"/>
      <c r="N164" s="10"/>
      <c r="O164" s="10"/>
    </row>
    <row r="165" spans="2:15" x14ac:dyDescent="0.3">
      <c r="B165" s="10"/>
      <c r="C165" s="10"/>
      <c r="D165" s="10"/>
      <c r="E165" s="10"/>
      <c r="F165" s="10"/>
      <c r="G165" s="10"/>
      <c r="H165" s="12"/>
      <c r="I165" s="10"/>
      <c r="J165" s="10"/>
      <c r="K165" s="10"/>
      <c r="L165" s="10"/>
      <c r="M165" s="10"/>
      <c r="N165" s="10"/>
      <c r="O165" s="10"/>
    </row>
    <row r="166" spans="2:15" x14ac:dyDescent="0.3">
      <c r="B166" s="10"/>
      <c r="C166" s="10"/>
      <c r="D166" s="10"/>
      <c r="E166" s="10"/>
      <c r="F166" s="10"/>
      <c r="G166" s="10"/>
      <c r="H166" s="12"/>
      <c r="I166" s="10"/>
      <c r="J166" s="10"/>
      <c r="K166" s="10"/>
      <c r="L166" s="10"/>
      <c r="M166" s="10"/>
      <c r="N166" s="10"/>
      <c r="O166" s="10"/>
    </row>
    <row r="167" spans="2:15" x14ac:dyDescent="0.3">
      <c r="B167" s="10"/>
      <c r="C167" s="10"/>
      <c r="D167" s="10"/>
      <c r="E167" s="10"/>
      <c r="F167" s="10"/>
      <c r="G167" s="10"/>
      <c r="H167" s="12"/>
      <c r="I167" s="10"/>
      <c r="J167" s="10"/>
      <c r="K167" s="10"/>
      <c r="L167" s="10"/>
      <c r="M167" s="10"/>
      <c r="N167" s="10"/>
      <c r="O167" s="10"/>
    </row>
    <row r="168" spans="2:15" x14ac:dyDescent="0.3">
      <c r="B168" s="10"/>
      <c r="C168" s="10"/>
      <c r="D168" s="10"/>
      <c r="E168" s="10"/>
      <c r="F168" s="10"/>
      <c r="G168" s="10"/>
      <c r="H168" s="12"/>
      <c r="I168" s="10"/>
      <c r="J168" s="10"/>
      <c r="K168" s="10"/>
      <c r="L168" s="10"/>
      <c r="M168" s="10"/>
      <c r="N168" s="10"/>
      <c r="O168" s="10"/>
    </row>
    <row r="169" spans="2:15" x14ac:dyDescent="0.3">
      <c r="B169" s="10"/>
      <c r="C169" s="10"/>
      <c r="D169" s="10"/>
      <c r="E169" s="10"/>
      <c r="F169" s="10"/>
      <c r="G169" s="10"/>
      <c r="H169" s="12"/>
      <c r="I169" s="10"/>
      <c r="J169" s="10"/>
      <c r="K169" s="10"/>
      <c r="L169" s="10"/>
      <c r="M169" s="10"/>
      <c r="N169" s="10"/>
      <c r="O169" s="10"/>
    </row>
    <row r="170" spans="2:15" x14ac:dyDescent="0.3">
      <c r="B170" s="10"/>
      <c r="C170" s="10"/>
      <c r="D170" s="10"/>
      <c r="E170" s="10"/>
      <c r="F170" s="10"/>
      <c r="G170" s="10"/>
      <c r="H170" s="12"/>
      <c r="I170" s="10"/>
      <c r="J170" s="10"/>
      <c r="K170" s="10"/>
      <c r="L170" s="10"/>
      <c r="M170" s="10"/>
      <c r="N170" s="10"/>
      <c r="O170" s="10"/>
    </row>
    <row r="171" spans="2:15" x14ac:dyDescent="0.3">
      <c r="B171" s="10"/>
      <c r="C171" s="10"/>
      <c r="D171" s="10"/>
      <c r="E171" s="10"/>
      <c r="F171" s="10"/>
      <c r="G171" s="10"/>
      <c r="H171" s="12"/>
      <c r="I171" s="10"/>
      <c r="J171" s="10"/>
      <c r="K171" s="10"/>
      <c r="L171" s="10"/>
      <c r="M171" s="10"/>
      <c r="N171" s="10"/>
      <c r="O171" s="10"/>
    </row>
    <row r="172" spans="2:15" x14ac:dyDescent="0.3">
      <c r="B172" s="10"/>
      <c r="C172" s="10"/>
      <c r="D172" s="10"/>
      <c r="E172" s="10"/>
      <c r="F172" s="10"/>
      <c r="G172" s="10"/>
      <c r="H172" s="12"/>
      <c r="I172" s="10"/>
      <c r="J172" s="10"/>
      <c r="K172" s="10"/>
      <c r="L172" s="10"/>
      <c r="M172" s="10"/>
      <c r="N172" s="10"/>
      <c r="O172" s="10"/>
    </row>
    <row r="173" spans="2:15" x14ac:dyDescent="0.3">
      <c r="B173" s="10"/>
      <c r="C173" s="10"/>
      <c r="D173" s="10"/>
      <c r="E173" s="10"/>
      <c r="F173" s="10"/>
      <c r="G173" s="10"/>
      <c r="H173" s="12"/>
      <c r="I173" s="10"/>
      <c r="J173" s="10"/>
      <c r="K173" s="10"/>
      <c r="L173" s="10"/>
      <c r="M173" s="10"/>
      <c r="N173" s="10"/>
      <c r="O173" s="10"/>
    </row>
    <row r="174" spans="2:15" x14ac:dyDescent="0.3">
      <c r="B174" s="10"/>
      <c r="C174" s="10"/>
      <c r="D174" s="10"/>
      <c r="E174" s="10"/>
      <c r="F174" s="10"/>
      <c r="G174" s="10"/>
      <c r="H174" s="12"/>
      <c r="I174" s="10"/>
      <c r="J174" s="10"/>
      <c r="K174" s="10"/>
      <c r="L174" s="10"/>
      <c r="M174" s="10"/>
      <c r="N174" s="10"/>
      <c r="O174" s="10"/>
    </row>
    <row r="175" spans="2:15" x14ac:dyDescent="0.3">
      <c r="B175" s="10"/>
      <c r="C175" s="10"/>
      <c r="D175" s="10"/>
      <c r="E175" s="10"/>
      <c r="F175" s="10"/>
      <c r="G175" s="10"/>
      <c r="H175" s="12"/>
      <c r="I175" s="10"/>
      <c r="J175" s="10"/>
      <c r="K175" s="10"/>
      <c r="L175" s="10"/>
      <c r="M175" s="10"/>
      <c r="N175" s="10"/>
      <c r="O175" s="10"/>
    </row>
    <row r="176" spans="2:15" x14ac:dyDescent="0.3">
      <c r="B176" s="10"/>
      <c r="C176" s="10"/>
      <c r="D176" s="10"/>
      <c r="E176" s="10"/>
      <c r="F176" s="10"/>
      <c r="G176" s="10"/>
      <c r="H176" s="12"/>
      <c r="I176" s="10"/>
      <c r="J176" s="10"/>
      <c r="K176" s="10"/>
      <c r="L176" s="10"/>
      <c r="M176" s="10"/>
      <c r="N176" s="10"/>
      <c r="O176" s="10"/>
    </row>
    <row r="177" spans="2:15" x14ac:dyDescent="0.3">
      <c r="B177" s="10"/>
      <c r="C177" s="10"/>
      <c r="D177" s="10"/>
      <c r="E177" s="10"/>
      <c r="F177" s="10"/>
      <c r="G177" s="10"/>
      <c r="H177" s="12"/>
      <c r="I177" s="10"/>
      <c r="J177" s="10"/>
      <c r="K177" s="10"/>
      <c r="L177" s="10"/>
      <c r="M177" s="10"/>
      <c r="N177" s="10"/>
      <c r="O177" s="10"/>
    </row>
    <row r="178" spans="2:15" x14ac:dyDescent="0.3">
      <c r="B178" s="10"/>
      <c r="C178" s="10"/>
      <c r="D178" s="10"/>
      <c r="E178" s="10"/>
      <c r="F178" s="10"/>
      <c r="G178" s="10"/>
      <c r="H178" s="12"/>
      <c r="I178" s="10"/>
      <c r="J178" s="10"/>
      <c r="K178" s="10"/>
      <c r="L178" s="10"/>
      <c r="M178" s="10"/>
      <c r="N178" s="10"/>
      <c r="O178" s="10"/>
    </row>
    <row r="179" spans="2:15" x14ac:dyDescent="0.3">
      <c r="B179" s="10"/>
      <c r="C179" s="10"/>
      <c r="D179" s="10"/>
      <c r="E179" s="10"/>
      <c r="F179" s="10"/>
      <c r="G179" s="10"/>
      <c r="H179" s="12"/>
      <c r="I179" s="10"/>
      <c r="J179" s="10"/>
      <c r="K179" s="10"/>
      <c r="L179" s="10"/>
      <c r="M179" s="10"/>
      <c r="N179" s="10"/>
      <c r="O179" s="10"/>
    </row>
    <row r="180" spans="2:15" x14ac:dyDescent="0.3">
      <c r="B180" s="10"/>
      <c r="C180" s="10"/>
      <c r="D180" s="10"/>
      <c r="E180" s="10"/>
      <c r="F180" s="10"/>
      <c r="G180" s="10"/>
      <c r="H180" s="12"/>
      <c r="I180" s="10"/>
      <c r="J180" s="10"/>
      <c r="K180" s="10"/>
      <c r="L180" s="10"/>
      <c r="M180" s="10"/>
      <c r="N180" s="10"/>
      <c r="O180" s="10"/>
    </row>
    <row r="181" spans="2:15" x14ac:dyDescent="0.3">
      <c r="B181" s="10"/>
      <c r="C181" s="10"/>
      <c r="D181" s="10"/>
      <c r="E181" s="10"/>
      <c r="F181" s="10"/>
      <c r="G181" s="10"/>
      <c r="H181" s="12"/>
      <c r="I181" s="10"/>
      <c r="J181" s="10"/>
      <c r="K181" s="10"/>
      <c r="L181" s="10"/>
      <c r="M181" s="10"/>
      <c r="N181" s="10"/>
      <c r="O181" s="10"/>
    </row>
    <row r="182" spans="2:15" x14ac:dyDescent="0.3">
      <c r="B182" s="10"/>
      <c r="C182" s="10"/>
      <c r="D182" s="10"/>
      <c r="E182" s="10"/>
      <c r="F182" s="10"/>
      <c r="G182" s="10"/>
      <c r="H182" s="12"/>
      <c r="I182" s="10"/>
      <c r="J182" s="10"/>
      <c r="K182" s="10"/>
      <c r="L182" s="10"/>
      <c r="M182" s="10"/>
      <c r="N182" s="10"/>
      <c r="O182" s="10"/>
    </row>
    <row r="183" spans="2:15" x14ac:dyDescent="0.3">
      <c r="B183" s="10"/>
      <c r="C183" s="10"/>
      <c r="D183" s="10"/>
      <c r="E183" s="10"/>
      <c r="F183" s="10"/>
      <c r="G183" s="10"/>
      <c r="H183" s="12"/>
      <c r="I183" s="10"/>
      <c r="J183" s="10"/>
      <c r="K183" s="10"/>
      <c r="L183" s="10"/>
      <c r="M183" s="10"/>
      <c r="N183" s="10"/>
      <c r="O183" s="10"/>
    </row>
    <row r="184" spans="2:15" x14ac:dyDescent="0.3">
      <c r="B184" s="10"/>
      <c r="C184" s="10"/>
      <c r="D184" s="10"/>
      <c r="E184" s="10"/>
      <c r="F184" s="10"/>
      <c r="G184" s="10"/>
      <c r="H184" s="12"/>
      <c r="I184" s="10"/>
      <c r="J184" s="10"/>
      <c r="K184" s="10"/>
      <c r="L184" s="10"/>
      <c r="M184" s="10"/>
      <c r="N184" s="10"/>
      <c r="O184" s="10"/>
    </row>
    <row r="185" spans="2:15" x14ac:dyDescent="0.3">
      <c r="B185" s="10"/>
      <c r="C185" s="10"/>
      <c r="D185" s="10"/>
      <c r="E185" s="10"/>
      <c r="F185" s="10"/>
      <c r="G185" s="10"/>
      <c r="H185" s="12"/>
      <c r="I185" s="10"/>
      <c r="J185" s="10"/>
      <c r="K185" s="10"/>
      <c r="L185" s="10"/>
      <c r="M185" s="10"/>
      <c r="N185" s="10"/>
      <c r="O185" s="10"/>
    </row>
    <row r="186" spans="2:15" x14ac:dyDescent="0.3">
      <c r="B186" s="10"/>
      <c r="C186" s="10"/>
      <c r="D186" s="10"/>
      <c r="E186" s="10"/>
      <c r="F186" s="10"/>
      <c r="G186" s="10"/>
      <c r="H186" s="12"/>
      <c r="I186" s="10"/>
      <c r="J186" s="10"/>
      <c r="K186" s="10"/>
      <c r="L186" s="10"/>
      <c r="M186" s="10"/>
      <c r="N186" s="10"/>
      <c r="O186" s="10"/>
    </row>
    <row r="187" spans="2:15" x14ac:dyDescent="0.3">
      <c r="B187" s="10"/>
      <c r="C187" s="10"/>
      <c r="D187" s="10"/>
      <c r="E187" s="10"/>
      <c r="F187" s="10"/>
      <c r="G187" s="10"/>
      <c r="H187" s="12"/>
      <c r="I187" s="10"/>
      <c r="J187" s="10"/>
      <c r="K187" s="10"/>
      <c r="L187" s="10"/>
      <c r="M187" s="10"/>
      <c r="N187" s="10"/>
      <c r="O187" s="10"/>
    </row>
    <row r="188" spans="2:15" x14ac:dyDescent="0.3">
      <c r="B188" s="10"/>
      <c r="C188" s="10"/>
      <c r="D188" s="10"/>
      <c r="E188" s="10"/>
      <c r="F188" s="10"/>
      <c r="G188" s="10"/>
      <c r="H188" s="12"/>
      <c r="I188" s="10"/>
      <c r="J188" s="10"/>
      <c r="K188" s="10"/>
      <c r="L188" s="10"/>
      <c r="M188" s="10"/>
      <c r="N188" s="10"/>
      <c r="O188" s="10"/>
    </row>
    <row r="189" spans="2:15" x14ac:dyDescent="0.3">
      <c r="B189" s="10"/>
      <c r="C189" s="10"/>
      <c r="D189" s="10"/>
      <c r="E189" s="10"/>
      <c r="F189" s="10"/>
      <c r="G189" s="10"/>
      <c r="H189" s="12"/>
      <c r="I189" s="10"/>
      <c r="J189" s="10"/>
      <c r="K189" s="10"/>
      <c r="L189" s="10"/>
      <c r="M189" s="10"/>
      <c r="N189" s="10"/>
      <c r="O189" s="10"/>
    </row>
    <row r="190" spans="2:15" x14ac:dyDescent="0.3">
      <c r="B190" s="10"/>
      <c r="C190" s="10"/>
      <c r="D190" s="10"/>
      <c r="E190" s="10"/>
      <c r="F190" s="10"/>
      <c r="G190" s="10"/>
      <c r="H190" s="12"/>
      <c r="I190" s="10"/>
      <c r="J190" s="10"/>
      <c r="K190" s="10"/>
      <c r="L190" s="10"/>
      <c r="M190" s="10"/>
      <c r="N190" s="10"/>
      <c r="O190" s="10"/>
    </row>
    <row r="191" spans="2:15" x14ac:dyDescent="0.3">
      <c r="B191" s="10"/>
      <c r="C191" s="10"/>
      <c r="D191" s="10"/>
      <c r="E191" s="10"/>
      <c r="F191" s="10"/>
      <c r="G191" s="10"/>
      <c r="H191" s="12"/>
      <c r="I191" s="10"/>
      <c r="J191" s="10"/>
      <c r="K191" s="10"/>
      <c r="L191" s="10"/>
      <c r="M191" s="10"/>
      <c r="N191" s="10"/>
      <c r="O191" s="10"/>
    </row>
    <row r="192" spans="2:15" x14ac:dyDescent="0.3">
      <c r="B192" s="10"/>
      <c r="C192" s="10"/>
      <c r="D192" s="10"/>
      <c r="E192" s="10"/>
      <c r="F192" s="10"/>
      <c r="G192" s="10"/>
      <c r="H192" s="12"/>
      <c r="I192" s="10"/>
      <c r="J192" s="10"/>
      <c r="K192" s="10"/>
      <c r="L192" s="10"/>
      <c r="M192" s="10"/>
      <c r="N192" s="10"/>
      <c r="O192" s="10"/>
    </row>
    <row r="193" spans="2:15" x14ac:dyDescent="0.3">
      <c r="B193" s="10"/>
      <c r="C193" s="10"/>
      <c r="D193" s="10"/>
      <c r="E193" s="10"/>
      <c r="F193" s="10"/>
      <c r="G193" s="10"/>
      <c r="H193" s="12"/>
      <c r="I193" s="10"/>
      <c r="J193" s="10"/>
      <c r="K193" s="10"/>
      <c r="L193" s="10"/>
      <c r="M193" s="10"/>
      <c r="N193" s="10"/>
      <c r="O193" s="10"/>
    </row>
    <row r="194" spans="2:15" x14ac:dyDescent="0.3">
      <c r="B194" s="10"/>
      <c r="C194" s="10"/>
      <c r="D194" s="10"/>
      <c r="E194" s="10"/>
      <c r="F194" s="10"/>
      <c r="G194" s="10"/>
      <c r="H194" s="12"/>
      <c r="I194" s="10"/>
      <c r="J194" s="10"/>
      <c r="K194" s="10"/>
      <c r="L194" s="10"/>
      <c r="M194" s="10"/>
      <c r="N194" s="10"/>
      <c r="O194" s="10"/>
    </row>
    <row r="195" spans="2:15" x14ac:dyDescent="0.3">
      <c r="B195" s="10"/>
      <c r="C195" s="10"/>
      <c r="D195" s="10"/>
      <c r="E195" s="10"/>
      <c r="F195" s="10"/>
      <c r="G195" s="10"/>
      <c r="H195" s="12"/>
      <c r="I195" s="10"/>
      <c r="J195" s="10"/>
      <c r="K195" s="10"/>
      <c r="L195" s="10"/>
      <c r="M195" s="10"/>
      <c r="N195" s="10"/>
      <c r="O195" s="10"/>
    </row>
    <row r="196" spans="2:15" x14ac:dyDescent="0.3">
      <c r="B196" s="10"/>
      <c r="C196" s="10"/>
      <c r="D196" s="10"/>
      <c r="E196" s="10"/>
      <c r="F196" s="10"/>
      <c r="G196" s="10"/>
      <c r="H196" s="12"/>
      <c r="I196" s="10"/>
      <c r="J196" s="10"/>
      <c r="K196" s="10"/>
      <c r="L196" s="10"/>
      <c r="M196" s="10"/>
      <c r="N196" s="10"/>
      <c r="O196" s="10"/>
    </row>
    <row r="197" spans="2:15" x14ac:dyDescent="0.3">
      <c r="B197" s="10"/>
      <c r="C197" s="10"/>
      <c r="D197" s="10"/>
      <c r="E197" s="10"/>
      <c r="F197" s="10"/>
      <c r="G197" s="10"/>
      <c r="H197" s="12"/>
      <c r="I197" s="10"/>
      <c r="J197" s="10"/>
      <c r="K197" s="10"/>
      <c r="L197" s="10"/>
      <c r="M197" s="10"/>
      <c r="N197" s="10"/>
      <c r="O197" s="10"/>
    </row>
    <row r="198" spans="2:15" x14ac:dyDescent="0.3">
      <c r="B198" s="10"/>
      <c r="C198" s="10"/>
      <c r="D198" s="10"/>
      <c r="E198" s="10"/>
      <c r="F198" s="10"/>
      <c r="G198" s="10"/>
      <c r="H198" s="12"/>
      <c r="I198" s="10"/>
      <c r="J198" s="10"/>
      <c r="K198" s="10"/>
      <c r="L198" s="10"/>
      <c r="M198" s="10"/>
      <c r="N198" s="10"/>
      <c r="O198" s="10"/>
    </row>
    <row r="199" spans="2:15" x14ac:dyDescent="0.3">
      <c r="B199" s="10"/>
      <c r="C199" s="10"/>
      <c r="D199" s="10"/>
      <c r="E199" s="10"/>
      <c r="F199" s="10"/>
      <c r="G199" s="10"/>
      <c r="H199" s="12"/>
      <c r="I199" s="10"/>
      <c r="J199" s="10"/>
      <c r="K199" s="10"/>
      <c r="L199" s="10"/>
      <c r="M199" s="10"/>
      <c r="N199" s="10"/>
      <c r="O199" s="10"/>
    </row>
    <row r="200" spans="2:15" x14ac:dyDescent="0.3">
      <c r="B200" s="10"/>
      <c r="C200" s="10"/>
      <c r="D200" s="10"/>
      <c r="E200" s="10"/>
      <c r="F200" s="10"/>
      <c r="G200" s="10"/>
      <c r="H200" s="12"/>
      <c r="I200" s="10"/>
      <c r="J200" s="10"/>
      <c r="K200" s="10"/>
      <c r="L200" s="10"/>
      <c r="M200" s="10"/>
      <c r="N200" s="10"/>
      <c r="O200" s="10"/>
    </row>
    <row r="201" spans="2:15" x14ac:dyDescent="0.3">
      <c r="B201" s="10"/>
      <c r="C201" s="10"/>
      <c r="D201" s="10"/>
      <c r="E201" s="10"/>
      <c r="F201" s="10"/>
      <c r="G201" s="10"/>
      <c r="H201" s="12"/>
      <c r="I201" s="10"/>
      <c r="J201" s="10"/>
      <c r="K201" s="10"/>
      <c r="L201" s="10"/>
      <c r="M201" s="10"/>
      <c r="N201" s="10"/>
      <c r="O201" s="10"/>
    </row>
    <row r="202" spans="2:15" x14ac:dyDescent="0.3">
      <c r="B202" s="10"/>
      <c r="C202" s="10"/>
      <c r="D202" s="10"/>
      <c r="E202" s="10"/>
      <c r="F202" s="10"/>
      <c r="G202" s="10"/>
      <c r="H202" s="12"/>
      <c r="I202" s="10"/>
      <c r="J202" s="10"/>
      <c r="K202" s="10"/>
      <c r="L202" s="10"/>
      <c r="M202" s="10"/>
      <c r="N202" s="10"/>
      <c r="O202" s="10"/>
    </row>
    <row r="203" spans="2:15" x14ac:dyDescent="0.3">
      <c r="B203" s="10"/>
      <c r="C203" s="10"/>
      <c r="D203" s="10"/>
      <c r="E203" s="10"/>
      <c r="F203" s="10"/>
      <c r="G203" s="10"/>
      <c r="H203" s="12"/>
      <c r="I203" s="10"/>
      <c r="J203" s="10"/>
      <c r="K203" s="10"/>
      <c r="L203" s="10"/>
      <c r="M203" s="10"/>
      <c r="N203" s="10"/>
      <c r="O203" s="10"/>
    </row>
    <row r="204" spans="2:15" x14ac:dyDescent="0.3">
      <c r="B204" s="10"/>
      <c r="C204" s="10"/>
      <c r="D204" s="10"/>
      <c r="E204" s="10"/>
      <c r="F204" s="10"/>
      <c r="G204" s="10"/>
      <c r="H204" s="12"/>
      <c r="I204" s="10"/>
      <c r="J204" s="10"/>
      <c r="K204" s="10"/>
      <c r="L204" s="10"/>
      <c r="M204" s="10"/>
      <c r="N204" s="10"/>
      <c r="O204" s="10"/>
    </row>
    <row r="205" spans="2:15" x14ac:dyDescent="0.3">
      <c r="B205" s="10"/>
      <c r="C205" s="10"/>
      <c r="D205" s="10"/>
      <c r="E205" s="10"/>
      <c r="F205" s="10"/>
      <c r="G205" s="10"/>
      <c r="H205" s="12"/>
      <c r="I205" s="10"/>
      <c r="J205" s="10"/>
      <c r="K205" s="10"/>
      <c r="L205" s="10"/>
      <c r="M205" s="10"/>
      <c r="N205" s="10"/>
      <c r="O205" s="10"/>
    </row>
    <row r="206" spans="2:15" x14ac:dyDescent="0.3">
      <c r="B206" s="10"/>
      <c r="C206" s="10"/>
      <c r="D206" s="10"/>
      <c r="E206" s="10"/>
      <c r="F206" s="10"/>
      <c r="G206" s="10"/>
      <c r="H206" s="12"/>
      <c r="I206" s="10"/>
      <c r="J206" s="10"/>
      <c r="K206" s="10"/>
      <c r="L206" s="10"/>
      <c r="M206" s="10"/>
      <c r="N206" s="10"/>
      <c r="O206" s="10"/>
    </row>
    <row r="207" spans="2:15" x14ac:dyDescent="0.3">
      <c r="B207" s="10"/>
      <c r="C207" s="10"/>
      <c r="D207" s="10"/>
      <c r="E207" s="10"/>
      <c r="F207" s="10"/>
      <c r="G207" s="10"/>
      <c r="H207" s="12"/>
      <c r="I207" s="10"/>
      <c r="J207" s="10"/>
      <c r="K207" s="10"/>
      <c r="L207" s="10"/>
      <c r="M207" s="10"/>
      <c r="N207" s="10"/>
      <c r="O207" s="10"/>
    </row>
    <row r="208" spans="2:15" x14ac:dyDescent="0.3">
      <c r="B208" s="10"/>
      <c r="C208" s="10"/>
      <c r="D208" s="10"/>
      <c r="E208" s="10"/>
      <c r="F208" s="10"/>
      <c r="G208" s="10"/>
      <c r="H208" s="12"/>
      <c r="I208" s="10"/>
      <c r="J208" s="10"/>
      <c r="K208" s="10"/>
      <c r="L208" s="10"/>
      <c r="M208" s="10"/>
      <c r="N208" s="10"/>
      <c r="O208" s="10"/>
    </row>
    <row r="209" spans="2:15" x14ac:dyDescent="0.3">
      <c r="B209" s="10"/>
      <c r="C209" s="10"/>
      <c r="D209" s="10"/>
      <c r="E209" s="10"/>
      <c r="F209" s="10"/>
      <c r="G209" s="10"/>
      <c r="H209" s="12"/>
      <c r="I209" s="10"/>
      <c r="J209" s="10"/>
      <c r="K209" s="10"/>
      <c r="L209" s="10"/>
      <c r="M209" s="10"/>
      <c r="N209" s="10"/>
      <c r="O209" s="10"/>
    </row>
    <row r="210" spans="2:15" x14ac:dyDescent="0.3">
      <c r="B210" s="10"/>
      <c r="C210" s="10"/>
      <c r="D210" s="10"/>
      <c r="E210" s="10"/>
      <c r="F210" s="10"/>
      <c r="G210" s="10"/>
      <c r="H210" s="12"/>
      <c r="I210" s="10"/>
      <c r="J210" s="10"/>
      <c r="K210" s="10"/>
      <c r="L210" s="10"/>
      <c r="M210" s="10"/>
      <c r="N210" s="10"/>
      <c r="O210" s="10"/>
    </row>
    <row r="211" spans="2:15" x14ac:dyDescent="0.3">
      <c r="B211" s="10"/>
      <c r="C211" s="10"/>
      <c r="D211" s="10"/>
      <c r="E211" s="10"/>
      <c r="F211" s="10"/>
      <c r="G211" s="10"/>
      <c r="H211" s="12"/>
      <c r="I211" s="10"/>
      <c r="J211" s="10"/>
      <c r="K211" s="10"/>
      <c r="L211" s="10"/>
      <c r="M211" s="10"/>
      <c r="N211" s="10"/>
      <c r="O211" s="10"/>
    </row>
    <row r="212" spans="2:15" x14ac:dyDescent="0.3">
      <c r="B212" s="10"/>
      <c r="C212" s="10"/>
      <c r="D212" s="10"/>
      <c r="E212" s="10"/>
      <c r="F212" s="10"/>
      <c r="G212" s="10"/>
      <c r="H212" s="12"/>
      <c r="I212" s="10"/>
      <c r="J212" s="10"/>
      <c r="K212" s="10"/>
      <c r="L212" s="10"/>
      <c r="M212" s="10"/>
      <c r="N212" s="10"/>
      <c r="O212" s="10"/>
    </row>
    <row r="213" spans="2:15" x14ac:dyDescent="0.3">
      <c r="B213" s="10"/>
      <c r="C213" s="10"/>
      <c r="D213" s="10"/>
      <c r="E213" s="10"/>
      <c r="F213" s="10"/>
      <c r="G213" s="10"/>
      <c r="H213" s="12"/>
      <c r="I213" s="10"/>
      <c r="J213" s="10"/>
      <c r="K213" s="10"/>
      <c r="L213" s="10"/>
      <c r="M213" s="10"/>
      <c r="N213" s="10"/>
      <c r="O213" s="10"/>
    </row>
    <row r="214" spans="2:15" x14ac:dyDescent="0.3">
      <c r="B214" s="10"/>
      <c r="C214" s="10"/>
      <c r="D214" s="10"/>
      <c r="E214" s="10"/>
      <c r="F214" s="10"/>
      <c r="G214" s="10"/>
      <c r="H214" s="12"/>
      <c r="I214" s="10"/>
      <c r="J214" s="10"/>
      <c r="K214" s="10"/>
      <c r="L214" s="10"/>
      <c r="M214" s="10"/>
      <c r="N214" s="10"/>
      <c r="O214" s="10"/>
    </row>
    <row r="215" spans="2:15" x14ac:dyDescent="0.3">
      <c r="B215" s="10"/>
      <c r="C215" s="10"/>
      <c r="D215" s="10"/>
      <c r="E215" s="10"/>
      <c r="F215" s="10"/>
      <c r="G215" s="10"/>
      <c r="H215" s="12"/>
      <c r="I215" s="10"/>
      <c r="J215" s="10"/>
      <c r="K215" s="10"/>
      <c r="L215" s="10"/>
      <c r="M215" s="10"/>
      <c r="N215" s="10"/>
      <c r="O215" s="10"/>
    </row>
    <row r="216" spans="2:15" x14ac:dyDescent="0.3">
      <c r="B216" s="10"/>
      <c r="C216" s="10"/>
      <c r="D216" s="10"/>
      <c r="E216" s="10"/>
      <c r="F216" s="10"/>
      <c r="G216" s="10"/>
      <c r="H216" s="12"/>
      <c r="I216" s="10"/>
      <c r="J216" s="10"/>
      <c r="K216" s="10"/>
      <c r="L216" s="10"/>
      <c r="M216" s="10"/>
      <c r="N216" s="10"/>
      <c r="O216" s="10"/>
    </row>
    <row r="217" spans="2:15" x14ac:dyDescent="0.3">
      <c r="B217" s="10"/>
      <c r="C217" s="10"/>
      <c r="D217" s="10"/>
      <c r="E217" s="10"/>
      <c r="F217" s="10"/>
      <c r="G217" s="10"/>
      <c r="H217" s="12"/>
      <c r="I217" s="10"/>
      <c r="J217" s="10"/>
      <c r="K217" s="10"/>
      <c r="L217" s="10"/>
      <c r="M217" s="10"/>
      <c r="N217" s="10"/>
      <c r="O217" s="10"/>
    </row>
    <row r="218" spans="2:15" x14ac:dyDescent="0.3">
      <c r="B218" s="10"/>
      <c r="C218" s="10"/>
      <c r="D218" s="10"/>
      <c r="E218" s="10"/>
      <c r="F218" s="10"/>
      <c r="G218" s="10"/>
      <c r="H218" s="12"/>
      <c r="I218" s="10"/>
      <c r="J218" s="10"/>
      <c r="K218" s="10"/>
      <c r="L218" s="10"/>
      <c r="M218" s="10"/>
      <c r="N218" s="10"/>
      <c r="O218" s="10"/>
    </row>
    <row r="219" spans="2:15" x14ac:dyDescent="0.3">
      <c r="B219" s="10"/>
      <c r="C219" s="10"/>
      <c r="D219" s="10"/>
      <c r="E219" s="10"/>
      <c r="F219" s="10"/>
      <c r="G219" s="10"/>
      <c r="H219" s="12"/>
      <c r="I219" s="10"/>
      <c r="J219" s="10"/>
      <c r="K219" s="10"/>
      <c r="L219" s="10"/>
      <c r="M219" s="10"/>
      <c r="N219" s="10"/>
      <c r="O219" s="10"/>
    </row>
    <row r="220" spans="2:15" x14ac:dyDescent="0.3">
      <c r="B220" s="10"/>
      <c r="C220" s="10"/>
      <c r="D220" s="10"/>
      <c r="E220" s="10"/>
      <c r="F220" s="10"/>
      <c r="G220" s="10"/>
      <c r="H220" s="12"/>
      <c r="I220" s="10"/>
      <c r="J220" s="10"/>
      <c r="K220" s="10"/>
      <c r="L220" s="10"/>
      <c r="M220" s="10"/>
      <c r="N220" s="10"/>
      <c r="O220" s="10"/>
    </row>
    <row r="221" spans="2:15" x14ac:dyDescent="0.3">
      <c r="B221" s="10"/>
      <c r="C221" s="10"/>
      <c r="D221" s="10"/>
      <c r="E221" s="10"/>
      <c r="F221" s="10"/>
      <c r="G221" s="10"/>
      <c r="H221" s="12"/>
      <c r="I221" s="10"/>
      <c r="J221" s="10"/>
      <c r="K221" s="10"/>
      <c r="L221" s="10"/>
      <c r="M221" s="10"/>
      <c r="N221" s="10"/>
      <c r="O221" s="10"/>
    </row>
    <row r="222" spans="2:15" x14ac:dyDescent="0.3">
      <c r="B222" s="10"/>
      <c r="C222" s="10"/>
      <c r="D222" s="10"/>
      <c r="E222" s="10"/>
      <c r="F222" s="10"/>
      <c r="G222" s="10"/>
      <c r="H222" s="12"/>
      <c r="I222" s="10"/>
      <c r="J222" s="10"/>
      <c r="K222" s="10"/>
      <c r="L222" s="10"/>
      <c r="M222" s="10"/>
      <c r="N222" s="10"/>
      <c r="O222" s="10"/>
    </row>
    <row r="223" spans="2:15" x14ac:dyDescent="0.3">
      <c r="B223" s="10"/>
      <c r="C223" s="10"/>
      <c r="D223" s="10"/>
      <c r="E223" s="10"/>
      <c r="F223" s="10"/>
      <c r="G223" s="10"/>
      <c r="H223" s="12"/>
      <c r="I223" s="10"/>
      <c r="J223" s="10"/>
      <c r="K223" s="10"/>
      <c r="L223" s="10"/>
      <c r="M223" s="10"/>
      <c r="N223" s="10"/>
      <c r="O223" s="10"/>
    </row>
    <row r="224" spans="2:15" x14ac:dyDescent="0.3">
      <c r="B224" s="10"/>
      <c r="C224" s="10"/>
      <c r="D224" s="10"/>
      <c r="E224" s="10"/>
      <c r="F224" s="10"/>
      <c r="G224" s="10"/>
      <c r="H224" s="12"/>
      <c r="I224" s="10"/>
      <c r="J224" s="10"/>
      <c r="K224" s="10"/>
      <c r="L224" s="10"/>
      <c r="M224" s="10"/>
      <c r="N224" s="10"/>
      <c r="O224" s="10"/>
    </row>
    <row r="225" spans="2:15" x14ac:dyDescent="0.3">
      <c r="B225" s="10"/>
      <c r="C225" s="10"/>
      <c r="D225" s="10"/>
      <c r="E225" s="10"/>
      <c r="F225" s="10"/>
      <c r="G225" s="10"/>
      <c r="H225" s="12"/>
      <c r="I225" s="10"/>
      <c r="J225" s="10"/>
      <c r="K225" s="10"/>
      <c r="L225" s="10"/>
      <c r="M225" s="10"/>
      <c r="N225" s="10"/>
      <c r="O225" s="10"/>
    </row>
    <row r="226" spans="2:15" x14ac:dyDescent="0.3">
      <c r="B226" s="10"/>
      <c r="C226" s="10"/>
      <c r="D226" s="10"/>
      <c r="E226" s="10"/>
      <c r="F226" s="10"/>
      <c r="G226" s="10"/>
      <c r="H226" s="12"/>
      <c r="I226" s="10"/>
      <c r="J226" s="10"/>
      <c r="K226" s="10"/>
      <c r="L226" s="10"/>
      <c r="M226" s="10"/>
      <c r="N226" s="10"/>
      <c r="O226" s="10"/>
    </row>
    <row r="227" spans="2:15" x14ac:dyDescent="0.3">
      <c r="B227" s="10"/>
      <c r="C227" s="10"/>
      <c r="D227" s="10"/>
      <c r="E227" s="10"/>
      <c r="F227" s="10"/>
      <c r="G227" s="10"/>
      <c r="H227" s="12"/>
      <c r="I227" s="10"/>
      <c r="J227" s="10"/>
      <c r="K227" s="10"/>
      <c r="L227" s="10"/>
      <c r="M227" s="10"/>
      <c r="N227" s="10"/>
      <c r="O227" s="10"/>
    </row>
    <row r="228" spans="2:15" x14ac:dyDescent="0.3">
      <c r="B228" s="10"/>
      <c r="C228" s="10"/>
      <c r="D228" s="10"/>
      <c r="E228" s="10"/>
      <c r="F228" s="10"/>
      <c r="G228" s="10"/>
      <c r="H228" s="12"/>
      <c r="I228" s="10"/>
      <c r="J228" s="10"/>
      <c r="K228" s="10"/>
      <c r="L228" s="10"/>
      <c r="M228" s="10"/>
      <c r="N228" s="10"/>
      <c r="O228" s="10"/>
    </row>
    <row r="229" spans="2:15" x14ac:dyDescent="0.3">
      <c r="B229" s="10"/>
      <c r="C229" s="10"/>
      <c r="D229" s="10"/>
      <c r="E229" s="10"/>
      <c r="F229" s="10"/>
      <c r="G229" s="10"/>
      <c r="H229" s="12"/>
      <c r="I229" s="10"/>
      <c r="J229" s="10"/>
      <c r="K229" s="10"/>
      <c r="L229" s="10"/>
      <c r="M229" s="10"/>
      <c r="N229" s="10"/>
      <c r="O229" s="10"/>
    </row>
    <row r="230" spans="2:15" x14ac:dyDescent="0.3">
      <c r="B230" s="10"/>
      <c r="C230" s="10"/>
      <c r="D230" s="10"/>
      <c r="E230" s="10"/>
      <c r="F230" s="10"/>
      <c r="G230" s="10"/>
      <c r="H230" s="12"/>
      <c r="I230" s="10"/>
      <c r="J230" s="10"/>
      <c r="K230" s="10"/>
      <c r="L230" s="10"/>
      <c r="M230" s="10"/>
      <c r="N230" s="10"/>
      <c r="O230" s="10"/>
    </row>
    <row r="231" spans="2:15" x14ac:dyDescent="0.3">
      <c r="B231" s="10"/>
      <c r="C231" s="10"/>
      <c r="D231" s="10"/>
      <c r="E231" s="10"/>
      <c r="F231" s="10"/>
      <c r="G231" s="10"/>
      <c r="H231" s="12"/>
      <c r="I231" s="10"/>
      <c r="J231" s="10"/>
      <c r="K231" s="10"/>
      <c r="L231" s="10"/>
      <c r="M231" s="10"/>
      <c r="N231" s="10"/>
      <c r="O231" s="10"/>
    </row>
    <row r="232" spans="2:15" x14ac:dyDescent="0.3">
      <c r="B232" s="10"/>
      <c r="C232" s="10"/>
      <c r="D232" s="10"/>
      <c r="E232" s="10"/>
      <c r="F232" s="10"/>
      <c r="G232" s="10"/>
      <c r="H232" s="12"/>
      <c r="I232" s="10"/>
      <c r="J232" s="10"/>
      <c r="K232" s="10"/>
      <c r="L232" s="10"/>
      <c r="M232" s="10"/>
      <c r="N232" s="10"/>
      <c r="O232" s="10"/>
    </row>
    <row r="233" spans="2:15" x14ac:dyDescent="0.3">
      <c r="B233" s="10"/>
      <c r="C233" s="10"/>
      <c r="D233" s="10"/>
      <c r="E233" s="10"/>
      <c r="F233" s="10"/>
      <c r="G233" s="10"/>
      <c r="H233" s="12"/>
      <c r="I233" s="10"/>
      <c r="J233" s="10"/>
      <c r="K233" s="10"/>
      <c r="L233" s="10"/>
      <c r="M233" s="10"/>
      <c r="N233" s="10"/>
      <c r="O233" s="10"/>
    </row>
    <row r="234" spans="2:15" x14ac:dyDescent="0.3">
      <c r="B234" s="10"/>
      <c r="C234" s="10"/>
      <c r="D234" s="10"/>
      <c r="E234" s="10"/>
      <c r="F234" s="10"/>
      <c r="G234" s="10"/>
      <c r="H234" s="12"/>
      <c r="I234" s="10"/>
      <c r="J234" s="10"/>
      <c r="K234" s="10"/>
      <c r="L234" s="10"/>
      <c r="M234" s="10"/>
      <c r="N234" s="10"/>
      <c r="O234" s="10"/>
    </row>
    <row r="235" spans="2:15" x14ac:dyDescent="0.3">
      <c r="B235" s="10"/>
      <c r="C235" s="10"/>
      <c r="D235" s="10"/>
      <c r="E235" s="10"/>
      <c r="F235" s="10"/>
      <c r="G235" s="10"/>
      <c r="H235" s="12"/>
      <c r="I235" s="10"/>
      <c r="J235" s="10"/>
      <c r="K235" s="10"/>
      <c r="L235" s="10"/>
      <c r="M235" s="10"/>
      <c r="N235" s="10"/>
      <c r="O235" s="10"/>
    </row>
    <row r="236" spans="2:15" x14ac:dyDescent="0.3">
      <c r="B236" s="10"/>
      <c r="C236" s="10"/>
      <c r="D236" s="10"/>
      <c r="E236" s="10"/>
      <c r="F236" s="10"/>
      <c r="G236" s="10"/>
      <c r="H236" s="12"/>
      <c r="I236" s="10"/>
      <c r="J236" s="10"/>
      <c r="K236" s="10"/>
      <c r="L236" s="10"/>
      <c r="M236" s="10"/>
      <c r="N236" s="10"/>
      <c r="O236" s="10"/>
    </row>
    <row r="237" spans="2:15" x14ac:dyDescent="0.3">
      <c r="B237" s="10"/>
      <c r="C237" s="10"/>
      <c r="D237" s="10"/>
      <c r="E237" s="10"/>
      <c r="F237" s="10"/>
      <c r="G237" s="10"/>
      <c r="H237" s="12"/>
      <c r="I237" s="10"/>
      <c r="J237" s="10"/>
      <c r="K237" s="10"/>
      <c r="L237" s="10"/>
      <c r="M237" s="10"/>
      <c r="N237" s="10"/>
      <c r="O237" s="10"/>
    </row>
    <row r="238" spans="2:15" x14ac:dyDescent="0.3">
      <c r="B238" s="10"/>
      <c r="C238" s="10"/>
      <c r="D238" s="10"/>
      <c r="E238" s="10"/>
      <c r="F238" s="10"/>
      <c r="G238" s="10"/>
      <c r="H238" s="12"/>
      <c r="I238" s="10"/>
      <c r="J238" s="10"/>
      <c r="K238" s="10"/>
      <c r="L238" s="10"/>
      <c r="M238" s="10"/>
      <c r="N238" s="10"/>
      <c r="O238" s="10"/>
    </row>
    <row r="239" spans="2:15" x14ac:dyDescent="0.3">
      <c r="B239" s="10"/>
      <c r="C239" s="10"/>
      <c r="D239" s="10"/>
      <c r="E239" s="10"/>
      <c r="F239" s="10"/>
      <c r="G239" s="10"/>
      <c r="H239" s="12"/>
      <c r="I239" s="10"/>
      <c r="J239" s="10"/>
      <c r="K239" s="10"/>
      <c r="L239" s="10"/>
      <c r="M239" s="10"/>
      <c r="N239" s="10"/>
      <c r="O239" s="10"/>
    </row>
    <row r="240" spans="2:15" x14ac:dyDescent="0.3">
      <c r="B240" s="10"/>
      <c r="C240" s="10"/>
      <c r="D240" s="10"/>
      <c r="E240" s="10"/>
      <c r="F240" s="10"/>
      <c r="G240" s="10"/>
      <c r="H240" s="12"/>
      <c r="I240" s="10"/>
      <c r="J240" s="10"/>
      <c r="K240" s="10"/>
      <c r="L240" s="10"/>
      <c r="M240" s="10"/>
      <c r="N240" s="10"/>
      <c r="O240" s="10"/>
    </row>
    <row r="241" spans="2:15" x14ac:dyDescent="0.3">
      <c r="B241" s="10"/>
      <c r="C241" s="10"/>
      <c r="D241" s="10"/>
      <c r="E241" s="10"/>
      <c r="F241" s="10"/>
      <c r="G241" s="10"/>
      <c r="H241" s="12"/>
      <c r="I241" s="10"/>
      <c r="J241" s="10"/>
      <c r="K241" s="10"/>
      <c r="L241" s="10"/>
      <c r="M241" s="10"/>
      <c r="N241" s="10"/>
      <c r="O241" s="10"/>
    </row>
    <row r="242" spans="2:15" x14ac:dyDescent="0.3">
      <c r="B242" s="10"/>
      <c r="C242" s="10"/>
      <c r="D242" s="10"/>
      <c r="E242" s="10"/>
      <c r="F242" s="10"/>
      <c r="G242" s="10"/>
      <c r="H242" s="12"/>
      <c r="I242" s="10"/>
      <c r="J242" s="10"/>
      <c r="K242" s="10"/>
      <c r="L242" s="10"/>
      <c r="M242" s="10"/>
      <c r="N242" s="10"/>
      <c r="O242" s="10"/>
    </row>
    <row r="243" spans="2:15" x14ac:dyDescent="0.3">
      <c r="B243" s="10"/>
      <c r="C243" s="10"/>
      <c r="D243" s="10"/>
      <c r="E243" s="10"/>
      <c r="F243" s="10"/>
      <c r="G243" s="10"/>
      <c r="H243" s="12"/>
      <c r="I243" s="10"/>
      <c r="J243" s="10"/>
      <c r="K243" s="10"/>
      <c r="L243" s="10"/>
      <c r="M243" s="10"/>
      <c r="N243" s="10"/>
      <c r="O243" s="10"/>
    </row>
    <row r="244" spans="2:15" x14ac:dyDescent="0.3">
      <c r="B244" s="10"/>
      <c r="C244" s="10"/>
      <c r="D244" s="10"/>
      <c r="E244" s="10"/>
      <c r="F244" s="10"/>
      <c r="G244" s="10"/>
      <c r="H244" s="12"/>
      <c r="I244" s="10"/>
      <c r="J244" s="10"/>
      <c r="K244" s="10"/>
      <c r="L244" s="10"/>
      <c r="M244" s="10"/>
      <c r="N244" s="10"/>
      <c r="O244" s="10"/>
    </row>
    <row r="245" spans="2:15" x14ac:dyDescent="0.3">
      <c r="B245" s="10"/>
      <c r="C245" s="10"/>
      <c r="D245" s="10"/>
      <c r="E245" s="10"/>
      <c r="F245" s="10"/>
      <c r="G245" s="10"/>
      <c r="H245" s="12"/>
      <c r="I245" s="10"/>
      <c r="J245" s="10"/>
      <c r="K245" s="10"/>
      <c r="L245" s="10"/>
      <c r="M245" s="10"/>
      <c r="N245" s="10"/>
      <c r="O245" s="10"/>
    </row>
    <row r="246" spans="2:15" x14ac:dyDescent="0.3">
      <c r="B246" s="10"/>
      <c r="C246" s="10"/>
      <c r="D246" s="10"/>
      <c r="E246" s="10"/>
      <c r="F246" s="10"/>
      <c r="G246" s="10"/>
      <c r="H246" s="12"/>
      <c r="I246" s="10"/>
      <c r="J246" s="10"/>
      <c r="K246" s="10"/>
      <c r="L246" s="10"/>
      <c r="M246" s="10"/>
      <c r="N246" s="10"/>
      <c r="O246" s="10"/>
    </row>
    <row r="247" spans="2:15" x14ac:dyDescent="0.3">
      <c r="B247" s="10"/>
      <c r="C247" s="10"/>
      <c r="D247" s="10"/>
      <c r="E247" s="10"/>
      <c r="F247" s="10"/>
      <c r="G247" s="10"/>
      <c r="H247" s="12"/>
      <c r="I247" s="10"/>
      <c r="J247" s="10"/>
      <c r="K247" s="10"/>
      <c r="L247" s="10"/>
      <c r="M247" s="10"/>
      <c r="N247" s="10"/>
      <c r="O247" s="10"/>
    </row>
    <row r="248" spans="2:15" x14ac:dyDescent="0.3">
      <c r="B248" s="10"/>
      <c r="C248" s="10"/>
      <c r="D248" s="10"/>
      <c r="E248" s="10"/>
      <c r="F248" s="10"/>
      <c r="G248" s="10"/>
      <c r="H248" s="12"/>
      <c r="I248" s="10"/>
      <c r="J248" s="10"/>
      <c r="K248" s="10"/>
      <c r="L248" s="10"/>
      <c r="M248" s="10"/>
      <c r="N248" s="10"/>
      <c r="O248" s="10"/>
    </row>
    <row r="249" spans="2:15" x14ac:dyDescent="0.3">
      <c r="B249" s="10"/>
      <c r="C249" s="10"/>
      <c r="D249" s="10"/>
      <c r="E249" s="10"/>
      <c r="F249" s="10"/>
      <c r="G249" s="10"/>
      <c r="H249" s="12"/>
      <c r="I249" s="10"/>
      <c r="J249" s="10"/>
      <c r="K249" s="10"/>
      <c r="L249" s="10"/>
      <c r="M249" s="10"/>
      <c r="N249" s="10"/>
      <c r="O249" s="10"/>
    </row>
    <row r="250" spans="2:15" x14ac:dyDescent="0.3">
      <c r="B250" s="10"/>
      <c r="C250" s="10"/>
      <c r="D250" s="10"/>
      <c r="E250" s="10"/>
      <c r="F250" s="10"/>
      <c r="G250" s="10"/>
      <c r="H250" s="12"/>
      <c r="I250" s="10"/>
      <c r="J250" s="10"/>
      <c r="K250" s="10"/>
      <c r="L250" s="10"/>
      <c r="M250" s="10"/>
      <c r="N250" s="10"/>
      <c r="O250" s="10"/>
    </row>
    <row r="251" spans="2:15" x14ac:dyDescent="0.3">
      <c r="B251" s="10"/>
      <c r="C251" s="10"/>
      <c r="D251" s="10"/>
      <c r="E251" s="10"/>
      <c r="F251" s="10"/>
      <c r="G251" s="10"/>
      <c r="H251" s="12"/>
      <c r="I251" s="10"/>
      <c r="J251" s="10"/>
      <c r="K251" s="10"/>
      <c r="L251" s="10"/>
      <c r="M251" s="10"/>
      <c r="N251" s="10"/>
      <c r="O251" s="10"/>
    </row>
    <row r="252" spans="2:15" x14ac:dyDescent="0.3">
      <c r="B252" s="10"/>
      <c r="C252" s="10"/>
      <c r="D252" s="10"/>
      <c r="E252" s="10"/>
      <c r="F252" s="10"/>
      <c r="G252" s="10"/>
      <c r="H252" s="12"/>
      <c r="I252" s="10"/>
      <c r="J252" s="10"/>
      <c r="K252" s="10"/>
      <c r="L252" s="10"/>
      <c r="M252" s="10"/>
      <c r="N252" s="10"/>
      <c r="O252" s="10"/>
    </row>
    <row r="253" spans="2:15" x14ac:dyDescent="0.3">
      <c r="B253" s="10"/>
      <c r="C253" s="10"/>
      <c r="D253" s="10"/>
      <c r="E253" s="10"/>
      <c r="F253" s="10"/>
      <c r="G253" s="10"/>
      <c r="H253" s="12"/>
      <c r="I253" s="10"/>
      <c r="J253" s="10"/>
      <c r="K253" s="10"/>
      <c r="L253" s="10"/>
      <c r="M253" s="10"/>
      <c r="N253" s="10"/>
      <c r="O253" s="10"/>
    </row>
    <row r="254" spans="2:15" x14ac:dyDescent="0.3">
      <c r="B254" s="10"/>
      <c r="C254" s="10"/>
      <c r="D254" s="10"/>
      <c r="E254" s="10"/>
      <c r="F254" s="10"/>
      <c r="G254" s="10"/>
      <c r="H254" s="12"/>
      <c r="I254" s="10"/>
      <c r="J254" s="10"/>
      <c r="K254" s="10"/>
      <c r="L254" s="10"/>
      <c r="M254" s="10"/>
      <c r="N254" s="10"/>
      <c r="O254" s="10"/>
    </row>
    <row r="255" spans="2:15" x14ac:dyDescent="0.3">
      <c r="B255" s="10"/>
      <c r="C255" s="10"/>
      <c r="D255" s="10"/>
      <c r="E255" s="10"/>
      <c r="F255" s="10"/>
      <c r="G255" s="10"/>
      <c r="H255" s="12"/>
      <c r="I255" s="10"/>
      <c r="J255" s="10"/>
      <c r="K255" s="10"/>
      <c r="L255" s="10"/>
      <c r="M255" s="10"/>
      <c r="N255" s="10"/>
      <c r="O255" s="10"/>
    </row>
    <row r="256" spans="2:15" x14ac:dyDescent="0.3">
      <c r="B256" s="10"/>
      <c r="C256" s="10"/>
      <c r="D256" s="10"/>
      <c r="E256" s="10"/>
      <c r="F256" s="10"/>
      <c r="G256" s="10"/>
      <c r="H256" s="12"/>
      <c r="I256" s="10"/>
      <c r="J256" s="10"/>
      <c r="K256" s="10"/>
      <c r="L256" s="10"/>
      <c r="M256" s="10"/>
      <c r="N256" s="10"/>
      <c r="O256" s="10"/>
    </row>
    <row r="257" spans="2:15" x14ac:dyDescent="0.3">
      <c r="B257" s="10"/>
      <c r="C257" s="10"/>
      <c r="D257" s="10"/>
      <c r="E257" s="10"/>
      <c r="F257" s="10"/>
      <c r="G257" s="10"/>
      <c r="H257" s="12"/>
      <c r="I257" s="10"/>
      <c r="J257" s="10"/>
      <c r="K257" s="10"/>
      <c r="L257" s="10"/>
      <c r="M257" s="10"/>
      <c r="N257" s="10"/>
      <c r="O257" s="10"/>
    </row>
    <row r="258" spans="2:15" x14ac:dyDescent="0.3">
      <c r="B258" s="10"/>
      <c r="C258" s="10"/>
      <c r="D258" s="10"/>
      <c r="E258" s="10"/>
      <c r="F258" s="10"/>
      <c r="G258" s="10"/>
      <c r="H258" s="12"/>
      <c r="I258" s="10"/>
      <c r="J258" s="10"/>
      <c r="K258" s="10"/>
      <c r="L258" s="10"/>
      <c r="M258" s="10"/>
      <c r="N258" s="10"/>
      <c r="O258" s="10"/>
    </row>
    <row r="259" spans="2:15" x14ac:dyDescent="0.3">
      <c r="B259" s="10"/>
      <c r="C259" s="10"/>
      <c r="D259" s="10"/>
      <c r="E259" s="10"/>
      <c r="F259" s="10"/>
      <c r="G259" s="10"/>
      <c r="H259" s="12"/>
      <c r="I259" s="10"/>
      <c r="J259" s="10"/>
      <c r="K259" s="10"/>
      <c r="L259" s="10"/>
      <c r="M259" s="10"/>
      <c r="N259" s="10"/>
      <c r="O259" s="10"/>
    </row>
    <row r="260" spans="2:15" x14ac:dyDescent="0.3">
      <c r="B260" s="10"/>
      <c r="C260" s="10"/>
      <c r="D260" s="10"/>
      <c r="E260" s="10"/>
      <c r="F260" s="10"/>
      <c r="G260" s="10"/>
      <c r="H260" s="12"/>
      <c r="I260" s="10"/>
      <c r="J260" s="10"/>
      <c r="K260" s="10"/>
      <c r="L260" s="10"/>
      <c r="M260" s="10"/>
      <c r="N260" s="10"/>
      <c r="O260" s="10"/>
    </row>
    <row r="261" spans="2:15" x14ac:dyDescent="0.3">
      <c r="B261" s="10"/>
      <c r="C261" s="10"/>
      <c r="D261" s="10"/>
      <c r="E261" s="10"/>
      <c r="F261" s="10"/>
      <c r="G261" s="10"/>
      <c r="H261" s="12"/>
      <c r="I261" s="10"/>
      <c r="J261" s="10"/>
      <c r="K261" s="10"/>
      <c r="L261" s="10"/>
      <c r="M261" s="10"/>
      <c r="N261" s="10"/>
      <c r="O261" s="10"/>
    </row>
    <row r="262" spans="2:15" x14ac:dyDescent="0.3">
      <c r="B262" s="10"/>
      <c r="C262" s="10"/>
      <c r="D262" s="10"/>
      <c r="E262" s="10"/>
      <c r="F262" s="10"/>
      <c r="G262" s="10"/>
      <c r="H262" s="12"/>
      <c r="I262" s="10"/>
      <c r="J262" s="10"/>
      <c r="K262" s="10"/>
      <c r="L262" s="10"/>
      <c r="M262" s="10"/>
      <c r="N262" s="10"/>
      <c r="O262" s="10"/>
    </row>
    <row r="263" spans="2:15" x14ac:dyDescent="0.3">
      <c r="B263" s="10"/>
      <c r="C263" s="10"/>
      <c r="D263" s="10"/>
      <c r="E263" s="10"/>
      <c r="F263" s="10"/>
      <c r="G263" s="10"/>
      <c r="H263" s="12"/>
      <c r="I263" s="10"/>
      <c r="J263" s="10"/>
      <c r="K263" s="10"/>
      <c r="L263" s="10"/>
      <c r="M263" s="10"/>
      <c r="N263" s="10"/>
      <c r="O263" s="10"/>
    </row>
    <row r="264" spans="2:15" x14ac:dyDescent="0.3">
      <c r="B264" s="10"/>
      <c r="C264" s="10"/>
      <c r="D264" s="10"/>
      <c r="E264" s="10"/>
      <c r="F264" s="10"/>
      <c r="G264" s="10"/>
      <c r="H264" s="12"/>
      <c r="I264" s="10"/>
      <c r="J264" s="10"/>
      <c r="K264" s="10"/>
      <c r="L264" s="10"/>
      <c r="M264" s="10"/>
      <c r="N264" s="10"/>
      <c r="O264" s="10"/>
    </row>
    <row r="265" spans="2:15" x14ac:dyDescent="0.3">
      <c r="B265" s="10"/>
      <c r="C265" s="10"/>
      <c r="D265" s="10"/>
      <c r="E265" s="10"/>
      <c r="F265" s="10"/>
      <c r="G265" s="10"/>
      <c r="H265" s="12"/>
      <c r="I265" s="10"/>
      <c r="J265" s="10"/>
      <c r="K265" s="10"/>
      <c r="L265" s="10"/>
      <c r="M265" s="10"/>
      <c r="N265" s="10"/>
      <c r="O265" s="10"/>
    </row>
    <row r="266" spans="2:15" x14ac:dyDescent="0.3">
      <c r="B266" s="10"/>
      <c r="C266" s="10"/>
      <c r="D266" s="10"/>
      <c r="E266" s="10"/>
      <c r="F266" s="10"/>
      <c r="G266" s="10"/>
      <c r="H266" s="12"/>
      <c r="I266" s="10"/>
      <c r="J266" s="10"/>
      <c r="K266" s="10"/>
      <c r="L266" s="10"/>
      <c r="M266" s="10"/>
      <c r="N266" s="10"/>
      <c r="O266" s="10"/>
    </row>
    <row r="267" spans="2:15" x14ac:dyDescent="0.3">
      <c r="B267" s="10"/>
      <c r="C267" s="10"/>
      <c r="D267" s="10"/>
      <c r="E267" s="10"/>
      <c r="F267" s="10"/>
      <c r="G267" s="10"/>
      <c r="H267" s="12"/>
      <c r="I267" s="10"/>
      <c r="J267" s="10"/>
      <c r="K267" s="10"/>
      <c r="L267" s="10"/>
      <c r="M267" s="10"/>
      <c r="N267" s="10"/>
      <c r="O267" s="10"/>
    </row>
    <row r="268" spans="2:15" x14ac:dyDescent="0.3">
      <c r="B268" s="10"/>
      <c r="C268" s="10"/>
      <c r="D268" s="10"/>
      <c r="E268" s="10"/>
      <c r="F268" s="10"/>
      <c r="G268" s="10"/>
      <c r="H268" s="12"/>
      <c r="I268" s="10"/>
      <c r="J268" s="10"/>
      <c r="K268" s="10"/>
      <c r="L268" s="10"/>
      <c r="M268" s="10"/>
      <c r="N268" s="10"/>
      <c r="O268" s="10"/>
    </row>
    <row r="269" spans="2:15" x14ac:dyDescent="0.3">
      <c r="B269" s="10"/>
      <c r="C269" s="10"/>
      <c r="D269" s="10"/>
      <c r="E269" s="10"/>
      <c r="F269" s="10"/>
      <c r="G269" s="10"/>
      <c r="H269" s="12"/>
      <c r="I269" s="10"/>
      <c r="J269" s="10"/>
      <c r="K269" s="10"/>
      <c r="L269" s="10"/>
      <c r="M269" s="10"/>
      <c r="N269" s="10"/>
      <c r="O269" s="10"/>
    </row>
    <row r="270" spans="2:15" x14ac:dyDescent="0.3">
      <c r="B270" s="10"/>
      <c r="C270" s="10"/>
      <c r="D270" s="10"/>
      <c r="E270" s="10"/>
      <c r="F270" s="10"/>
      <c r="G270" s="10"/>
      <c r="H270" s="12"/>
      <c r="I270" s="10"/>
      <c r="J270" s="10"/>
      <c r="K270" s="10"/>
      <c r="L270" s="10"/>
      <c r="M270" s="10"/>
      <c r="N270" s="10"/>
      <c r="O270" s="10"/>
    </row>
    <row r="271" spans="2:15" x14ac:dyDescent="0.3">
      <c r="B271" s="10"/>
      <c r="C271" s="10"/>
      <c r="D271" s="10"/>
      <c r="E271" s="10"/>
      <c r="F271" s="10"/>
      <c r="G271" s="10"/>
      <c r="H271" s="12"/>
      <c r="I271" s="10"/>
      <c r="J271" s="10"/>
      <c r="K271" s="10"/>
      <c r="L271" s="10"/>
      <c r="M271" s="10"/>
      <c r="N271" s="10"/>
      <c r="O271" s="10"/>
    </row>
    <row r="272" spans="2:15" x14ac:dyDescent="0.3">
      <c r="B272" s="10"/>
      <c r="C272" s="10"/>
      <c r="D272" s="10"/>
      <c r="E272" s="10"/>
      <c r="F272" s="10"/>
      <c r="G272" s="10"/>
      <c r="H272" s="12"/>
      <c r="I272" s="10"/>
      <c r="J272" s="10"/>
      <c r="K272" s="10"/>
      <c r="L272" s="10"/>
      <c r="M272" s="10"/>
      <c r="N272" s="10"/>
      <c r="O272" s="10"/>
    </row>
    <row r="273" spans="2:15" x14ac:dyDescent="0.3">
      <c r="B273" s="10"/>
      <c r="C273" s="10"/>
      <c r="D273" s="10"/>
      <c r="E273" s="10"/>
      <c r="F273" s="10"/>
      <c r="G273" s="10"/>
      <c r="H273" s="12"/>
      <c r="I273" s="10"/>
      <c r="J273" s="10"/>
      <c r="K273" s="10"/>
      <c r="L273" s="10"/>
      <c r="M273" s="10"/>
      <c r="N273" s="10"/>
      <c r="O273" s="10"/>
    </row>
    <row r="274" spans="2:15" x14ac:dyDescent="0.3">
      <c r="B274" s="10"/>
      <c r="C274" s="10"/>
      <c r="D274" s="10"/>
      <c r="E274" s="10"/>
      <c r="F274" s="10"/>
      <c r="G274" s="10"/>
      <c r="H274" s="12"/>
      <c r="I274" s="10"/>
      <c r="J274" s="10"/>
      <c r="K274" s="10"/>
      <c r="L274" s="10"/>
      <c r="M274" s="10"/>
      <c r="N274" s="10"/>
      <c r="O274" s="10"/>
    </row>
    <row r="275" spans="2:15" x14ac:dyDescent="0.3">
      <c r="B275" s="10"/>
      <c r="C275" s="10"/>
      <c r="D275" s="10"/>
      <c r="E275" s="10"/>
      <c r="F275" s="10"/>
      <c r="G275" s="10"/>
      <c r="H275" s="12"/>
      <c r="I275" s="10"/>
      <c r="J275" s="10"/>
      <c r="K275" s="10"/>
      <c r="L275" s="10"/>
      <c r="M275" s="10"/>
      <c r="N275" s="10"/>
      <c r="O275" s="10"/>
    </row>
    <row r="276" spans="2:15" x14ac:dyDescent="0.3">
      <c r="B276" s="10"/>
      <c r="C276" s="10"/>
      <c r="D276" s="10"/>
      <c r="E276" s="10"/>
      <c r="F276" s="10"/>
      <c r="G276" s="10"/>
      <c r="H276" s="12"/>
      <c r="I276" s="10"/>
      <c r="J276" s="10"/>
      <c r="K276" s="10"/>
      <c r="L276" s="10"/>
      <c r="M276" s="10"/>
      <c r="N276" s="10"/>
      <c r="O276" s="10"/>
    </row>
    <row r="277" spans="2:15" x14ac:dyDescent="0.3">
      <c r="B277" s="10"/>
      <c r="C277" s="10"/>
      <c r="D277" s="10"/>
      <c r="E277" s="10"/>
      <c r="F277" s="10"/>
      <c r="G277" s="10"/>
      <c r="H277" s="12"/>
      <c r="I277" s="10"/>
      <c r="J277" s="10"/>
      <c r="K277" s="10"/>
      <c r="L277" s="10"/>
      <c r="M277" s="10"/>
      <c r="N277" s="10"/>
      <c r="O277" s="10"/>
    </row>
    <row r="278" spans="2:15" x14ac:dyDescent="0.3">
      <c r="B278" s="10"/>
      <c r="C278" s="10"/>
      <c r="D278" s="10"/>
      <c r="E278" s="10"/>
      <c r="F278" s="10"/>
      <c r="G278" s="10"/>
      <c r="H278" s="12"/>
      <c r="I278" s="10"/>
      <c r="J278" s="10"/>
      <c r="K278" s="10"/>
      <c r="L278" s="10"/>
      <c r="M278" s="10"/>
      <c r="N278" s="10"/>
      <c r="O278" s="10"/>
    </row>
    <row r="279" spans="2:15" x14ac:dyDescent="0.3">
      <c r="B279" s="10"/>
      <c r="C279" s="10"/>
      <c r="D279" s="10"/>
      <c r="E279" s="10"/>
      <c r="F279" s="10"/>
      <c r="G279" s="10"/>
      <c r="H279" s="12"/>
      <c r="I279" s="10"/>
      <c r="J279" s="10"/>
      <c r="K279" s="10"/>
      <c r="L279" s="10"/>
      <c r="M279" s="10"/>
      <c r="N279" s="10"/>
      <c r="O279" s="10"/>
    </row>
    <row r="280" spans="2:15" x14ac:dyDescent="0.3">
      <c r="B280" s="10"/>
      <c r="C280" s="10"/>
      <c r="D280" s="10"/>
      <c r="E280" s="10"/>
      <c r="F280" s="10"/>
      <c r="G280" s="10"/>
      <c r="H280" s="12"/>
      <c r="I280" s="10"/>
      <c r="J280" s="10"/>
      <c r="K280" s="10"/>
      <c r="L280" s="10"/>
      <c r="M280" s="10"/>
      <c r="N280" s="10"/>
      <c r="O280" s="10"/>
    </row>
    <row r="281" spans="2:15" x14ac:dyDescent="0.3">
      <c r="B281" s="10"/>
      <c r="C281" s="10"/>
      <c r="D281" s="10"/>
      <c r="E281" s="10"/>
      <c r="F281" s="10"/>
      <c r="G281" s="10"/>
      <c r="H281" s="12"/>
      <c r="I281" s="10"/>
      <c r="J281" s="10"/>
      <c r="K281" s="10"/>
      <c r="L281" s="10"/>
      <c r="M281" s="10"/>
      <c r="N281" s="10"/>
      <c r="O281" s="10"/>
    </row>
    <row r="282" spans="2:15" x14ac:dyDescent="0.3">
      <c r="B282" s="10"/>
      <c r="C282" s="10"/>
      <c r="D282" s="10"/>
      <c r="E282" s="10"/>
      <c r="F282" s="10"/>
      <c r="G282" s="10"/>
      <c r="H282" s="12"/>
      <c r="I282" s="10"/>
      <c r="J282" s="10"/>
      <c r="K282" s="10"/>
      <c r="L282" s="10"/>
      <c r="M282" s="10"/>
      <c r="N282" s="10"/>
      <c r="O282" s="10"/>
    </row>
    <row r="283" spans="2:15" x14ac:dyDescent="0.3">
      <c r="B283" s="10"/>
      <c r="C283" s="10"/>
      <c r="D283" s="10"/>
      <c r="E283" s="10"/>
      <c r="F283" s="10"/>
      <c r="G283" s="10"/>
      <c r="H283" s="12"/>
      <c r="I283" s="10"/>
      <c r="J283" s="10"/>
      <c r="K283" s="10"/>
      <c r="L283" s="10"/>
      <c r="M283" s="10"/>
      <c r="N283" s="10"/>
      <c r="O283" s="10"/>
    </row>
    <row r="284" spans="2:15" x14ac:dyDescent="0.3">
      <c r="B284" s="10"/>
      <c r="C284" s="10"/>
      <c r="D284" s="10"/>
      <c r="E284" s="10"/>
      <c r="F284" s="10"/>
      <c r="G284" s="10"/>
      <c r="H284" s="12"/>
      <c r="I284" s="10"/>
      <c r="J284" s="10"/>
      <c r="K284" s="10"/>
      <c r="L284" s="10"/>
      <c r="M284" s="10"/>
      <c r="N284" s="10"/>
      <c r="O284" s="10"/>
    </row>
    <row r="285" spans="2:15" x14ac:dyDescent="0.3">
      <c r="B285" s="10"/>
      <c r="C285" s="10"/>
      <c r="D285" s="10"/>
      <c r="E285" s="10"/>
      <c r="F285" s="10"/>
      <c r="G285" s="10"/>
      <c r="H285" s="12"/>
      <c r="I285" s="10"/>
      <c r="J285" s="10"/>
      <c r="K285" s="10"/>
      <c r="L285" s="10"/>
      <c r="M285" s="10"/>
      <c r="N285" s="10"/>
      <c r="O285" s="10"/>
    </row>
    <row r="286" spans="2:15" x14ac:dyDescent="0.3">
      <c r="B286" s="10"/>
      <c r="C286" s="10"/>
      <c r="D286" s="10"/>
      <c r="E286" s="10"/>
      <c r="F286" s="10"/>
      <c r="G286" s="10"/>
      <c r="H286" s="12"/>
      <c r="I286" s="10"/>
      <c r="J286" s="10"/>
      <c r="K286" s="10"/>
      <c r="L286" s="10"/>
      <c r="M286" s="10"/>
      <c r="N286" s="10"/>
      <c r="O286" s="10"/>
    </row>
    <row r="287" spans="2:15" x14ac:dyDescent="0.3">
      <c r="B287" s="10"/>
      <c r="C287" s="10"/>
      <c r="D287" s="10"/>
      <c r="E287" s="10"/>
      <c r="F287" s="10"/>
      <c r="G287" s="10"/>
      <c r="H287" s="12"/>
      <c r="I287" s="10"/>
      <c r="J287" s="10"/>
      <c r="K287" s="10"/>
      <c r="L287" s="10"/>
      <c r="M287" s="10"/>
      <c r="N287" s="10"/>
      <c r="O287" s="10"/>
    </row>
    <row r="288" spans="2:15" x14ac:dyDescent="0.3">
      <c r="B288" s="10"/>
      <c r="C288" s="10"/>
      <c r="D288" s="10"/>
      <c r="E288" s="10"/>
      <c r="F288" s="10"/>
      <c r="G288" s="10"/>
      <c r="H288" s="12"/>
      <c r="I288" s="10"/>
      <c r="J288" s="10"/>
      <c r="K288" s="10"/>
      <c r="L288" s="10"/>
      <c r="M288" s="10"/>
      <c r="N288" s="10"/>
      <c r="O288" s="10"/>
    </row>
    <row r="289" spans="2:15" x14ac:dyDescent="0.3">
      <c r="B289" s="10"/>
      <c r="C289" s="10"/>
      <c r="D289" s="10"/>
      <c r="E289" s="10"/>
      <c r="F289" s="10"/>
      <c r="G289" s="10"/>
      <c r="H289" s="12"/>
      <c r="I289" s="10"/>
      <c r="J289" s="10"/>
      <c r="K289" s="10"/>
      <c r="L289" s="10"/>
      <c r="M289" s="10"/>
      <c r="N289" s="10"/>
      <c r="O289" s="10"/>
    </row>
    <row r="290" spans="2:15" x14ac:dyDescent="0.3">
      <c r="B290" s="10"/>
      <c r="C290" s="10"/>
      <c r="D290" s="10"/>
      <c r="E290" s="10"/>
      <c r="F290" s="10"/>
      <c r="G290" s="10"/>
      <c r="H290" s="12"/>
      <c r="I290" s="10"/>
      <c r="J290" s="10"/>
      <c r="K290" s="10"/>
      <c r="L290" s="10"/>
      <c r="M290" s="10"/>
      <c r="N290" s="10"/>
      <c r="O290" s="10"/>
    </row>
    <row r="291" spans="2:15" x14ac:dyDescent="0.3">
      <c r="B291" s="10"/>
      <c r="C291" s="10"/>
      <c r="D291" s="10"/>
      <c r="E291" s="10"/>
      <c r="F291" s="10"/>
      <c r="G291" s="10"/>
      <c r="H291" s="12"/>
      <c r="I291" s="10"/>
      <c r="J291" s="10"/>
      <c r="K291" s="10"/>
      <c r="L291" s="10"/>
      <c r="M291" s="10"/>
      <c r="N291" s="10"/>
      <c r="O291" s="10"/>
    </row>
    <row r="292" spans="2:15" x14ac:dyDescent="0.3">
      <c r="B292" s="10"/>
      <c r="C292" s="10"/>
      <c r="D292" s="10"/>
      <c r="E292" s="10"/>
      <c r="F292" s="10"/>
      <c r="G292" s="10"/>
      <c r="H292" s="12"/>
      <c r="I292" s="10"/>
      <c r="J292" s="10"/>
      <c r="K292" s="10"/>
      <c r="L292" s="10"/>
      <c r="M292" s="10"/>
      <c r="N292" s="10"/>
      <c r="O292" s="10"/>
    </row>
    <row r="293" spans="2:15" x14ac:dyDescent="0.3">
      <c r="B293" s="10"/>
      <c r="C293" s="10"/>
      <c r="D293" s="10"/>
      <c r="E293" s="10"/>
      <c r="F293" s="10"/>
      <c r="G293" s="10"/>
      <c r="H293" s="12"/>
      <c r="I293" s="10"/>
      <c r="J293" s="10"/>
      <c r="K293" s="10"/>
      <c r="L293" s="10"/>
      <c r="M293" s="10"/>
      <c r="N293" s="10"/>
      <c r="O293" s="10"/>
    </row>
    <row r="294" spans="2:15" x14ac:dyDescent="0.3">
      <c r="B294" s="10"/>
      <c r="C294" s="10"/>
      <c r="D294" s="10"/>
      <c r="E294" s="10"/>
      <c r="F294" s="10"/>
      <c r="G294" s="10"/>
      <c r="H294" s="12"/>
      <c r="I294" s="10"/>
      <c r="J294" s="10"/>
      <c r="K294" s="10"/>
      <c r="L294" s="10"/>
      <c r="M294" s="10"/>
      <c r="N294" s="10"/>
      <c r="O294" s="10"/>
    </row>
    <row r="295" spans="2:15" x14ac:dyDescent="0.3">
      <c r="B295" s="10"/>
      <c r="C295" s="10"/>
      <c r="D295" s="10"/>
      <c r="E295" s="10"/>
      <c r="F295" s="10"/>
      <c r="G295" s="10"/>
      <c r="H295" s="12"/>
      <c r="I295" s="10"/>
      <c r="J295" s="10"/>
      <c r="K295" s="10"/>
      <c r="L295" s="10"/>
      <c r="M295" s="10"/>
      <c r="N295" s="10"/>
      <c r="O295" s="10"/>
    </row>
    <row r="296" spans="2:15" x14ac:dyDescent="0.3">
      <c r="B296" s="10"/>
      <c r="C296" s="10"/>
      <c r="D296" s="10"/>
      <c r="E296" s="10"/>
      <c r="F296" s="10"/>
      <c r="G296" s="10"/>
      <c r="H296" s="12"/>
      <c r="I296" s="10"/>
      <c r="J296" s="10"/>
      <c r="K296" s="10"/>
      <c r="L296" s="10"/>
      <c r="M296" s="10"/>
      <c r="N296" s="10"/>
      <c r="O296" s="10"/>
    </row>
    <row r="297" spans="2:15" x14ac:dyDescent="0.3">
      <c r="B297" s="10"/>
      <c r="C297" s="10"/>
      <c r="D297" s="10"/>
      <c r="E297" s="10"/>
      <c r="F297" s="10"/>
      <c r="G297" s="10"/>
      <c r="H297" s="12"/>
      <c r="I297" s="10"/>
      <c r="J297" s="10"/>
      <c r="K297" s="10"/>
      <c r="L297" s="10"/>
      <c r="M297" s="10"/>
      <c r="N297" s="10"/>
      <c r="O297" s="10"/>
    </row>
    <row r="298" spans="2:15" x14ac:dyDescent="0.3">
      <c r="B298" s="10"/>
      <c r="C298" s="10"/>
      <c r="D298" s="10"/>
      <c r="E298" s="10"/>
      <c r="F298" s="10"/>
      <c r="G298" s="10"/>
      <c r="H298" s="12"/>
      <c r="I298" s="10"/>
      <c r="J298" s="10"/>
      <c r="K298" s="10"/>
      <c r="L298" s="10"/>
      <c r="M298" s="10"/>
      <c r="N298" s="10"/>
      <c r="O298" s="10"/>
    </row>
    <row r="299" spans="2:15" x14ac:dyDescent="0.3">
      <c r="B299" s="10"/>
      <c r="C299" s="10"/>
      <c r="D299" s="10"/>
      <c r="E299" s="10"/>
      <c r="F299" s="10"/>
      <c r="G299" s="10"/>
      <c r="H299" s="12"/>
      <c r="I299" s="10"/>
      <c r="J299" s="10"/>
      <c r="K299" s="10"/>
      <c r="L299" s="10"/>
      <c r="M299" s="10"/>
      <c r="N299" s="10"/>
      <c r="O299" s="10"/>
    </row>
    <row r="300" spans="2:15" x14ac:dyDescent="0.3">
      <c r="B300" s="10"/>
      <c r="C300" s="10"/>
      <c r="D300" s="10"/>
      <c r="E300" s="10"/>
      <c r="F300" s="10"/>
      <c r="G300" s="10"/>
      <c r="H300" s="12"/>
      <c r="I300" s="10"/>
      <c r="J300" s="10"/>
      <c r="K300" s="10"/>
      <c r="L300" s="10"/>
      <c r="M300" s="10"/>
      <c r="N300" s="10"/>
      <c r="O300" s="10"/>
    </row>
    <row r="301" spans="2:15" x14ac:dyDescent="0.3">
      <c r="B301" s="10"/>
      <c r="C301" s="10"/>
      <c r="D301" s="10"/>
      <c r="E301" s="10"/>
      <c r="F301" s="10"/>
      <c r="G301" s="10"/>
      <c r="H301" s="12"/>
      <c r="I301" s="10"/>
      <c r="J301" s="10"/>
      <c r="K301" s="10"/>
      <c r="L301" s="10"/>
      <c r="M301" s="10"/>
      <c r="N301" s="10"/>
      <c r="O301" s="10"/>
    </row>
    <row r="302" spans="2:15" x14ac:dyDescent="0.3">
      <c r="B302" s="10"/>
      <c r="C302" s="10"/>
      <c r="D302" s="10"/>
      <c r="E302" s="10"/>
      <c r="F302" s="10"/>
      <c r="G302" s="10"/>
      <c r="H302" s="12"/>
      <c r="I302" s="10"/>
      <c r="J302" s="10"/>
      <c r="K302" s="10"/>
      <c r="L302" s="10"/>
      <c r="M302" s="10"/>
      <c r="N302" s="10"/>
      <c r="O302" s="10"/>
    </row>
    <row r="303" spans="2:15" x14ac:dyDescent="0.3">
      <c r="B303" s="10"/>
      <c r="C303" s="10"/>
      <c r="D303" s="10"/>
      <c r="E303" s="10"/>
      <c r="F303" s="10"/>
      <c r="G303" s="10"/>
      <c r="H303" s="12"/>
      <c r="I303" s="10"/>
      <c r="J303" s="10"/>
      <c r="K303" s="10"/>
      <c r="L303" s="10"/>
      <c r="M303" s="10"/>
      <c r="N303" s="10"/>
      <c r="O303" s="10"/>
    </row>
    <row r="304" spans="2:15" x14ac:dyDescent="0.3">
      <c r="B304" s="10"/>
      <c r="C304" s="10"/>
      <c r="D304" s="10"/>
      <c r="E304" s="10"/>
      <c r="F304" s="10"/>
      <c r="G304" s="10"/>
      <c r="H304" s="12"/>
      <c r="I304" s="10"/>
      <c r="J304" s="10"/>
      <c r="K304" s="10"/>
      <c r="L304" s="10"/>
      <c r="M304" s="10"/>
      <c r="N304" s="10"/>
      <c r="O304" s="10"/>
    </row>
    <row r="305" spans="2:15" x14ac:dyDescent="0.3">
      <c r="B305" s="10"/>
      <c r="C305" s="10"/>
      <c r="D305" s="10"/>
      <c r="E305" s="10"/>
      <c r="F305" s="10"/>
      <c r="G305" s="10"/>
      <c r="H305" s="12"/>
      <c r="I305" s="10"/>
      <c r="J305" s="10"/>
      <c r="K305" s="10"/>
      <c r="L305" s="10"/>
      <c r="M305" s="10"/>
      <c r="N305" s="10"/>
      <c r="O305" s="10"/>
    </row>
    <row r="306" spans="2:15" x14ac:dyDescent="0.3">
      <c r="B306" s="10"/>
      <c r="C306" s="10"/>
      <c r="D306" s="10"/>
      <c r="E306" s="10"/>
      <c r="F306" s="10"/>
      <c r="G306" s="10"/>
      <c r="H306" s="12"/>
      <c r="I306" s="10"/>
      <c r="J306" s="10"/>
      <c r="K306" s="10"/>
      <c r="L306" s="10"/>
      <c r="M306" s="10"/>
      <c r="N306" s="10"/>
      <c r="O306" s="10"/>
    </row>
    <row r="307" spans="2:15" x14ac:dyDescent="0.3">
      <c r="B307" s="10"/>
      <c r="C307" s="10"/>
      <c r="D307" s="10"/>
      <c r="E307" s="10"/>
      <c r="F307" s="10"/>
      <c r="G307" s="10"/>
      <c r="H307" s="12"/>
      <c r="I307" s="10"/>
      <c r="J307" s="10"/>
      <c r="K307" s="10"/>
      <c r="L307" s="10"/>
      <c r="M307" s="10"/>
      <c r="N307" s="10"/>
      <c r="O307" s="10"/>
    </row>
    <row r="308" spans="2:15" x14ac:dyDescent="0.3">
      <c r="B308" s="10"/>
      <c r="C308" s="10"/>
      <c r="D308" s="10"/>
      <c r="E308" s="10"/>
      <c r="F308" s="10"/>
      <c r="G308" s="10"/>
      <c r="H308" s="12"/>
      <c r="I308" s="10"/>
      <c r="J308" s="10"/>
      <c r="K308" s="10"/>
      <c r="L308" s="10"/>
      <c r="M308" s="10"/>
      <c r="N308" s="10"/>
      <c r="O308" s="10"/>
    </row>
    <row r="309" spans="2:15" x14ac:dyDescent="0.3">
      <c r="B309" s="10"/>
      <c r="C309" s="10"/>
      <c r="D309" s="10"/>
      <c r="E309" s="10"/>
      <c r="F309" s="10"/>
      <c r="G309" s="10"/>
      <c r="H309" s="12"/>
      <c r="I309" s="10"/>
      <c r="J309" s="10"/>
      <c r="K309" s="10"/>
      <c r="L309" s="10"/>
      <c r="M309" s="10"/>
      <c r="N309" s="10"/>
      <c r="O309" s="10"/>
    </row>
    <row r="310" spans="2:15" x14ac:dyDescent="0.3">
      <c r="B310" s="10"/>
      <c r="C310" s="10"/>
      <c r="D310" s="10"/>
      <c r="E310" s="10"/>
      <c r="F310" s="10"/>
      <c r="G310" s="10"/>
      <c r="H310" s="12"/>
      <c r="I310" s="10"/>
      <c r="J310" s="10"/>
      <c r="K310" s="10"/>
      <c r="L310" s="10"/>
      <c r="M310" s="10"/>
      <c r="N310" s="10"/>
      <c r="O310" s="10"/>
    </row>
    <row r="311" spans="2:15" x14ac:dyDescent="0.3">
      <c r="B311" s="10"/>
      <c r="C311" s="10"/>
      <c r="D311" s="10"/>
      <c r="E311" s="10"/>
      <c r="F311" s="10"/>
      <c r="G311" s="10"/>
      <c r="H311" s="12"/>
      <c r="I311" s="10"/>
      <c r="J311" s="10"/>
      <c r="K311" s="10"/>
      <c r="L311" s="10"/>
      <c r="M311" s="10"/>
      <c r="N311" s="10"/>
      <c r="O311" s="10"/>
    </row>
    <row r="312" spans="2:15" x14ac:dyDescent="0.3">
      <c r="B312" s="10"/>
      <c r="C312" s="10"/>
      <c r="D312" s="10"/>
      <c r="E312" s="10"/>
      <c r="F312" s="10"/>
      <c r="G312" s="10"/>
      <c r="H312" s="12"/>
      <c r="I312" s="10"/>
      <c r="J312" s="10"/>
      <c r="K312" s="10"/>
      <c r="L312" s="10"/>
      <c r="M312" s="10"/>
      <c r="N312" s="10"/>
      <c r="O312" s="10"/>
    </row>
    <row r="313" spans="2:15" x14ac:dyDescent="0.3">
      <c r="B313" s="10"/>
      <c r="C313" s="10"/>
      <c r="D313" s="10"/>
      <c r="E313" s="10"/>
      <c r="F313" s="10"/>
      <c r="G313" s="10"/>
      <c r="H313" s="12"/>
      <c r="I313" s="10"/>
      <c r="J313" s="10"/>
      <c r="K313" s="10"/>
      <c r="L313" s="10"/>
      <c r="M313" s="10"/>
      <c r="N313" s="10"/>
      <c r="O313" s="10"/>
    </row>
    <row r="314" spans="2:15" x14ac:dyDescent="0.3">
      <c r="B314" s="10"/>
      <c r="C314" s="10"/>
      <c r="D314" s="10"/>
      <c r="E314" s="10"/>
      <c r="F314" s="10"/>
      <c r="G314" s="10"/>
      <c r="H314" s="12"/>
      <c r="I314" s="10"/>
      <c r="J314" s="10"/>
      <c r="K314" s="10"/>
      <c r="L314" s="10"/>
      <c r="M314" s="10"/>
      <c r="N314" s="10"/>
      <c r="O314" s="10"/>
    </row>
    <row r="315" spans="2:15" x14ac:dyDescent="0.3">
      <c r="B315" s="10"/>
      <c r="C315" s="10"/>
      <c r="D315" s="10"/>
      <c r="E315" s="10"/>
      <c r="F315" s="10"/>
      <c r="G315" s="10"/>
      <c r="H315" s="12"/>
      <c r="I315" s="10"/>
      <c r="J315" s="10"/>
      <c r="K315" s="10"/>
      <c r="L315" s="10"/>
      <c r="M315" s="10"/>
      <c r="N315" s="10"/>
      <c r="O315" s="10"/>
    </row>
    <row r="316" spans="2:15" x14ac:dyDescent="0.3">
      <c r="B316" s="10"/>
      <c r="C316" s="10"/>
      <c r="D316" s="10"/>
      <c r="E316" s="10"/>
      <c r="F316" s="10"/>
      <c r="G316" s="10"/>
      <c r="H316" s="12"/>
      <c r="I316" s="10"/>
      <c r="J316" s="10"/>
      <c r="K316" s="10"/>
      <c r="L316" s="10"/>
      <c r="M316" s="10"/>
      <c r="N316" s="10"/>
      <c r="O316" s="10"/>
    </row>
    <row r="317" spans="2:15" x14ac:dyDescent="0.3">
      <c r="B317" s="10"/>
      <c r="C317" s="10"/>
      <c r="D317" s="10"/>
      <c r="E317" s="10"/>
      <c r="F317" s="10"/>
      <c r="G317" s="10"/>
      <c r="H317" s="12"/>
      <c r="I317" s="10"/>
      <c r="J317" s="10"/>
      <c r="K317" s="10"/>
      <c r="L317" s="10"/>
      <c r="M317" s="10"/>
      <c r="N317" s="10"/>
      <c r="O317" s="10"/>
    </row>
    <row r="318" spans="2:15" x14ac:dyDescent="0.3">
      <c r="B318" s="10"/>
      <c r="C318" s="10"/>
      <c r="D318" s="10"/>
      <c r="E318" s="10"/>
      <c r="F318" s="10"/>
      <c r="G318" s="10"/>
      <c r="H318" s="12"/>
      <c r="I318" s="10"/>
      <c r="J318" s="10"/>
      <c r="K318" s="10"/>
      <c r="L318" s="10"/>
      <c r="M318" s="10"/>
      <c r="N318" s="10"/>
      <c r="O318" s="10"/>
    </row>
    <row r="319" spans="2:15" x14ac:dyDescent="0.3">
      <c r="B319" s="10"/>
      <c r="C319" s="10"/>
      <c r="D319" s="10"/>
      <c r="E319" s="10"/>
      <c r="F319" s="10"/>
      <c r="G319" s="10"/>
      <c r="H319" s="12"/>
      <c r="I319" s="10"/>
      <c r="J319" s="10"/>
      <c r="K319" s="10"/>
      <c r="L319" s="10"/>
      <c r="M319" s="10"/>
      <c r="N319" s="10"/>
      <c r="O319" s="10"/>
    </row>
    <row r="320" spans="2:15" x14ac:dyDescent="0.3">
      <c r="B320" s="10"/>
      <c r="C320" s="10"/>
      <c r="D320" s="10"/>
      <c r="E320" s="10"/>
      <c r="F320" s="10"/>
      <c r="G320" s="10"/>
      <c r="H320" s="12"/>
      <c r="I320" s="10"/>
      <c r="J320" s="10"/>
      <c r="K320" s="10"/>
      <c r="L320" s="10"/>
      <c r="M320" s="10"/>
      <c r="N320" s="10"/>
      <c r="O320" s="10"/>
    </row>
    <row r="321" spans="2:15" x14ac:dyDescent="0.3">
      <c r="B321" s="10"/>
      <c r="C321" s="10"/>
      <c r="D321" s="10"/>
      <c r="E321" s="10"/>
      <c r="F321" s="10"/>
      <c r="G321" s="10"/>
      <c r="H321" s="12"/>
      <c r="I321" s="10"/>
      <c r="J321" s="10"/>
      <c r="K321" s="10"/>
      <c r="L321" s="10"/>
      <c r="M321" s="10"/>
      <c r="N321" s="10"/>
      <c r="O321" s="10"/>
    </row>
    <row r="322" spans="2:15" x14ac:dyDescent="0.3">
      <c r="B322" s="10"/>
      <c r="C322" s="10"/>
      <c r="D322" s="10"/>
      <c r="E322" s="10"/>
      <c r="F322" s="10"/>
      <c r="G322" s="10"/>
      <c r="H322" s="12"/>
      <c r="I322" s="10"/>
      <c r="J322" s="10"/>
      <c r="K322" s="10"/>
      <c r="L322" s="10"/>
      <c r="M322" s="10"/>
      <c r="N322" s="10"/>
      <c r="O322" s="10"/>
    </row>
    <row r="323" spans="2:15" x14ac:dyDescent="0.3">
      <c r="B323" s="10"/>
      <c r="C323" s="10"/>
      <c r="D323" s="10"/>
      <c r="E323" s="10"/>
      <c r="F323" s="10"/>
      <c r="G323" s="10"/>
      <c r="H323" s="12"/>
      <c r="I323" s="10"/>
      <c r="J323" s="10"/>
      <c r="K323" s="10"/>
      <c r="L323" s="10"/>
      <c r="M323" s="10"/>
      <c r="N323" s="10"/>
      <c r="O323" s="10"/>
    </row>
    <row r="324" spans="2:15" x14ac:dyDescent="0.3">
      <c r="B324" s="10"/>
      <c r="C324" s="10"/>
      <c r="D324" s="10"/>
      <c r="E324" s="10"/>
      <c r="F324" s="10"/>
      <c r="G324" s="10"/>
      <c r="H324" s="12"/>
      <c r="I324" s="10"/>
      <c r="J324" s="10"/>
      <c r="K324" s="10"/>
      <c r="L324" s="10"/>
      <c r="M324" s="10"/>
      <c r="N324" s="10"/>
      <c r="O324" s="10"/>
    </row>
    <row r="325" spans="2:15" x14ac:dyDescent="0.3">
      <c r="B325" s="10"/>
      <c r="C325" s="10"/>
      <c r="D325" s="10"/>
      <c r="E325" s="10"/>
      <c r="F325" s="10"/>
      <c r="G325" s="10"/>
      <c r="H325" s="12"/>
      <c r="I325" s="10"/>
      <c r="J325" s="10"/>
      <c r="K325" s="10"/>
      <c r="L325" s="10"/>
      <c r="M325" s="10"/>
      <c r="N325" s="10"/>
      <c r="O325" s="10"/>
    </row>
    <row r="326" spans="2:15" x14ac:dyDescent="0.3">
      <c r="B326" s="10"/>
      <c r="C326" s="10"/>
      <c r="D326" s="10"/>
      <c r="E326" s="10"/>
      <c r="F326" s="10"/>
      <c r="G326" s="10"/>
      <c r="H326" s="12"/>
      <c r="I326" s="10"/>
      <c r="J326" s="10"/>
      <c r="K326" s="10"/>
      <c r="L326" s="10"/>
      <c r="M326" s="10"/>
      <c r="N326" s="10"/>
      <c r="O326" s="10"/>
    </row>
    <row r="327" spans="2:15" x14ac:dyDescent="0.3">
      <c r="B327" s="10"/>
      <c r="C327" s="10"/>
      <c r="D327" s="10"/>
      <c r="E327" s="10"/>
      <c r="F327" s="10"/>
      <c r="G327" s="10"/>
      <c r="H327" s="12"/>
      <c r="I327" s="10"/>
      <c r="J327" s="10"/>
      <c r="K327" s="10"/>
      <c r="L327" s="10"/>
      <c r="M327" s="10"/>
      <c r="N327" s="10"/>
      <c r="O327" s="10"/>
    </row>
    <row r="328" spans="2:15" x14ac:dyDescent="0.3">
      <c r="B328" s="10"/>
      <c r="C328" s="10"/>
      <c r="D328" s="10"/>
      <c r="E328" s="10"/>
      <c r="F328" s="10"/>
      <c r="G328" s="10"/>
      <c r="H328" s="12"/>
      <c r="I328" s="10"/>
      <c r="J328" s="10"/>
      <c r="K328" s="10"/>
      <c r="L328" s="10"/>
      <c r="M328" s="10"/>
      <c r="N328" s="10"/>
      <c r="O328" s="10"/>
    </row>
    <row r="329" spans="2:15" x14ac:dyDescent="0.3">
      <c r="B329" s="10"/>
      <c r="C329" s="10"/>
      <c r="D329" s="10"/>
      <c r="E329" s="10"/>
      <c r="F329" s="10"/>
      <c r="G329" s="10"/>
      <c r="H329" s="12"/>
      <c r="I329" s="10"/>
      <c r="J329" s="10"/>
      <c r="K329" s="10"/>
      <c r="L329" s="10"/>
      <c r="M329" s="10"/>
      <c r="N329" s="10"/>
      <c r="O329" s="10"/>
    </row>
    <row r="330" spans="2:15" x14ac:dyDescent="0.3">
      <c r="B330" s="10"/>
      <c r="C330" s="10"/>
      <c r="D330" s="10"/>
      <c r="E330" s="10"/>
      <c r="F330" s="10"/>
      <c r="G330" s="10"/>
      <c r="H330" s="12"/>
      <c r="I330" s="10"/>
      <c r="J330" s="10"/>
      <c r="K330" s="10"/>
      <c r="L330" s="10"/>
      <c r="M330" s="10"/>
      <c r="N330" s="10"/>
      <c r="O330" s="10"/>
    </row>
    <row r="331" spans="2:15" x14ac:dyDescent="0.3">
      <c r="B331" s="10"/>
      <c r="C331" s="10"/>
      <c r="D331" s="10"/>
      <c r="E331" s="10"/>
      <c r="F331" s="10"/>
      <c r="G331" s="10"/>
      <c r="H331" s="12"/>
      <c r="I331" s="10"/>
      <c r="J331" s="10"/>
      <c r="K331" s="10"/>
      <c r="L331" s="10"/>
      <c r="M331" s="10"/>
      <c r="N331" s="10"/>
      <c r="O331" s="10"/>
    </row>
    <row r="332" spans="2:15" x14ac:dyDescent="0.3">
      <c r="B332" s="10"/>
      <c r="C332" s="10"/>
      <c r="D332" s="10"/>
      <c r="E332" s="10"/>
      <c r="F332" s="10"/>
      <c r="G332" s="10"/>
      <c r="H332" s="12"/>
      <c r="I332" s="10"/>
      <c r="J332" s="10"/>
      <c r="K332" s="10"/>
      <c r="L332" s="10"/>
      <c r="M332" s="10"/>
      <c r="N332" s="10"/>
      <c r="O332" s="10"/>
    </row>
    <row r="333" spans="2:15" x14ac:dyDescent="0.3">
      <c r="B333" s="10"/>
      <c r="C333" s="10"/>
      <c r="D333" s="10"/>
      <c r="E333" s="10"/>
      <c r="F333" s="10"/>
      <c r="G333" s="10"/>
      <c r="H333" s="12"/>
      <c r="I333" s="10"/>
      <c r="J333" s="10"/>
      <c r="K333" s="10"/>
      <c r="L333" s="10"/>
      <c r="M333" s="10"/>
      <c r="N333" s="10"/>
      <c r="O333" s="10"/>
    </row>
    <row r="334" spans="2:15" x14ac:dyDescent="0.3">
      <c r="B334" s="10"/>
      <c r="C334" s="10"/>
      <c r="D334" s="10"/>
      <c r="E334" s="10"/>
      <c r="F334" s="10"/>
      <c r="G334" s="10"/>
      <c r="H334" s="12"/>
      <c r="I334" s="10"/>
      <c r="J334" s="10"/>
      <c r="K334" s="10"/>
      <c r="L334" s="10"/>
      <c r="M334" s="10"/>
      <c r="N334" s="10"/>
      <c r="O334" s="10"/>
    </row>
    <row r="335" spans="2:15" x14ac:dyDescent="0.3">
      <c r="B335" s="10"/>
      <c r="C335" s="10"/>
      <c r="D335" s="10"/>
      <c r="E335" s="10"/>
      <c r="F335" s="10"/>
      <c r="G335" s="10"/>
      <c r="H335" s="12"/>
      <c r="I335" s="10"/>
      <c r="J335" s="10"/>
      <c r="K335" s="10"/>
      <c r="L335" s="10"/>
      <c r="M335" s="10"/>
      <c r="N335" s="10"/>
      <c r="O335" s="10"/>
    </row>
    <row r="336" spans="2:15" x14ac:dyDescent="0.3">
      <c r="B336" s="10"/>
      <c r="C336" s="10"/>
      <c r="D336" s="10"/>
      <c r="E336" s="10"/>
      <c r="F336" s="10"/>
      <c r="G336" s="10"/>
      <c r="H336" s="12"/>
      <c r="I336" s="10"/>
      <c r="J336" s="10"/>
      <c r="K336" s="10"/>
      <c r="L336" s="10"/>
      <c r="M336" s="10"/>
      <c r="N336" s="10"/>
      <c r="O336" s="10"/>
    </row>
    <row r="337" spans="2:15" x14ac:dyDescent="0.3">
      <c r="B337" s="10"/>
      <c r="C337" s="10"/>
      <c r="D337" s="10"/>
      <c r="E337" s="10"/>
      <c r="F337" s="10"/>
      <c r="G337" s="10"/>
      <c r="H337" s="12"/>
      <c r="I337" s="10"/>
      <c r="J337" s="10"/>
      <c r="K337" s="10"/>
      <c r="L337" s="10"/>
      <c r="M337" s="10"/>
      <c r="N337" s="10"/>
      <c r="O337" s="10"/>
    </row>
    <row r="338" spans="2:15" x14ac:dyDescent="0.3">
      <c r="B338" s="10"/>
      <c r="C338" s="10"/>
      <c r="D338" s="10"/>
      <c r="E338" s="10"/>
      <c r="F338" s="10"/>
      <c r="G338" s="10"/>
      <c r="H338" s="12"/>
      <c r="I338" s="10"/>
      <c r="J338" s="10"/>
      <c r="K338" s="10"/>
      <c r="L338" s="10"/>
      <c r="M338" s="10"/>
      <c r="N338" s="10"/>
      <c r="O338" s="10"/>
    </row>
    <row r="339" spans="2:15" x14ac:dyDescent="0.3">
      <c r="B339" s="10"/>
      <c r="C339" s="10"/>
      <c r="D339" s="10"/>
      <c r="E339" s="10"/>
      <c r="F339" s="10"/>
      <c r="G339" s="10"/>
      <c r="H339" s="12"/>
      <c r="I339" s="10"/>
      <c r="J339" s="10"/>
      <c r="K339" s="10"/>
      <c r="L339" s="10"/>
      <c r="M339" s="10"/>
      <c r="N339" s="10"/>
      <c r="O339" s="10"/>
    </row>
    <row r="340" spans="2:15" x14ac:dyDescent="0.3">
      <c r="B340" s="10"/>
      <c r="C340" s="10"/>
      <c r="D340" s="10"/>
      <c r="E340" s="10"/>
      <c r="F340" s="10"/>
      <c r="G340" s="10"/>
      <c r="H340" s="12"/>
      <c r="I340" s="10"/>
      <c r="J340" s="10"/>
      <c r="K340" s="10"/>
      <c r="L340" s="10"/>
      <c r="M340" s="10"/>
      <c r="N340" s="10"/>
      <c r="O340" s="10"/>
    </row>
    <row r="341" spans="2:15" x14ac:dyDescent="0.3">
      <c r="B341" s="10"/>
      <c r="C341" s="10"/>
      <c r="D341" s="10"/>
      <c r="E341" s="10"/>
      <c r="F341" s="10"/>
      <c r="G341" s="10"/>
      <c r="H341" s="12"/>
      <c r="I341" s="10"/>
      <c r="J341" s="10"/>
      <c r="K341" s="10"/>
      <c r="L341" s="10"/>
      <c r="M341" s="10"/>
      <c r="N341" s="10"/>
      <c r="O341" s="10"/>
    </row>
    <row r="342" spans="2:15" x14ac:dyDescent="0.3">
      <c r="B342" s="10"/>
      <c r="C342" s="10"/>
      <c r="D342" s="10"/>
      <c r="E342" s="10"/>
      <c r="F342" s="10"/>
      <c r="G342" s="10"/>
      <c r="H342" s="12"/>
      <c r="I342" s="10"/>
      <c r="J342" s="10"/>
      <c r="K342" s="10"/>
      <c r="L342" s="10"/>
      <c r="M342" s="10"/>
      <c r="N342" s="10"/>
      <c r="O342" s="10"/>
    </row>
    <row r="343" spans="2:15" x14ac:dyDescent="0.3">
      <c r="B343" s="10"/>
      <c r="C343" s="10"/>
      <c r="D343" s="10"/>
      <c r="E343" s="10"/>
      <c r="F343" s="10"/>
      <c r="G343" s="10"/>
      <c r="H343" s="12"/>
      <c r="I343" s="10"/>
      <c r="J343" s="10"/>
      <c r="K343" s="10"/>
      <c r="L343" s="10"/>
      <c r="M343" s="10"/>
      <c r="N343" s="10"/>
      <c r="O343" s="10"/>
    </row>
    <row r="344" spans="2:15" x14ac:dyDescent="0.3">
      <c r="B344" s="10"/>
      <c r="C344" s="10"/>
      <c r="D344" s="10"/>
      <c r="E344" s="10"/>
      <c r="F344" s="10"/>
      <c r="G344" s="10"/>
      <c r="H344" s="12"/>
      <c r="I344" s="10"/>
      <c r="J344" s="10"/>
      <c r="K344" s="10"/>
      <c r="L344" s="10"/>
      <c r="M344" s="10"/>
      <c r="N344" s="10"/>
      <c r="O344" s="10"/>
    </row>
    <row r="345" spans="2:15" x14ac:dyDescent="0.3">
      <c r="B345" s="10"/>
      <c r="C345" s="10"/>
      <c r="D345" s="10"/>
      <c r="E345" s="10"/>
      <c r="F345" s="10"/>
      <c r="G345" s="10"/>
      <c r="H345" s="12"/>
      <c r="I345" s="10"/>
      <c r="J345" s="10"/>
      <c r="K345" s="10"/>
      <c r="L345" s="10"/>
      <c r="M345" s="10"/>
      <c r="N345" s="10"/>
      <c r="O345" s="10"/>
    </row>
    <row r="346" spans="2:15" x14ac:dyDescent="0.3">
      <c r="B346" s="10"/>
      <c r="C346" s="10"/>
      <c r="D346" s="10"/>
      <c r="E346" s="10"/>
      <c r="F346" s="10"/>
      <c r="G346" s="10"/>
      <c r="H346" s="12"/>
      <c r="I346" s="10"/>
      <c r="J346" s="10"/>
      <c r="K346" s="10"/>
      <c r="L346" s="10"/>
      <c r="M346" s="10"/>
      <c r="N346" s="10"/>
      <c r="O346" s="10"/>
    </row>
    <row r="347" spans="2:15" x14ac:dyDescent="0.3">
      <c r="B347" s="10"/>
      <c r="C347" s="10"/>
      <c r="D347" s="10"/>
      <c r="E347" s="10"/>
      <c r="F347" s="10"/>
      <c r="G347" s="10"/>
      <c r="H347" s="12"/>
      <c r="I347" s="10"/>
      <c r="J347" s="10"/>
      <c r="K347" s="10"/>
      <c r="L347" s="10"/>
      <c r="M347" s="10"/>
      <c r="N347" s="10"/>
      <c r="O347" s="10"/>
    </row>
    <row r="348" spans="2:15" x14ac:dyDescent="0.3">
      <c r="B348" s="10"/>
      <c r="C348" s="10"/>
      <c r="D348" s="10"/>
      <c r="E348" s="10"/>
      <c r="F348" s="10"/>
      <c r="G348" s="10"/>
      <c r="H348" s="12"/>
      <c r="I348" s="10"/>
      <c r="J348" s="10"/>
      <c r="K348" s="10"/>
      <c r="L348" s="10"/>
      <c r="M348" s="10"/>
      <c r="N348" s="10"/>
      <c r="O348" s="10"/>
    </row>
    <row r="349" spans="2:15" x14ac:dyDescent="0.3">
      <c r="B349" s="10"/>
      <c r="C349" s="10"/>
      <c r="D349" s="10"/>
      <c r="E349" s="10"/>
      <c r="F349" s="10"/>
      <c r="G349" s="10"/>
      <c r="H349" s="12"/>
      <c r="I349" s="10"/>
      <c r="J349" s="10"/>
      <c r="K349" s="10"/>
      <c r="L349" s="10"/>
      <c r="M349" s="10"/>
      <c r="N349" s="10"/>
      <c r="O349" s="10"/>
    </row>
    <row r="350" spans="2:15" x14ac:dyDescent="0.3">
      <c r="B350" s="10"/>
      <c r="C350" s="10"/>
      <c r="D350" s="10"/>
      <c r="E350" s="10"/>
      <c r="F350" s="10"/>
      <c r="G350" s="10"/>
      <c r="H350" s="12"/>
      <c r="I350" s="10"/>
      <c r="J350" s="10"/>
      <c r="K350" s="10"/>
      <c r="L350" s="10"/>
      <c r="M350" s="10"/>
      <c r="N350" s="10"/>
      <c r="O350" s="10"/>
    </row>
    <row r="351" spans="2:15" x14ac:dyDescent="0.3">
      <c r="B351" s="10"/>
      <c r="C351" s="10"/>
      <c r="D351" s="10"/>
      <c r="E351" s="10"/>
      <c r="F351" s="10"/>
      <c r="G351" s="10"/>
      <c r="H351" s="12"/>
      <c r="I351" s="10"/>
      <c r="J351" s="10"/>
      <c r="K351" s="10"/>
      <c r="L351" s="10"/>
      <c r="M351" s="10"/>
      <c r="N351" s="10"/>
      <c r="O351" s="10"/>
    </row>
    <row r="352" spans="2:15" x14ac:dyDescent="0.3">
      <c r="B352" s="10"/>
      <c r="C352" s="10"/>
      <c r="D352" s="10"/>
      <c r="E352" s="10"/>
      <c r="F352" s="10"/>
      <c r="G352" s="10"/>
      <c r="H352" s="12"/>
      <c r="I352" s="10"/>
      <c r="J352" s="10"/>
      <c r="K352" s="10"/>
      <c r="L352" s="10"/>
      <c r="M352" s="10"/>
      <c r="N352" s="10"/>
      <c r="O352" s="10"/>
    </row>
    <row r="353" spans="2:15" x14ac:dyDescent="0.3">
      <c r="B353" s="10"/>
      <c r="C353" s="10"/>
      <c r="D353" s="10"/>
      <c r="E353" s="10"/>
      <c r="F353" s="10"/>
      <c r="G353" s="10"/>
      <c r="H353" s="12"/>
      <c r="I353" s="10"/>
      <c r="J353" s="10"/>
      <c r="K353" s="10"/>
      <c r="L353" s="10"/>
      <c r="M353" s="10"/>
      <c r="N353" s="10"/>
      <c r="O353" s="10"/>
    </row>
    <row r="354" spans="2:15" x14ac:dyDescent="0.3">
      <c r="B354" s="10"/>
      <c r="C354" s="10"/>
      <c r="D354" s="10"/>
      <c r="E354" s="10"/>
      <c r="F354" s="10"/>
      <c r="G354" s="10"/>
      <c r="H354" s="12"/>
      <c r="I354" s="10"/>
      <c r="J354" s="10"/>
      <c r="K354" s="10"/>
      <c r="L354" s="10"/>
      <c r="M354" s="10"/>
      <c r="N354" s="10"/>
      <c r="O354" s="10"/>
    </row>
    <row r="355" spans="2:15" x14ac:dyDescent="0.3">
      <c r="B355" s="10"/>
      <c r="C355" s="10"/>
      <c r="D355" s="10"/>
      <c r="E355" s="10"/>
      <c r="F355" s="10"/>
      <c r="G355" s="10"/>
      <c r="H355" s="12"/>
      <c r="I355" s="10"/>
      <c r="J355" s="10"/>
      <c r="K355" s="10"/>
      <c r="L355" s="10"/>
      <c r="M355" s="10"/>
      <c r="N355" s="10"/>
      <c r="O355" s="10"/>
    </row>
    <row r="356" spans="2:15" x14ac:dyDescent="0.3">
      <c r="B356" s="10"/>
      <c r="C356" s="10"/>
      <c r="D356" s="10"/>
      <c r="E356" s="10"/>
      <c r="F356" s="10"/>
      <c r="G356" s="10"/>
      <c r="H356" s="12"/>
      <c r="I356" s="10"/>
      <c r="J356" s="10"/>
      <c r="K356" s="10"/>
      <c r="L356" s="10"/>
      <c r="M356" s="10"/>
      <c r="N356" s="10"/>
      <c r="O356" s="10"/>
    </row>
    <row r="357" spans="2:15" x14ac:dyDescent="0.3">
      <c r="B357" s="10"/>
      <c r="C357" s="10"/>
      <c r="D357" s="10"/>
      <c r="E357" s="10"/>
      <c r="F357" s="10"/>
      <c r="G357" s="10"/>
      <c r="H357" s="12"/>
      <c r="I357" s="10"/>
      <c r="J357" s="10"/>
      <c r="K357" s="10"/>
      <c r="L357" s="10"/>
      <c r="M357" s="10"/>
      <c r="N357" s="10"/>
      <c r="O357" s="10"/>
    </row>
    <row r="358" spans="2:15" x14ac:dyDescent="0.3">
      <c r="B358" s="10"/>
      <c r="C358" s="10"/>
      <c r="D358" s="10"/>
      <c r="E358" s="10"/>
      <c r="F358" s="10"/>
      <c r="G358" s="10"/>
      <c r="H358" s="12"/>
      <c r="I358" s="10"/>
      <c r="J358" s="10"/>
      <c r="K358" s="10"/>
      <c r="L358" s="10"/>
      <c r="M358" s="10"/>
      <c r="N358" s="10"/>
      <c r="O358" s="10"/>
    </row>
    <row r="359" spans="2:15" x14ac:dyDescent="0.3">
      <c r="B359" s="10"/>
      <c r="C359" s="10"/>
      <c r="D359" s="10"/>
      <c r="E359" s="10"/>
      <c r="F359" s="10"/>
      <c r="G359" s="10"/>
      <c r="H359" s="12"/>
      <c r="I359" s="10"/>
      <c r="J359" s="10"/>
      <c r="K359" s="10"/>
      <c r="L359" s="10"/>
      <c r="M359" s="10"/>
      <c r="N359" s="10"/>
      <c r="O359" s="10"/>
    </row>
    <row r="360" spans="2:15" x14ac:dyDescent="0.3">
      <c r="B360" s="10"/>
      <c r="C360" s="10"/>
      <c r="D360" s="10"/>
      <c r="E360" s="10"/>
      <c r="F360" s="10"/>
      <c r="G360" s="10"/>
      <c r="H360" s="12"/>
      <c r="I360" s="10"/>
      <c r="J360" s="10"/>
      <c r="K360" s="10"/>
      <c r="L360" s="10"/>
      <c r="M360" s="10"/>
      <c r="N360" s="10"/>
      <c r="O360" s="10"/>
    </row>
    <row r="361" spans="2:15" x14ac:dyDescent="0.3">
      <c r="B361" s="10"/>
      <c r="C361" s="10"/>
      <c r="D361" s="10"/>
      <c r="E361" s="10"/>
      <c r="F361" s="10"/>
      <c r="G361" s="10"/>
      <c r="H361" s="12"/>
      <c r="I361" s="10"/>
      <c r="J361" s="10"/>
      <c r="K361" s="10"/>
      <c r="L361" s="10"/>
      <c r="M361" s="10"/>
      <c r="N361" s="10"/>
      <c r="O361" s="10"/>
    </row>
    <row r="362" spans="2:15" x14ac:dyDescent="0.3">
      <c r="B362" s="10"/>
      <c r="C362" s="10"/>
      <c r="D362" s="10"/>
      <c r="E362" s="10"/>
      <c r="F362" s="10"/>
      <c r="G362" s="10"/>
      <c r="H362" s="12"/>
      <c r="I362" s="10"/>
      <c r="J362" s="10"/>
      <c r="K362" s="10"/>
      <c r="L362" s="10"/>
      <c r="M362" s="10"/>
      <c r="N362" s="10"/>
      <c r="O362" s="10"/>
    </row>
    <row r="363" spans="2:15" x14ac:dyDescent="0.3">
      <c r="B363" s="10"/>
      <c r="C363" s="10"/>
      <c r="D363" s="10"/>
      <c r="E363" s="10"/>
      <c r="F363" s="10"/>
      <c r="G363" s="10"/>
      <c r="H363" s="12"/>
      <c r="I363" s="10"/>
      <c r="J363" s="10"/>
      <c r="K363" s="10"/>
      <c r="L363" s="10"/>
      <c r="M363" s="10"/>
      <c r="N363" s="10"/>
      <c r="O363" s="10"/>
    </row>
    <row r="364" spans="2:15" x14ac:dyDescent="0.3">
      <c r="B364" s="10"/>
      <c r="C364" s="10"/>
      <c r="D364" s="10"/>
      <c r="E364" s="10"/>
      <c r="F364" s="10"/>
      <c r="G364" s="10"/>
      <c r="H364" s="12"/>
      <c r="I364" s="10"/>
      <c r="J364" s="10"/>
      <c r="K364" s="10"/>
      <c r="L364" s="10"/>
      <c r="M364" s="10"/>
      <c r="N364" s="10"/>
      <c r="O364" s="10"/>
    </row>
    <row r="365" spans="2:15" x14ac:dyDescent="0.3">
      <c r="B365" s="10"/>
      <c r="C365" s="10"/>
      <c r="D365" s="10"/>
      <c r="E365" s="10"/>
      <c r="F365" s="10"/>
      <c r="G365" s="10"/>
      <c r="H365" s="12"/>
      <c r="I365" s="10"/>
      <c r="J365" s="10"/>
      <c r="K365" s="10"/>
      <c r="L365" s="10"/>
      <c r="M365" s="10"/>
      <c r="N365" s="10"/>
      <c r="O365" s="10"/>
    </row>
    <row r="366" spans="2:15" x14ac:dyDescent="0.3">
      <c r="B366" s="10"/>
      <c r="C366" s="10"/>
      <c r="D366" s="10"/>
      <c r="E366" s="10"/>
      <c r="F366" s="10"/>
      <c r="G366" s="10"/>
      <c r="H366" s="12"/>
      <c r="I366" s="10"/>
      <c r="J366" s="10"/>
      <c r="K366" s="10"/>
      <c r="L366" s="10"/>
      <c r="M366" s="10"/>
      <c r="N366" s="10"/>
      <c r="O366" s="10"/>
    </row>
    <row r="367" spans="2:15" x14ac:dyDescent="0.3">
      <c r="B367" s="10"/>
      <c r="C367" s="10"/>
      <c r="D367" s="10"/>
      <c r="E367" s="10"/>
      <c r="F367" s="10"/>
      <c r="G367" s="10"/>
      <c r="H367" s="12"/>
      <c r="I367" s="10"/>
      <c r="J367" s="10"/>
      <c r="K367" s="10"/>
      <c r="L367" s="10"/>
      <c r="M367" s="10"/>
      <c r="N367" s="10"/>
      <c r="O367" s="10"/>
    </row>
    <row r="368" spans="2:15" x14ac:dyDescent="0.3">
      <c r="B368" s="10"/>
      <c r="C368" s="10"/>
      <c r="D368" s="10"/>
      <c r="E368" s="10"/>
      <c r="F368" s="10"/>
      <c r="G368" s="10"/>
      <c r="H368" s="12"/>
      <c r="I368" s="10"/>
      <c r="J368" s="10"/>
      <c r="K368" s="10"/>
      <c r="L368" s="10"/>
      <c r="M368" s="10"/>
      <c r="N368" s="10"/>
      <c r="O368" s="10"/>
    </row>
    <row r="369" spans="2:15" x14ac:dyDescent="0.3">
      <c r="B369" s="10"/>
      <c r="C369" s="10"/>
      <c r="D369" s="10"/>
      <c r="E369" s="10"/>
      <c r="F369" s="10"/>
      <c r="G369" s="10"/>
      <c r="H369" s="12"/>
      <c r="I369" s="10"/>
      <c r="J369" s="10"/>
      <c r="K369" s="10"/>
      <c r="L369" s="10"/>
      <c r="M369" s="10"/>
      <c r="N369" s="10"/>
      <c r="O369" s="10"/>
    </row>
    <row r="370" spans="2:15" x14ac:dyDescent="0.3">
      <c r="B370" s="10"/>
      <c r="C370" s="10"/>
      <c r="D370" s="10"/>
      <c r="E370" s="10"/>
      <c r="F370" s="10"/>
      <c r="G370" s="10"/>
      <c r="H370" s="12"/>
      <c r="I370" s="10"/>
      <c r="J370" s="10"/>
      <c r="K370" s="10"/>
      <c r="L370" s="10"/>
      <c r="M370" s="10"/>
      <c r="N370" s="10"/>
      <c r="O370" s="10"/>
    </row>
    <row r="371" spans="2:15" x14ac:dyDescent="0.3">
      <c r="B371" s="10"/>
      <c r="C371" s="10"/>
      <c r="D371" s="10"/>
      <c r="E371" s="10"/>
      <c r="F371" s="10"/>
      <c r="G371" s="10"/>
      <c r="H371" s="12"/>
      <c r="I371" s="10"/>
      <c r="J371" s="10"/>
      <c r="K371" s="10"/>
      <c r="L371" s="10"/>
      <c r="M371" s="10"/>
      <c r="N371" s="10"/>
      <c r="O371" s="10"/>
    </row>
    <row r="372" spans="2:15" x14ac:dyDescent="0.3">
      <c r="B372" s="10"/>
      <c r="C372" s="10"/>
      <c r="D372" s="10"/>
      <c r="E372" s="10"/>
      <c r="F372" s="10"/>
      <c r="G372" s="10"/>
      <c r="H372" s="12"/>
      <c r="I372" s="10"/>
      <c r="J372" s="10"/>
      <c r="K372" s="10"/>
      <c r="L372" s="10"/>
      <c r="M372" s="10"/>
      <c r="N372" s="10"/>
      <c r="O372" s="10"/>
    </row>
    <row r="373" spans="2:15" x14ac:dyDescent="0.3">
      <c r="B373" s="10"/>
      <c r="C373" s="10"/>
      <c r="D373" s="10"/>
      <c r="E373" s="10"/>
      <c r="F373" s="10"/>
      <c r="G373" s="10"/>
      <c r="H373" s="12"/>
      <c r="I373" s="10"/>
      <c r="J373" s="10"/>
      <c r="K373" s="10"/>
      <c r="L373" s="10"/>
      <c r="M373" s="10"/>
      <c r="N373" s="10"/>
      <c r="O373" s="10"/>
    </row>
    <row r="374" spans="2:15" x14ac:dyDescent="0.3">
      <c r="B374" s="10"/>
      <c r="C374" s="10"/>
      <c r="D374" s="10"/>
      <c r="E374" s="10"/>
      <c r="F374" s="10"/>
      <c r="G374" s="10"/>
      <c r="H374" s="12"/>
      <c r="I374" s="10"/>
      <c r="J374" s="10"/>
      <c r="K374" s="10"/>
      <c r="L374" s="10"/>
      <c r="M374" s="10"/>
      <c r="N374" s="10"/>
      <c r="O374" s="10"/>
    </row>
    <row r="375" spans="2:15" x14ac:dyDescent="0.3">
      <c r="B375" s="10"/>
      <c r="C375" s="10"/>
      <c r="D375" s="10"/>
      <c r="E375" s="10"/>
      <c r="F375" s="10"/>
      <c r="G375" s="10"/>
      <c r="H375" s="12"/>
      <c r="I375" s="10"/>
      <c r="J375" s="10"/>
      <c r="K375" s="10"/>
      <c r="L375" s="10"/>
      <c r="M375" s="10"/>
      <c r="N375" s="10"/>
      <c r="O375" s="10"/>
    </row>
    <row r="376" spans="2:15" x14ac:dyDescent="0.3">
      <c r="B376" s="10"/>
      <c r="C376" s="10"/>
      <c r="D376" s="10"/>
      <c r="E376" s="10"/>
      <c r="F376" s="10"/>
      <c r="G376" s="10"/>
      <c r="H376" s="12"/>
      <c r="I376" s="10"/>
      <c r="J376" s="10"/>
      <c r="K376" s="10"/>
      <c r="L376" s="10"/>
      <c r="M376" s="10"/>
      <c r="N376" s="10"/>
      <c r="O376" s="10"/>
    </row>
    <row r="377" spans="2:15" x14ac:dyDescent="0.3">
      <c r="B377" s="10"/>
      <c r="C377" s="10"/>
      <c r="D377" s="10"/>
      <c r="E377" s="10"/>
      <c r="F377" s="10"/>
      <c r="G377" s="10"/>
      <c r="H377" s="12"/>
      <c r="I377" s="10"/>
      <c r="J377" s="10"/>
      <c r="K377" s="10"/>
      <c r="L377" s="10"/>
      <c r="M377" s="10"/>
      <c r="N377" s="10"/>
      <c r="O377" s="10"/>
    </row>
    <row r="378" spans="2:15" x14ac:dyDescent="0.3">
      <c r="B378" s="10"/>
      <c r="C378" s="10"/>
      <c r="D378" s="10"/>
      <c r="E378" s="10"/>
      <c r="F378" s="10"/>
      <c r="G378" s="10"/>
      <c r="H378" s="12"/>
      <c r="I378" s="10"/>
      <c r="J378" s="10"/>
      <c r="K378" s="10"/>
      <c r="L378" s="10"/>
      <c r="M378" s="10"/>
      <c r="N378" s="10"/>
      <c r="O378" s="10"/>
    </row>
    <row r="379" spans="2:15" x14ac:dyDescent="0.3">
      <c r="B379" s="10"/>
      <c r="C379" s="10"/>
      <c r="D379" s="10"/>
      <c r="E379" s="10"/>
      <c r="F379" s="10"/>
      <c r="G379" s="10"/>
      <c r="H379" s="12"/>
      <c r="I379" s="10"/>
      <c r="J379" s="10"/>
      <c r="K379" s="10"/>
      <c r="L379" s="10"/>
      <c r="M379" s="10"/>
      <c r="N379" s="10"/>
      <c r="O379" s="10"/>
    </row>
    <row r="380" spans="2:15" x14ac:dyDescent="0.3">
      <c r="B380" s="10"/>
      <c r="C380" s="10"/>
      <c r="D380" s="10"/>
      <c r="E380" s="10"/>
      <c r="F380" s="10"/>
      <c r="G380" s="10"/>
      <c r="H380" s="12"/>
      <c r="I380" s="10"/>
      <c r="J380" s="10"/>
      <c r="K380" s="10"/>
      <c r="L380" s="10"/>
      <c r="M380" s="10"/>
      <c r="N380" s="10"/>
      <c r="O380" s="10"/>
    </row>
    <row r="381" spans="2:15" x14ac:dyDescent="0.3">
      <c r="B381" s="10"/>
      <c r="C381" s="10"/>
      <c r="D381" s="10"/>
      <c r="E381" s="10"/>
      <c r="F381" s="10"/>
      <c r="G381" s="10"/>
      <c r="H381" s="12"/>
      <c r="I381" s="10"/>
      <c r="J381" s="10"/>
      <c r="K381" s="10"/>
      <c r="L381" s="10"/>
      <c r="M381" s="10"/>
      <c r="N381" s="10"/>
      <c r="O381" s="10"/>
    </row>
    <row r="382" spans="2:15" x14ac:dyDescent="0.3">
      <c r="B382" s="10"/>
      <c r="C382" s="10"/>
      <c r="D382" s="10"/>
      <c r="E382" s="10"/>
      <c r="F382" s="10"/>
      <c r="G382" s="10"/>
      <c r="H382" s="12"/>
      <c r="I382" s="10"/>
      <c r="J382" s="10"/>
      <c r="K382" s="10"/>
      <c r="L382" s="10"/>
      <c r="M382" s="10"/>
      <c r="N382" s="10"/>
      <c r="O382" s="10"/>
    </row>
    <row r="383" spans="2:15" x14ac:dyDescent="0.3">
      <c r="B383" s="10"/>
      <c r="C383" s="10"/>
      <c r="D383" s="10"/>
      <c r="E383" s="10"/>
      <c r="F383" s="10"/>
      <c r="G383" s="10"/>
      <c r="H383" s="12"/>
      <c r="I383" s="10"/>
      <c r="J383" s="10"/>
      <c r="K383" s="10"/>
      <c r="L383" s="10"/>
      <c r="M383" s="10"/>
      <c r="N383" s="10"/>
      <c r="O383" s="10"/>
    </row>
    <row r="384" spans="2:15" x14ac:dyDescent="0.3">
      <c r="B384" s="10"/>
      <c r="C384" s="10"/>
      <c r="D384" s="10"/>
      <c r="E384" s="10"/>
      <c r="F384" s="10"/>
      <c r="G384" s="10"/>
      <c r="H384" s="12"/>
      <c r="I384" s="10"/>
      <c r="J384" s="10"/>
      <c r="K384" s="10"/>
      <c r="L384" s="10"/>
      <c r="M384" s="10"/>
      <c r="N384" s="10"/>
      <c r="O384" s="10"/>
    </row>
    <row r="385" spans="2:15" x14ac:dyDescent="0.3">
      <c r="B385" s="10"/>
      <c r="C385" s="10"/>
      <c r="D385" s="10"/>
      <c r="E385" s="10"/>
      <c r="F385" s="10"/>
      <c r="G385" s="10"/>
      <c r="H385" s="12"/>
      <c r="I385" s="10"/>
      <c r="J385" s="10"/>
      <c r="K385" s="10"/>
      <c r="L385" s="10"/>
      <c r="M385" s="10"/>
      <c r="N385" s="10"/>
      <c r="O385" s="10"/>
    </row>
    <row r="386" spans="2:15" x14ac:dyDescent="0.3">
      <c r="B386" s="10"/>
      <c r="C386" s="10"/>
      <c r="D386" s="10"/>
      <c r="E386" s="10"/>
      <c r="F386" s="10"/>
      <c r="G386" s="10"/>
      <c r="H386" s="12"/>
      <c r="I386" s="10"/>
      <c r="J386" s="10"/>
      <c r="K386" s="10"/>
      <c r="L386" s="10"/>
      <c r="M386" s="10"/>
      <c r="N386" s="10"/>
      <c r="O386" s="10"/>
    </row>
    <row r="387" spans="2:15" x14ac:dyDescent="0.3">
      <c r="B387" s="10"/>
      <c r="C387" s="10"/>
      <c r="D387" s="10"/>
      <c r="E387" s="10"/>
      <c r="F387" s="10"/>
      <c r="G387" s="10"/>
      <c r="H387" s="12"/>
      <c r="I387" s="10"/>
      <c r="J387" s="10"/>
      <c r="K387" s="10"/>
      <c r="L387" s="10"/>
      <c r="M387" s="10"/>
      <c r="N387" s="10"/>
      <c r="O387" s="10"/>
    </row>
    <row r="388" spans="2:15" x14ac:dyDescent="0.3">
      <c r="B388" s="10"/>
      <c r="C388" s="10"/>
      <c r="D388" s="10"/>
      <c r="E388" s="10"/>
      <c r="F388" s="10"/>
      <c r="G388" s="10"/>
      <c r="H388" s="12"/>
      <c r="I388" s="10"/>
      <c r="J388" s="10"/>
      <c r="K388" s="10"/>
      <c r="L388" s="10"/>
      <c r="M388" s="10"/>
      <c r="N388" s="10"/>
      <c r="O388" s="10"/>
    </row>
    <row r="389" spans="2:15" x14ac:dyDescent="0.3">
      <c r="B389" s="10"/>
      <c r="C389" s="10"/>
      <c r="D389" s="10"/>
      <c r="E389" s="10"/>
      <c r="F389" s="10"/>
      <c r="G389" s="10"/>
      <c r="H389" s="12"/>
      <c r="I389" s="10"/>
      <c r="J389" s="10"/>
      <c r="K389" s="10"/>
      <c r="L389" s="10"/>
      <c r="M389" s="10"/>
      <c r="N389" s="10"/>
      <c r="O389" s="10"/>
    </row>
    <row r="390" spans="2:15" x14ac:dyDescent="0.3">
      <c r="B390" s="10"/>
      <c r="C390" s="10"/>
      <c r="D390" s="10"/>
      <c r="E390" s="10"/>
      <c r="F390" s="10"/>
      <c r="G390" s="10"/>
      <c r="H390" s="12"/>
      <c r="I390" s="10"/>
      <c r="J390" s="10"/>
      <c r="K390" s="10"/>
      <c r="L390" s="10"/>
      <c r="M390" s="10"/>
      <c r="N390" s="10"/>
      <c r="O390" s="10"/>
    </row>
    <row r="391" spans="2:15" x14ac:dyDescent="0.3">
      <c r="B391" s="10"/>
      <c r="C391" s="10"/>
      <c r="D391" s="10"/>
      <c r="E391" s="10"/>
      <c r="F391" s="10"/>
      <c r="G391" s="10"/>
      <c r="H391" s="12"/>
      <c r="I391" s="10"/>
      <c r="J391" s="10"/>
      <c r="K391" s="10"/>
      <c r="L391" s="10"/>
      <c r="M391" s="10"/>
      <c r="N391" s="10"/>
      <c r="O391" s="10"/>
    </row>
    <row r="392" spans="2:15" x14ac:dyDescent="0.3">
      <c r="B392" s="10"/>
      <c r="C392" s="10"/>
      <c r="D392" s="10"/>
      <c r="E392" s="10"/>
      <c r="F392" s="10"/>
      <c r="G392" s="10"/>
      <c r="H392" s="12"/>
      <c r="I392" s="10"/>
      <c r="J392" s="10"/>
      <c r="K392" s="10"/>
      <c r="L392" s="10"/>
      <c r="M392" s="10"/>
      <c r="N392" s="10"/>
      <c r="O392" s="10"/>
    </row>
    <row r="393" spans="2:15" x14ac:dyDescent="0.3">
      <c r="B393" s="10"/>
      <c r="C393" s="10"/>
      <c r="D393" s="10"/>
      <c r="E393" s="10"/>
      <c r="F393" s="10"/>
      <c r="G393" s="10"/>
      <c r="H393" s="12"/>
      <c r="I393" s="10"/>
      <c r="J393" s="10"/>
      <c r="K393" s="10"/>
      <c r="L393" s="10"/>
      <c r="M393" s="10"/>
      <c r="N393" s="10"/>
      <c r="O393" s="10"/>
    </row>
    <row r="394" spans="2:15" x14ac:dyDescent="0.3">
      <c r="B394" s="10"/>
      <c r="C394" s="10"/>
      <c r="D394" s="10"/>
      <c r="E394" s="10"/>
      <c r="F394" s="10"/>
      <c r="G394" s="10"/>
      <c r="H394" s="12"/>
      <c r="I394" s="10"/>
      <c r="J394" s="10"/>
      <c r="K394" s="10"/>
      <c r="L394" s="10"/>
      <c r="M394" s="10"/>
      <c r="N394" s="10"/>
      <c r="O394" s="10"/>
    </row>
    <row r="395" spans="2:15" x14ac:dyDescent="0.3">
      <c r="B395" s="10"/>
      <c r="C395" s="10"/>
      <c r="D395" s="10"/>
      <c r="E395" s="10"/>
      <c r="F395" s="10"/>
      <c r="G395" s="10"/>
      <c r="H395" s="12"/>
      <c r="I395" s="10"/>
      <c r="J395" s="10"/>
      <c r="K395" s="10"/>
      <c r="L395" s="10"/>
      <c r="M395" s="10"/>
      <c r="N395" s="10"/>
      <c r="O395" s="10"/>
    </row>
    <row r="396" spans="2:15" x14ac:dyDescent="0.3">
      <c r="B396" s="10"/>
      <c r="C396" s="10"/>
      <c r="D396" s="10"/>
      <c r="E396" s="10"/>
      <c r="F396" s="10"/>
      <c r="G396" s="10"/>
      <c r="H396" s="12"/>
      <c r="I396" s="10"/>
      <c r="J396" s="10"/>
      <c r="K396" s="10"/>
      <c r="L396" s="10"/>
      <c r="M396" s="10"/>
      <c r="N396" s="10"/>
      <c r="O396" s="10"/>
    </row>
    <row r="397" spans="2:15" x14ac:dyDescent="0.3">
      <c r="B397" s="10"/>
      <c r="C397" s="10"/>
      <c r="D397" s="10"/>
      <c r="E397" s="10"/>
      <c r="F397" s="10"/>
      <c r="G397" s="10"/>
      <c r="H397" s="12"/>
      <c r="I397" s="10"/>
      <c r="J397" s="10"/>
      <c r="K397" s="10"/>
      <c r="L397" s="10"/>
      <c r="M397" s="10"/>
      <c r="N397" s="10"/>
      <c r="O397" s="10"/>
    </row>
    <row r="398" spans="2:15" x14ac:dyDescent="0.3">
      <c r="B398" s="10"/>
      <c r="C398" s="10"/>
      <c r="D398" s="10"/>
      <c r="E398" s="10"/>
      <c r="F398" s="10"/>
      <c r="G398" s="10"/>
      <c r="H398" s="12"/>
      <c r="I398" s="10"/>
      <c r="J398" s="10"/>
      <c r="K398" s="10"/>
      <c r="L398" s="10"/>
      <c r="M398" s="10"/>
      <c r="N398" s="10"/>
      <c r="O398" s="10"/>
    </row>
    <row r="399" spans="2:15" x14ac:dyDescent="0.3">
      <c r="B399" s="10"/>
      <c r="C399" s="10"/>
      <c r="D399" s="10"/>
      <c r="E399" s="10"/>
      <c r="F399" s="10"/>
      <c r="G399" s="10"/>
      <c r="H399" s="12"/>
      <c r="I399" s="10"/>
      <c r="J399" s="10"/>
      <c r="K399" s="10"/>
      <c r="L399" s="10"/>
      <c r="M399" s="10"/>
      <c r="N399" s="10"/>
      <c r="O399" s="10"/>
    </row>
    <row r="400" spans="2:15" x14ac:dyDescent="0.3">
      <c r="B400" s="10"/>
      <c r="C400" s="10"/>
      <c r="D400" s="10"/>
      <c r="E400" s="10"/>
      <c r="F400" s="10"/>
      <c r="G400" s="10"/>
      <c r="H400" s="12"/>
      <c r="I400" s="10"/>
      <c r="J400" s="10"/>
      <c r="K400" s="10"/>
      <c r="L400" s="10"/>
      <c r="M400" s="10"/>
      <c r="N400" s="10"/>
      <c r="O400" s="10"/>
    </row>
    <row r="401" spans="2:15" x14ac:dyDescent="0.3">
      <c r="B401" s="10"/>
      <c r="C401" s="10"/>
      <c r="D401" s="10"/>
      <c r="E401" s="10"/>
      <c r="F401" s="10"/>
      <c r="G401" s="10"/>
      <c r="H401" s="12"/>
      <c r="I401" s="10"/>
      <c r="J401" s="10"/>
      <c r="K401" s="10"/>
      <c r="L401" s="10"/>
      <c r="M401" s="10"/>
      <c r="N401" s="10"/>
      <c r="O401" s="10"/>
    </row>
    <row r="402" spans="2:15" x14ac:dyDescent="0.3">
      <c r="B402" s="10"/>
      <c r="C402" s="10"/>
      <c r="D402" s="10"/>
      <c r="E402" s="10"/>
      <c r="F402" s="10"/>
      <c r="G402" s="10"/>
      <c r="H402" s="12"/>
      <c r="I402" s="10"/>
      <c r="J402" s="10"/>
      <c r="K402" s="10"/>
      <c r="L402" s="10"/>
      <c r="M402" s="10"/>
      <c r="N402" s="10"/>
      <c r="O402" s="10"/>
    </row>
    <row r="403" spans="2:15" x14ac:dyDescent="0.3">
      <c r="B403" s="10"/>
      <c r="C403" s="10"/>
      <c r="D403" s="10"/>
      <c r="E403" s="10"/>
      <c r="F403" s="10"/>
      <c r="G403" s="10"/>
      <c r="H403" s="12"/>
      <c r="I403" s="10"/>
      <c r="J403" s="10"/>
      <c r="K403" s="10"/>
      <c r="L403" s="10"/>
      <c r="M403" s="10"/>
      <c r="N403" s="10"/>
      <c r="O403" s="10"/>
    </row>
    <row r="404" spans="2:15" x14ac:dyDescent="0.3">
      <c r="B404" s="10"/>
      <c r="C404" s="10"/>
      <c r="D404" s="10"/>
      <c r="E404" s="10"/>
      <c r="F404" s="10"/>
      <c r="G404" s="10"/>
      <c r="H404" s="12"/>
      <c r="I404" s="10"/>
      <c r="J404" s="10"/>
      <c r="K404" s="10"/>
      <c r="L404" s="10"/>
      <c r="M404" s="10"/>
      <c r="N404" s="10"/>
      <c r="O404" s="10"/>
    </row>
    <row r="405" spans="2:15" x14ac:dyDescent="0.3">
      <c r="B405" s="10"/>
      <c r="C405" s="10"/>
      <c r="D405" s="10"/>
      <c r="E405" s="10"/>
      <c r="F405" s="10"/>
      <c r="G405" s="10"/>
      <c r="H405" s="12"/>
      <c r="I405" s="10"/>
      <c r="J405" s="10"/>
      <c r="K405" s="10"/>
      <c r="L405" s="10"/>
      <c r="M405" s="10"/>
      <c r="N405" s="10"/>
      <c r="O405" s="10"/>
    </row>
    <row r="406" spans="2:15" x14ac:dyDescent="0.3">
      <c r="B406" s="10"/>
      <c r="C406" s="10"/>
      <c r="D406" s="10"/>
      <c r="E406" s="10"/>
      <c r="F406" s="10"/>
      <c r="G406" s="10"/>
      <c r="H406" s="12"/>
      <c r="I406" s="10"/>
      <c r="J406" s="10"/>
      <c r="K406" s="10"/>
      <c r="L406" s="10"/>
      <c r="M406" s="10"/>
      <c r="N406" s="10"/>
      <c r="O406" s="10"/>
    </row>
    <row r="407" spans="2:15" x14ac:dyDescent="0.3">
      <c r="B407" s="10"/>
      <c r="C407" s="10"/>
      <c r="D407" s="10"/>
      <c r="E407" s="10"/>
      <c r="F407" s="10"/>
      <c r="G407" s="10"/>
      <c r="H407" s="12"/>
      <c r="I407" s="10"/>
      <c r="J407" s="10"/>
      <c r="K407" s="10"/>
      <c r="L407" s="10"/>
      <c r="M407" s="10"/>
      <c r="N407" s="10"/>
      <c r="O407" s="10"/>
    </row>
    <row r="408" spans="2:15" x14ac:dyDescent="0.3">
      <c r="B408" s="10"/>
      <c r="C408" s="10"/>
      <c r="D408" s="10"/>
      <c r="E408" s="10"/>
      <c r="F408" s="10"/>
      <c r="G408" s="10"/>
      <c r="H408" s="12"/>
      <c r="I408" s="10"/>
      <c r="J408" s="10"/>
      <c r="K408" s="10"/>
      <c r="L408" s="10"/>
      <c r="M408" s="10"/>
      <c r="N408" s="10"/>
      <c r="O408" s="10"/>
    </row>
    <row r="409" spans="2:15" x14ac:dyDescent="0.3">
      <c r="B409" s="10"/>
      <c r="C409" s="10"/>
      <c r="D409" s="10"/>
      <c r="E409" s="10"/>
      <c r="F409" s="10"/>
      <c r="G409" s="10"/>
      <c r="H409" s="12"/>
      <c r="I409" s="10"/>
      <c r="J409" s="10"/>
      <c r="K409" s="10"/>
      <c r="L409" s="10"/>
      <c r="M409" s="10"/>
      <c r="N409" s="10"/>
      <c r="O409" s="10"/>
    </row>
    <row r="410" spans="2:15" x14ac:dyDescent="0.3">
      <c r="B410" s="10"/>
      <c r="C410" s="10"/>
      <c r="D410" s="10"/>
      <c r="E410" s="10"/>
      <c r="F410" s="10"/>
      <c r="G410" s="10"/>
      <c r="H410" s="12"/>
      <c r="I410" s="10"/>
      <c r="J410" s="10"/>
      <c r="K410" s="10"/>
      <c r="L410" s="10"/>
      <c r="M410" s="10"/>
      <c r="N410" s="10"/>
      <c r="O410" s="10"/>
    </row>
    <row r="411" spans="2:15" x14ac:dyDescent="0.3">
      <c r="B411" s="10"/>
      <c r="C411" s="10"/>
      <c r="D411" s="10"/>
      <c r="E411" s="10"/>
      <c r="F411" s="10"/>
      <c r="G411" s="10"/>
      <c r="H411" s="12"/>
      <c r="I411" s="10"/>
      <c r="J411" s="10"/>
      <c r="K411" s="10"/>
      <c r="L411" s="10"/>
      <c r="M411" s="10"/>
      <c r="N411" s="10"/>
      <c r="O411" s="10"/>
    </row>
    <row r="412" spans="2:15" x14ac:dyDescent="0.3">
      <c r="B412" s="10"/>
      <c r="C412" s="10"/>
      <c r="D412" s="10"/>
      <c r="E412" s="10"/>
      <c r="F412" s="10"/>
      <c r="G412" s="10"/>
      <c r="H412" s="12"/>
      <c r="I412" s="10"/>
      <c r="J412" s="10"/>
      <c r="K412" s="10"/>
      <c r="L412" s="10"/>
      <c r="M412" s="10"/>
      <c r="N412" s="10"/>
      <c r="O412" s="10"/>
    </row>
    <row r="413" spans="2:15" x14ac:dyDescent="0.3">
      <c r="B413" s="10"/>
      <c r="C413" s="10"/>
      <c r="D413" s="10"/>
      <c r="E413" s="10"/>
      <c r="F413" s="10"/>
      <c r="G413" s="10"/>
      <c r="H413" s="12"/>
      <c r="I413" s="10"/>
      <c r="J413" s="10"/>
      <c r="K413" s="10"/>
      <c r="L413" s="10"/>
      <c r="M413" s="10"/>
      <c r="N413" s="10"/>
      <c r="O413" s="10"/>
    </row>
    <row r="414" spans="2:15" x14ac:dyDescent="0.3">
      <c r="B414" s="10"/>
      <c r="C414" s="10"/>
      <c r="D414" s="10"/>
      <c r="E414" s="10"/>
      <c r="F414" s="10"/>
      <c r="G414" s="10"/>
      <c r="H414" s="12"/>
      <c r="I414" s="10"/>
      <c r="J414" s="10"/>
      <c r="K414" s="10"/>
      <c r="L414" s="10"/>
      <c r="M414" s="10"/>
      <c r="N414" s="10"/>
      <c r="O414" s="10"/>
    </row>
    <row r="415" spans="2:15" x14ac:dyDescent="0.3">
      <c r="B415" s="10"/>
      <c r="C415" s="10"/>
      <c r="D415" s="10"/>
      <c r="E415" s="10"/>
      <c r="F415" s="10"/>
      <c r="G415" s="10"/>
      <c r="H415" s="12"/>
      <c r="I415" s="10"/>
      <c r="J415" s="10"/>
      <c r="K415" s="10"/>
      <c r="L415" s="10"/>
      <c r="M415" s="10"/>
      <c r="N415" s="10"/>
      <c r="O415" s="10"/>
    </row>
    <row r="416" spans="2:15" x14ac:dyDescent="0.3">
      <c r="B416" s="10"/>
      <c r="C416" s="10"/>
      <c r="D416" s="10"/>
      <c r="E416" s="10"/>
      <c r="F416" s="10"/>
      <c r="G416" s="10"/>
      <c r="H416" s="12"/>
      <c r="I416" s="10"/>
      <c r="J416" s="10"/>
      <c r="K416" s="10"/>
      <c r="L416" s="10"/>
      <c r="M416" s="10"/>
      <c r="N416" s="10"/>
      <c r="O416" s="10"/>
    </row>
    <row r="417" spans="2:15" x14ac:dyDescent="0.3">
      <c r="B417" s="10"/>
      <c r="C417" s="10"/>
      <c r="D417" s="10"/>
      <c r="E417" s="10"/>
      <c r="F417" s="10"/>
      <c r="G417" s="10"/>
      <c r="H417" s="12"/>
      <c r="I417" s="10"/>
      <c r="J417" s="10"/>
      <c r="K417" s="10"/>
      <c r="L417" s="10"/>
      <c r="M417" s="10"/>
      <c r="N417" s="10"/>
      <c r="O417" s="10"/>
    </row>
    <row r="418" spans="2:15" x14ac:dyDescent="0.3">
      <c r="B418" s="10"/>
      <c r="C418" s="10"/>
      <c r="D418" s="10"/>
      <c r="E418" s="10"/>
      <c r="F418" s="10"/>
      <c r="G418" s="10"/>
      <c r="H418" s="12"/>
      <c r="I418" s="10"/>
      <c r="J418" s="10"/>
      <c r="K418" s="10"/>
      <c r="L418" s="10"/>
      <c r="M418" s="10"/>
      <c r="N418" s="10"/>
      <c r="O418" s="10"/>
    </row>
    <row r="419" spans="2:15" x14ac:dyDescent="0.3">
      <c r="B419" s="10"/>
      <c r="C419" s="10"/>
      <c r="D419" s="10"/>
      <c r="E419" s="10"/>
      <c r="F419" s="10"/>
      <c r="G419" s="10"/>
      <c r="H419" s="12"/>
      <c r="I419" s="10"/>
      <c r="J419" s="10"/>
      <c r="K419" s="10"/>
      <c r="L419" s="10"/>
      <c r="M419" s="10"/>
      <c r="N419" s="10"/>
      <c r="O419" s="10"/>
    </row>
    <row r="420" spans="2:15" x14ac:dyDescent="0.3">
      <c r="B420" s="10"/>
      <c r="C420" s="10"/>
      <c r="D420" s="10"/>
      <c r="E420" s="10"/>
      <c r="F420" s="10"/>
      <c r="G420" s="10"/>
      <c r="H420" s="12"/>
      <c r="I420" s="10"/>
      <c r="J420" s="10"/>
      <c r="K420" s="10"/>
      <c r="L420" s="10"/>
      <c r="M420" s="10"/>
      <c r="N420" s="10"/>
      <c r="O420" s="10"/>
    </row>
    <row r="421" spans="2:15" x14ac:dyDescent="0.3">
      <c r="B421" s="10"/>
      <c r="C421" s="10"/>
      <c r="D421" s="10"/>
      <c r="E421" s="10"/>
      <c r="F421" s="10"/>
      <c r="G421" s="10"/>
      <c r="H421" s="12"/>
      <c r="I421" s="10"/>
      <c r="J421" s="10"/>
      <c r="K421" s="10"/>
      <c r="L421" s="10"/>
      <c r="M421" s="10"/>
      <c r="N421" s="10"/>
      <c r="O421" s="10"/>
    </row>
    <row r="422" spans="2:15" x14ac:dyDescent="0.3">
      <c r="B422" s="10"/>
      <c r="C422" s="10"/>
      <c r="D422" s="10"/>
      <c r="E422" s="10"/>
      <c r="F422" s="10"/>
      <c r="G422" s="10"/>
      <c r="H422" s="12"/>
      <c r="I422" s="10"/>
      <c r="J422" s="10"/>
      <c r="K422" s="10"/>
      <c r="L422" s="10"/>
      <c r="M422" s="10"/>
      <c r="N422" s="10"/>
      <c r="O422" s="10"/>
    </row>
    <row r="423" spans="2:15" x14ac:dyDescent="0.3">
      <c r="B423" s="10"/>
      <c r="C423" s="10"/>
      <c r="D423" s="10"/>
      <c r="E423" s="10"/>
      <c r="F423" s="10"/>
      <c r="G423" s="10"/>
      <c r="H423" s="12"/>
      <c r="I423" s="10"/>
      <c r="J423" s="10"/>
      <c r="K423" s="10"/>
      <c r="L423" s="10"/>
      <c r="M423" s="10"/>
      <c r="N423" s="10"/>
      <c r="O423" s="10"/>
    </row>
    <row r="424" spans="2:15" x14ac:dyDescent="0.3">
      <c r="B424" s="10"/>
      <c r="C424" s="10"/>
      <c r="D424" s="10"/>
      <c r="E424" s="10"/>
      <c r="F424" s="10"/>
      <c r="G424" s="10"/>
      <c r="H424" s="12"/>
      <c r="I424" s="10"/>
      <c r="J424" s="10"/>
      <c r="K424" s="10"/>
      <c r="L424" s="10"/>
      <c r="M424" s="10"/>
      <c r="N424" s="10"/>
      <c r="O424" s="10"/>
    </row>
    <row r="425" spans="2:15" x14ac:dyDescent="0.3">
      <c r="B425" s="10"/>
      <c r="C425" s="10"/>
      <c r="D425" s="10"/>
      <c r="E425" s="10"/>
      <c r="F425" s="10"/>
      <c r="G425" s="10"/>
      <c r="H425" s="12"/>
      <c r="I425" s="10"/>
      <c r="J425" s="10"/>
      <c r="K425" s="10"/>
      <c r="L425" s="10"/>
      <c r="M425" s="10"/>
      <c r="N425" s="10"/>
      <c r="O425" s="10"/>
    </row>
    <row r="426" spans="2:15" x14ac:dyDescent="0.3">
      <c r="B426" s="10"/>
      <c r="C426" s="10"/>
      <c r="D426" s="10"/>
      <c r="E426" s="10"/>
      <c r="F426" s="10"/>
      <c r="G426" s="10"/>
      <c r="H426" s="12"/>
      <c r="I426" s="10"/>
      <c r="J426" s="10"/>
      <c r="K426" s="10"/>
      <c r="L426" s="10"/>
      <c r="M426" s="10"/>
      <c r="N426" s="10"/>
      <c r="O426" s="10"/>
    </row>
    <row r="427" spans="2:15" x14ac:dyDescent="0.3">
      <c r="B427" s="10"/>
      <c r="C427" s="10"/>
      <c r="D427" s="10"/>
      <c r="E427" s="10"/>
      <c r="F427" s="10"/>
      <c r="G427" s="10"/>
      <c r="H427" s="12"/>
      <c r="I427" s="10"/>
      <c r="J427" s="10"/>
      <c r="K427" s="10"/>
      <c r="L427" s="10"/>
      <c r="M427" s="10"/>
      <c r="N427" s="10"/>
      <c r="O427" s="10"/>
    </row>
    <row r="428" spans="2:15" x14ac:dyDescent="0.3">
      <c r="B428" s="10"/>
      <c r="C428" s="10"/>
      <c r="D428" s="10"/>
      <c r="E428" s="10"/>
      <c r="F428" s="10"/>
      <c r="G428" s="10"/>
      <c r="H428" s="12"/>
      <c r="I428" s="10"/>
      <c r="J428" s="10"/>
      <c r="K428" s="10"/>
      <c r="L428" s="10"/>
      <c r="M428" s="10"/>
      <c r="N428" s="10"/>
      <c r="O428" s="10"/>
    </row>
    <row r="429" spans="2:15" x14ac:dyDescent="0.3">
      <c r="B429" s="10"/>
      <c r="C429" s="10"/>
      <c r="D429" s="10"/>
      <c r="E429" s="10"/>
      <c r="F429" s="10"/>
      <c r="G429" s="10"/>
      <c r="H429" s="12"/>
      <c r="I429" s="10"/>
      <c r="J429" s="10"/>
      <c r="K429" s="10"/>
      <c r="L429" s="10"/>
      <c r="M429" s="10"/>
      <c r="N429" s="10"/>
      <c r="O429" s="10"/>
    </row>
    <row r="430" spans="2:15" x14ac:dyDescent="0.3">
      <c r="B430" s="10"/>
      <c r="C430" s="10"/>
      <c r="D430" s="10"/>
      <c r="E430" s="10"/>
      <c r="F430" s="10"/>
      <c r="G430" s="10"/>
      <c r="H430" s="12"/>
      <c r="I430" s="10"/>
      <c r="J430" s="10"/>
      <c r="K430" s="10"/>
      <c r="L430" s="10"/>
      <c r="M430" s="10"/>
      <c r="N430" s="10"/>
      <c r="O430" s="10"/>
    </row>
    <row r="431" spans="2:15" x14ac:dyDescent="0.3">
      <c r="B431" s="10"/>
      <c r="C431" s="10"/>
      <c r="D431" s="10"/>
      <c r="E431" s="10"/>
      <c r="F431" s="10"/>
      <c r="G431" s="10"/>
      <c r="H431" s="12"/>
      <c r="I431" s="10"/>
      <c r="J431" s="10"/>
      <c r="K431" s="10"/>
      <c r="L431" s="10"/>
      <c r="M431" s="10"/>
      <c r="N431" s="10"/>
      <c r="O431" s="10"/>
    </row>
    <row r="432" spans="2:15" x14ac:dyDescent="0.3">
      <c r="B432" s="10"/>
      <c r="C432" s="10"/>
      <c r="D432" s="10"/>
      <c r="E432" s="10"/>
      <c r="F432" s="10"/>
      <c r="G432" s="10"/>
      <c r="H432" s="12"/>
      <c r="I432" s="10"/>
      <c r="J432" s="10"/>
      <c r="K432" s="10"/>
      <c r="L432" s="10"/>
      <c r="M432" s="10"/>
      <c r="N432" s="10"/>
      <c r="O432" s="10"/>
    </row>
    <row r="433" spans="2:15" x14ac:dyDescent="0.3">
      <c r="B433" s="10"/>
      <c r="C433" s="10"/>
      <c r="D433" s="10"/>
      <c r="E433" s="10"/>
      <c r="F433" s="10"/>
      <c r="G433" s="10"/>
      <c r="H433" s="12"/>
      <c r="I433" s="10"/>
      <c r="J433" s="10"/>
      <c r="K433" s="10"/>
      <c r="L433" s="10"/>
      <c r="M433" s="10"/>
      <c r="N433" s="10"/>
      <c r="O433" s="10"/>
    </row>
    <row r="434" spans="2:15" x14ac:dyDescent="0.3">
      <c r="B434" s="10"/>
      <c r="C434" s="10"/>
      <c r="D434" s="10"/>
      <c r="E434" s="10"/>
      <c r="F434" s="10"/>
      <c r="G434" s="10"/>
      <c r="H434" s="12"/>
      <c r="I434" s="10"/>
      <c r="J434" s="10"/>
      <c r="K434" s="10"/>
      <c r="L434" s="10"/>
      <c r="M434" s="10"/>
      <c r="N434" s="10"/>
      <c r="O434" s="10"/>
    </row>
    <row r="435" spans="2:15" x14ac:dyDescent="0.3">
      <c r="B435" s="10"/>
      <c r="C435" s="10"/>
      <c r="D435" s="10"/>
      <c r="E435" s="10"/>
      <c r="F435" s="10"/>
      <c r="G435" s="10"/>
      <c r="H435" s="12"/>
      <c r="I435" s="10"/>
      <c r="J435" s="10"/>
      <c r="K435" s="10"/>
      <c r="L435" s="10"/>
      <c r="M435" s="10"/>
      <c r="N435" s="10"/>
      <c r="O435" s="10"/>
    </row>
    <row r="436" spans="2:15" x14ac:dyDescent="0.3">
      <c r="B436" s="10"/>
      <c r="C436" s="10"/>
      <c r="D436" s="10"/>
      <c r="E436" s="10"/>
      <c r="F436" s="10"/>
      <c r="G436" s="10"/>
      <c r="H436" s="12"/>
      <c r="I436" s="10"/>
      <c r="J436" s="10"/>
      <c r="K436" s="10"/>
      <c r="L436" s="10"/>
      <c r="M436" s="10"/>
      <c r="N436" s="10"/>
      <c r="O436" s="10"/>
    </row>
    <row r="437" spans="2:15" x14ac:dyDescent="0.3">
      <c r="B437" s="10"/>
      <c r="C437" s="10"/>
      <c r="D437" s="10"/>
      <c r="E437" s="10"/>
      <c r="F437" s="10"/>
      <c r="G437" s="10"/>
      <c r="H437" s="12"/>
      <c r="I437" s="10"/>
      <c r="J437" s="10"/>
      <c r="K437" s="10"/>
      <c r="L437" s="10"/>
      <c r="M437" s="10"/>
      <c r="N437" s="10"/>
      <c r="O437" s="10"/>
    </row>
    <row r="438" spans="2:15" x14ac:dyDescent="0.3">
      <c r="B438" s="10"/>
      <c r="C438" s="10"/>
      <c r="D438" s="10"/>
      <c r="E438" s="10"/>
      <c r="F438" s="10"/>
      <c r="G438" s="10"/>
      <c r="H438" s="12"/>
      <c r="I438" s="10"/>
      <c r="J438" s="10"/>
      <c r="K438" s="10"/>
      <c r="L438" s="10"/>
      <c r="M438" s="10"/>
      <c r="N438" s="10"/>
      <c r="O438" s="10"/>
    </row>
    <row r="439" spans="2:15" x14ac:dyDescent="0.3">
      <c r="B439" s="10"/>
      <c r="C439" s="10"/>
      <c r="D439" s="10"/>
      <c r="E439" s="10"/>
      <c r="F439" s="10"/>
      <c r="G439" s="10"/>
      <c r="H439" s="12"/>
      <c r="I439" s="10"/>
      <c r="J439" s="10"/>
      <c r="K439" s="10"/>
      <c r="L439" s="10"/>
      <c r="M439" s="10"/>
      <c r="N439" s="10"/>
      <c r="O439" s="10"/>
    </row>
    <row r="440" spans="2:15" x14ac:dyDescent="0.3">
      <c r="B440" s="10"/>
      <c r="C440" s="10"/>
      <c r="D440" s="10"/>
      <c r="E440" s="10"/>
      <c r="F440" s="10"/>
      <c r="G440" s="10"/>
      <c r="H440" s="12"/>
      <c r="I440" s="10"/>
      <c r="J440" s="10"/>
      <c r="K440" s="10"/>
      <c r="L440" s="10"/>
      <c r="M440" s="10"/>
      <c r="N440" s="10"/>
      <c r="O440" s="10"/>
    </row>
    <row r="441" spans="2:15" x14ac:dyDescent="0.3">
      <c r="B441" s="10"/>
      <c r="C441" s="10"/>
      <c r="D441" s="10"/>
      <c r="E441" s="10"/>
      <c r="F441" s="10"/>
      <c r="G441" s="10"/>
      <c r="H441" s="12"/>
      <c r="I441" s="10"/>
      <c r="J441" s="10"/>
      <c r="K441" s="10"/>
      <c r="L441" s="10"/>
      <c r="M441" s="10"/>
      <c r="N441" s="10"/>
      <c r="O441" s="10"/>
    </row>
    <row r="442" spans="2:15" x14ac:dyDescent="0.3">
      <c r="B442" s="10"/>
      <c r="C442" s="10"/>
      <c r="D442" s="10"/>
      <c r="E442" s="10"/>
      <c r="F442" s="10"/>
      <c r="G442" s="10"/>
      <c r="H442" s="12"/>
      <c r="I442" s="10"/>
      <c r="J442" s="10"/>
      <c r="K442" s="10"/>
      <c r="L442" s="10"/>
      <c r="M442" s="10"/>
      <c r="N442" s="10"/>
      <c r="O442" s="10"/>
    </row>
    <row r="443" spans="2:15" x14ac:dyDescent="0.3">
      <c r="B443" s="10"/>
      <c r="C443" s="10"/>
      <c r="D443" s="10"/>
      <c r="E443" s="10"/>
      <c r="F443" s="10"/>
      <c r="G443" s="10"/>
      <c r="H443" s="12"/>
      <c r="I443" s="10"/>
      <c r="J443" s="10"/>
      <c r="K443" s="10"/>
      <c r="L443" s="10"/>
      <c r="M443" s="10"/>
      <c r="N443" s="10"/>
      <c r="O443" s="10"/>
    </row>
    <row r="444" spans="2:15" x14ac:dyDescent="0.3">
      <c r="B444" s="10"/>
      <c r="C444" s="10"/>
      <c r="D444" s="10"/>
      <c r="E444" s="10"/>
      <c r="F444" s="10"/>
      <c r="G444" s="10"/>
      <c r="H444" s="12"/>
      <c r="I444" s="10"/>
      <c r="J444" s="10"/>
      <c r="K444" s="10"/>
      <c r="L444" s="10"/>
      <c r="M444" s="10"/>
      <c r="N444" s="10"/>
      <c r="O444" s="10"/>
    </row>
    <row r="445" spans="2:15" x14ac:dyDescent="0.3">
      <c r="B445" s="10"/>
      <c r="C445" s="10"/>
      <c r="D445" s="10"/>
      <c r="E445" s="10"/>
      <c r="F445" s="10"/>
      <c r="G445" s="10"/>
      <c r="H445" s="12"/>
      <c r="I445" s="10"/>
      <c r="J445" s="10"/>
      <c r="K445" s="10"/>
      <c r="L445" s="10"/>
      <c r="M445" s="10"/>
      <c r="N445" s="10"/>
      <c r="O445" s="10"/>
    </row>
    <row r="446" spans="2:15" x14ac:dyDescent="0.3">
      <c r="B446" s="10"/>
      <c r="C446" s="10"/>
      <c r="D446" s="10"/>
      <c r="E446" s="10"/>
      <c r="F446" s="10"/>
      <c r="G446" s="10"/>
      <c r="H446" s="12"/>
      <c r="I446" s="10"/>
      <c r="J446" s="10"/>
      <c r="K446" s="10"/>
      <c r="L446" s="10"/>
      <c r="M446" s="10"/>
      <c r="N446" s="10"/>
      <c r="O446" s="10"/>
    </row>
    <row r="447" spans="2:15" x14ac:dyDescent="0.3">
      <c r="B447" s="10"/>
      <c r="C447" s="10"/>
      <c r="D447" s="10"/>
      <c r="E447" s="10"/>
      <c r="F447" s="10"/>
      <c r="G447" s="10"/>
      <c r="H447" s="12"/>
      <c r="I447" s="10"/>
      <c r="J447" s="10"/>
      <c r="K447" s="10"/>
      <c r="L447" s="10"/>
      <c r="M447" s="10"/>
      <c r="N447" s="10"/>
      <c r="O447" s="10"/>
    </row>
    <row r="448" spans="2:15" x14ac:dyDescent="0.3">
      <c r="B448" s="10"/>
      <c r="C448" s="10"/>
      <c r="D448" s="10"/>
      <c r="E448" s="10"/>
      <c r="F448" s="10"/>
      <c r="G448" s="10"/>
      <c r="H448" s="12"/>
      <c r="I448" s="10"/>
      <c r="J448" s="10"/>
      <c r="K448" s="10"/>
      <c r="L448" s="10"/>
      <c r="M448" s="10"/>
      <c r="N448" s="10"/>
      <c r="O448" s="10"/>
    </row>
    <row r="449" spans="2:15" x14ac:dyDescent="0.3">
      <c r="B449" s="10"/>
      <c r="C449" s="10"/>
      <c r="D449" s="10"/>
      <c r="E449" s="10"/>
      <c r="F449" s="10"/>
      <c r="G449" s="10"/>
      <c r="H449" s="12"/>
      <c r="I449" s="10"/>
      <c r="J449" s="10"/>
      <c r="K449" s="10"/>
      <c r="L449" s="10"/>
      <c r="M449" s="10"/>
      <c r="N449" s="10"/>
      <c r="O449" s="10"/>
    </row>
    <row r="450" spans="2:15" x14ac:dyDescent="0.3">
      <c r="B450" s="10"/>
      <c r="C450" s="10"/>
      <c r="D450" s="10"/>
      <c r="E450" s="10"/>
      <c r="F450" s="10"/>
      <c r="G450" s="10"/>
      <c r="H450" s="12"/>
      <c r="I450" s="10"/>
      <c r="J450" s="10"/>
      <c r="K450" s="10"/>
      <c r="L450" s="10"/>
      <c r="M450" s="10"/>
      <c r="N450" s="10"/>
      <c r="O450" s="10"/>
    </row>
    <row r="451" spans="2:15" x14ac:dyDescent="0.3">
      <c r="B451" s="10"/>
      <c r="C451" s="10"/>
      <c r="D451" s="10"/>
      <c r="E451" s="10"/>
      <c r="F451" s="10"/>
      <c r="G451" s="10"/>
      <c r="H451" s="12"/>
      <c r="I451" s="10"/>
      <c r="J451" s="10"/>
      <c r="K451" s="10"/>
      <c r="L451" s="10"/>
      <c r="M451" s="10"/>
      <c r="N451" s="10"/>
      <c r="O451" s="10"/>
    </row>
    <row r="452" spans="2:15" x14ac:dyDescent="0.3">
      <c r="B452" s="10"/>
      <c r="C452" s="10"/>
      <c r="D452" s="10"/>
      <c r="E452" s="10"/>
      <c r="F452" s="10"/>
      <c r="G452" s="10"/>
      <c r="H452" s="12"/>
      <c r="I452" s="10"/>
      <c r="J452" s="10"/>
      <c r="K452" s="10"/>
      <c r="L452" s="10"/>
      <c r="M452" s="10"/>
      <c r="N452" s="10"/>
      <c r="O452" s="10"/>
    </row>
    <row r="453" spans="2:15" x14ac:dyDescent="0.3">
      <c r="B453" s="10"/>
      <c r="C453" s="10"/>
      <c r="D453" s="10"/>
      <c r="E453" s="10"/>
      <c r="F453" s="10"/>
      <c r="G453" s="10"/>
      <c r="H453" s="12"/>
      <c r="I453" s="10"/>
      <c r="J453" s="10"/>
      <c r="K453" s="10"/>
      <c r="L453" s="10"/>
      <c r="M453" s="10"/>
      <c r="N453" s="10"/>
      <c r="O453" s="10"/>
    </row>
    <row r="454" spans="2:15" x14ac:dyDescent="0.3">
      <c r="B454" s="10"/>
      <c r="C454" s="10"/>
      <c r="D454" s="10"/>
      <c r="E454" s="10"/>
      <c r="F454" s="10"/>
      <c r="G454" s="10"/>
      <c r="H454" s="12"/>
      <c r="I454" s="10"/>
      <c r="J454" s="10"/>
      <c r="K454" s="10"/>
      <c r="L454" s="10"/>
      <c r="M454" s="10"/>
      <c r="N454" s="10"/>
      <c r="O454" s="10"/>
    </row>
    <row r="455" spans="2:15" x14ac:dyDescent="0.3">
      <c r="B455" s="10"/>
      <c r="C455" s="10"/>
      <c r="D455" s="10"/>
      <c r="E455" s="10"/>
      <c r="F455" s="10"/>
      <c r="G455" s="10"/>
      <c r="H455" s="12"/>
      <c r="I455" s="10"/>
      <c r="J455" s="10"/>
      <c r="K455" s="10"/>
      <c r="L455" s="10"/>
      <c r="M455" s="10"/>
      <c r="N455" s="10"/>
      <c r="O455" s="10"/>
    </row>
    <row r="456" spans="2:15" x14ac:dyDescent="0.3">
      <c r="B456" s="10"/>
      <c r="C456" s="10"/>
      <c r="D456" s="10"/>
      <c r="E456" s="10"/>
      <c r="F456" s="10"/>
      <c r="G456" s="10"/>
      <c r="H456" s="12"/>
      <c r="I456" s="10"/>
      <c r="J456" s="10"/>
      <c r="K456" s="10"/>
      <c r="L456" s="10"/>
      <c r="M456" s="10"/>
      <c r="N456" s="10"/>
      <c r="O456" s="10"/>
    </row>
    <row r="457" spans="2:15" x14ac:dyDescent="0.3">
      <c r="B457" s="10"/>
      <c r="C457" s="10"/>
      <c r="D457" s="10"/>
      <c r="E457" s="10"/>
      <c r="F457" s="10"/>
      <c r="G457" s="10"/>
      <c r="H457" s="12"/>
      <c r="I457" s="10"/>
      <c r="J457" s="10"/>
      <c r="K457" s="10"/>
      <c r="L457" s="10"/>
      <c r="M457" s="10"/>
      <c r="N457" s="10"/>
      <c r="O457" s="10"/>
    </row>
    <row r="458" spans="2:15" x14ac:dyDescent="0.3">
      <c r="B458" s="10"/>
      <c r="C458" s="10"/>
      <c r="D458" s="10"/>
      <c r="E458" s="10"/>
      <c r="F458" s="10"/>
      <c r="G458" s="10"/>
      <c r="H458" s="12"/>
      <c r="I458" s="10"/>
      <c r="J458" s="10"/>
      <c r="K458" s="10"/>
      <c r="L458" s="10"/>
      <c r="M458" s="10"/>
      <c r="N458" s="10"/>
      <c r="O458" s="10"/>
    </row>
    <row r="459" spans="2:15" x14ac:dyDescent="0.3">
      <c r="B459" s="10"/>
      <c r="C459" s="10"/>
      <c r="D459" s="10"/>
      <c r="E459" s="10"/>
      <c r="F459" s="10"/>
      <c r="G459" s="10"/>
      <c r="H459" s="12"/>
      <c r="I459" s="10"/>
      <c r="J459" s="10"/>
      <c r="K459" s="10"/>
      <c r="L459" s="10"/>
      <c r="M459" s="10"/>
      <c r="N459" s="10"/>
      <c r="O459" s="10"/>
    </row>
    <row r="460" spans="2:15" x14ac:dyDescent="0.3">
      <c r="B460" s="10"/>
      <c r="C460" s="10"/>
      <c r="D460" s="10"/>
      <c r="E460" s="10"/>
      <c r="F460" s="10"/>
      <c r="G460" s="10"/>
      <c r="H460" s="12"/>
      <c r="I460" s="10"/>
      <c r="J460" s="10"/>
      <c r="K460" s="10"/>
      <c r="L460" s="10"/>
      <c r="M460" s="10"/>
      <c r="N460" s="10"/>
      <c r="O460" s="10"/>
    </row>
    <row r="461" spans="2:15" x14ac:dyDescent="0.3">
      <c r="B461" s="10"/>
      <c r="C461" s="10"/>
      <c r="D461" s="10"/>
      <c r="E461" s="10"/>
      <c r="F461" s="10"/>
      <c r="G461" s="10"/>
      <c r="H461" s="12"/>
      <c r="I461" s="10"/>
      <c r="J461" s="10"/>
      <c r="K461" s="10"/>
      <c r="L461" s="10"/>
      <c r="M461" s="10"/>
      <c r="N461" s="10"/>
      <c r="O461" s="10"/>
    </row>
    <row r="462" spans="2:15" x14ac:dyDescent="0.3">
      <c r="B462" s="10"/>
      <c r="C462" s="10"/>
      <c r="D462" s="10"/>
      <c r="E462" s="10"/>
      <c r="F462" s="10"/>
      <c r="G462" s="10"/>
      <c r="H462" s="12"/>
      <c r="I462" s="10"/>
      <c r="J462" s="10"/>
      <c r="K462" s="10"/>
      <c r="L462" s="10"/>
      <c r="M462" s="10"/>
      <c r="N462" s="10"/>
      <c r="O462" s="10"/>
    </row>
    <row r="463" spans="2:15" x14ac:dyDescent="0.3">
      <c r="B463" s="10"/>
      <c r="C463" s="10"/>
      <c r="D463" s="10"/>
      <c r="E463" s="10"/>
      <c r="F463" s="10"/>
      <c r="G463" s="10"/>
      <c r="H463" s="12"/>
      <c r="I463" s="10"/>
      <c r="J463" s="10"/>
      <c r="K463" s="10"/>
      <c r="L463" s="10"/>
      <c r="M463" s="10"/>
      <c r="N463" s="10"/>
      <c r="O463" s="10"/>
    </row>
    <row r="464" spans="2:15" x14ac:dyDescent="0.3">
      <c r="B464" s="10"/>
      <c r="C464" s="10"/>
      <c r="D464" s="10"/>
      <c r="E464" s="10"/>
      <c r="F464" s="10"/>
      <c r="G464" s="10"/>
      <c r="H464" s="12"/>
      <c r="I464" s="10"/>
      <c r="J464" s="10"/>
      <c r="K464" s="10"/>
      <c r="L464" s="10"/>
      <c r="M464" s="10"/>
      <c r="N464" s="10"/>
      <c r="O464" s="10"/>
    </row>
    <row r="465" spans="2:15" x14ac:dyDescent="0.3">
      <c r="B465" s="10"/>
      <c r="C465" s="10"/>
      <c r="D465" s="10"/>
      <c r="E465" s="10"/>
      <c r="F465" s="10"/>
      <c r="G465" s="10"/>
      <c r="H465" s="12"/>
      <c r="I465" s="10"/>
      <c r="J465" s="10"/>
      <c r="K465" s="10"/>
      <c r="L465" s="10"/>
      <c r="M465" s="10"/>
      <c r="N465" s="10"/>
      <c r="O465" s="10"/>
    </row>
    <row r="466" spans="2:15" x14ac:dyDescent="0.3">
      <c r="B466" s="10"/>
      <c r="C466" s="10"/>
      <c r="D466" s="10"/>
      <c r="E466" s="10"/>
      <c r="F466" s="10"/>
      <c r="G466" s="10"/>
      <c r="H466" s="12"/>
      <c r="I466" s="10"/>
      <c r="J466" s="10"/>
      <c r="K466" s="10"/>
      <c r="L466" s="10"/>
      <c r="M466" s="10"/>
      <c r="N466" s="10"/>
      <c r="O466" s="10"/>
    </row>
    <row r="467" spans="2:15" x14ac:dyDescent="0.3">
      <c r="B467" s="10"/>
      <c r="C467" s="10"/>
      <c r="D467" s="10"/>
      <c r="E467" s="10"/>
      <c r="F467" s="10"/>
      <c r="G467" s="10"/>
      <c r="H467" s="12"/>
      <c r="I467" s="10"/>
      <c r="J467" s="10"/>
      <c r="K467" s="10"/>
      <c r="L467" s="10"/>
      <c r="M467" s="10"/>
      <c r="N467" s="10"/>
      <c r="O467" s="10"/>
    </row>
    <row r="468" spans="2:15" x14ac:dyDescent="0.3">
      <c r="B468" s="10"/>
      <c r="C468" s="10"/>
      <c r="D468" s="10"/>
      <c r="E468" s="10"/>
      <c r="F468" s="10"/>
      <c r="G468" s="10"/>
      <c r="H468" s="12"/>
      <c r="I468" s="10"/>
      <c r="J468" s="10"/>
      <c r="K468" s="10"/>
      <c r="L468" s="10"/>
      <c r="M468" s="10"/>
      <c r="N468" s="10"/>
      <c r="O468" s="10"/>
    </row>
    <row r="469" spans="2:15" x14ac:dyDescent="0.3">
      <c r="B469" s="10"/>
      <c r="C469" s="10"/>
      <c r="D469" s="10"/>
      <c r="E469" s="10"/>
      <c r="F469" s="10"/>
      <c r="G469" s="10"/>
      <c r="H469" s="12"/>
      <c r="I469" s="10"/>
      <c r="J469" s="10"/>
      <c r="K469" s="10"/>
      <c r="L469" s="10"/>
      <c r="M469" s="10"/>
      <c r="N469" s="10"/>
      <c r="O469" s="10"/>
    </row>
    <row r="470" spans="2:15" x14ac:dyDescent="0.3">
      <c r="B470" s="10"/>
      <c r="C470" s="10"/>
      <c r="D470" s="10"/>
      <c r="E470" s="10"/>
      <c r="F470" s="10"/>
      <c r="G470" s="10"/>
      <c r="H470" s="12"/>
      <c r="I470" s="10"/>
      <c r="J470" s="10"/>
      <c r="K470" s="10"/>
      <c r="L470" s="10"/>
      <c r="M470" s="10"/>
      <c r="N470" s="10"/>
      <c r="O470" s="10"/>
    </row>
    <row r="471" spans="2:15" x14ac:dyDescent="0.3">
      <c r="B471" s="10"/>
      <c r="C471" s="10"/>
      <c r="D471" s="10"/>
      <c r="E471" s="10"/>
      <c r="F471" s="10"/>
      <c r="G471" s="10"/>
      <c r="H471" s="12"/>
      <c r="I471" s="10"/>
      <c r="J471" s="10"/>
      <c r="K471" s="10"/>
      <c r="L471" s="10"/>
      <c r="M471" s="10"/>
      <c r="N471" s="10"/>
      <c r="O471" s="10"/>
    </row>
    <row r="472" spans="2:15" x14ac:dyDescent="0.3">
      <c r="B472" s="10"/>
      <c r="C472" s="10"/>
      <c r="D472" s="10"/>
      <c r="E472" s="10"/>
      <c r="F472" s="10"/>
      <c r="G472" s="10"/>
      <c r="H472" s="12"/>
      <c r="I472" s="10"/>
      <c r="J472" s="10"/>
      <c r="K472" s="10"/>
      <c r="L472" s="10"/>
      <c r="M472" s="10"/>
      <c r="N472" s="10"/>
      <c r="O472" s="10"/>
    </row>
    <row r="473" spans="2:15" x14ac:dyDescent="0.3">
      <c r="B473" s="10"/>
      <c r="C473" s="10"/>
      <c r="D473" s="10"/>
      <c r="E473" s="10"/>
      <c r="F473" s="10"/>
      <c r="G473" s="10"/>
      <c r="H473" s="12"/>
      <c r="I473" s="10"/>
      <c r="J473" s="10"/>
      <c r="K473" s="10"/>
      <c r="L473" s="10"/>
      <c r="M473" s="10"/>
      <c r="N473" s="10"/>
      <c r="O473" s="10"/>
    </row>
    <row r="474" spans="2:15" x14ac:dyDescent="0.3">
      <c r="B474" s="10"/>
      <c r="C474" s="10"/>
      <c r="D474" s="10"/>
      <c r="E474" s="10"/>
      <c r="F474" s="10"/>
      <c r="G474" s="10"/>
      <c r="H474" s="12"/>
      <c r="I474" s="10"/>
      <c r="J474" s="10"/>
      <c r="K474" s="10"/>
      <c r="L474" s="10"/>
      <c r="M474" s="10"/>
      <c r="N474" s="10"/>
      <c r="O474" s="10"/>
    </row>
    <row r="475" spans="2:15" x14ac:dyDescent="0.3">
      <c r="B475" s="10"/>
      <c r="C475" s="10"/>
      <c r="D475" s="10"/>
      <c r="E475" s="10"/>
      <c r="F475" s="10"/>
      <c r="G475" s="10"/>
      <c r="H475" s="12"/>
      <c r="I475" s="10"/>
      <c r="J475" s="10"/>
      <c r="K475" s="10"/>
      <c r="L475" s="10"/>
      <c r="M475" s="10"/>
      <c r="N475" s="10"/>
      <c r="O475" s="10"/>
    </row>
    <row r="476" spans="2:15" x14ac:dyDescent="0.3">
      <c r="B476" s="10"/>
      <c r="C476" s="10"/>
      <c r="D476" s="10"/>
      <c r="E476" s="10"/>
      <c r="F476" s="10"/>
      <c r="G476" s="10"/>
      <c r="H476" s="12"/>
      <c r="I476" s="10"/>
      <c r="J476" s="10"/>
      <c r="K476" s="10"/>
      <c r="L476" s="10"/>
      <c r="M476" s="10"/>
      <c r="N476" s="10"/>
      <c r="O476" s="10"/>
    </row>
    <row r="477" spans="2:15" x14ac:dyDescent="0.3">
      <c r="B477" s="10"/>
      <c r="C477" s="10"/>
      <c r="D477" s="10"/>
      <c r="E477" s="10"/>
      <c r="F477" s="10"/>
      <c r="G477" s="10"/>
      <c r="H477" s="12"/>
      <c r="I477" s="10"/>
      <c r="J477" s="10"/>
      <c r="K477" s="10"/>
      <c r="L477" s="10"/>
      <c r="M477" s="10"/>
      <c r="N477" s="10"/>
      <c r="O477" s="10"/>
    </row>
    <row r="478" spans="2:15" x14ac:dyDescent="0.3">
      <c r="B478" s="10"/>
      <c r="C478" s="10"/>
      <c r="D478" s="10"/>
      <c r="E478" s="10"/>
      <c r="F478" s="10"/>
      <c r="G478" s="10"/>
      <c r="H478" s="12"/>
      <c r="I478" s="10"/>
      <c r="J478" s="10"/>
      <c r="K478" s="10"/>
      <c r="L478" s="10"/>
      <c r="M478" s="10"/>
      <c r="N478" s="10"/>
      <c r="O478" s="10"/>
    </row>
    <row r="479" spans="2:15" x14ac:dyDescent="0.3">
      <c r="B479" s="10"/>
      <c r="C479" s="10"/>
      <c r="D479" s="10"/>
      <c r="E479" s="10"/>
      <c r="F479" s="10"/>
      <c r="G479" s="10"/>
      <c r="H479" s="12"/>
      <c r="I479" s="10"/>
      <c r="J479" s="10"/>
      <c r="K479" s="10"/>
      <c r="L479" s="10"/>
      <c r="M479" s="10"/>
      <c r="N479" s="10"/>
      <c r="O479" s="10"/>
    </row>
    <row r="480" spans="2:15" x14ac:dyDescent="0.3">
      <c r="B480" s="10"/>
      <c r="C480" s="10"/>
      <c r="D480" s="10"/>
      <c r="E480" s="10"/>
      <c r="F480" s="10"/>
      <c r="G480" s="10"/>
      <c r="H480" s="12"/>
      <c r="I480" s="10"/>
      <c r="J480" s="10"/>
      <c r="K480" s="10"/>
      <c r="L480" s="10"/>
      <c r="M480" s="10"/>
      <c r="N480" s="10"/>
      <c r="O480" s="10"/>
    </row>
    <row r="481" spans="2:15" x14ac:dyDescent="0.3">
      <c r="B481" s="10"/>
      <c r="C481" s="10"/>
      <c r="D481" s="10"/>
      <c r="E481" s="10"/>
      <c r="F481" s="10"/>
      <c r="G481" s="10"/>
      <c r="H481" s="12"/>
      <c r="I481" s="10"/>
      <c r="J481" s="10"/>
      <c r="K481" s="10"/>
      <c r="L481" s="10"/>
      <c r="M481" s="10"/>
      <c r="N481" s="10"/>
      <c r="O481" s="10"/>
    </row>
    <row r="482" spans="2:15" x14ac:dyDescent="0.3">
      <c r="B482" s="10"/>
      <c r="C482" s="10"/>
      <c r="D482" s="10"/>
      <c r="E482" s="10"/>
      <c r="F482" s="10"/>
      <c r="G482" s="10"/>
      <c r="H482" s="12"/>
      <c r="I482" s="10"/>
      <c r="J482" s="10"/>
      <c r="K482" s="10"/>
      <c r="L482" s="10"/>
      <c r="M482" s="10"/>
      <c r="N482" s="10"/>
      <c r="O482" s="10"/>
    </row>
    <row r="483" spans="2:15" x14ac:dyDescent="0.3">
      <c r="B483" s="10"/>
      <c r="C483" s="10"/>
      <c r="D483" s="10"/>
      <c r="E483" s="10"/>
      <c r="F483" s="10"/>
      <c r="G483" s="10"/>
      <c r="H483" s="12"/>
      <c r="I483" s="10"/>
      <c r="J483" s="10"/>
      <c r="K483" s="10"/>
      <c r="L483" s="10"/>
      <c r="M483" s="10"/>
      <c r="N483" s="10"/>
      <c r="O483" s="10"/>
    </row>
    <row r="484" spans="2:15" x14ac:dyDescent="0.3">
      <c r="B484" s="10"/>
      <c r="C484" s="10"/>
      <c r="D484" s="10"/>
      <c r="E484" s="10"/>
      <c r="F484" s="10"/>
      <c r="G484" s="10"/>
      <c r="H484" s="12"/>
      <c r="I484" s="10"/>
      <c r="J484" s="10"/>
      <c r="K484" s="10"/>
      <c r="L484" s="10"/>
      <c r="M484" s="10"/>
      <c r="N484" s="10"/>
      <c r="O484" s="10"/>
    </row>
    <row r="485" spans="2:15" x14ac:dyDescent="0.3">
      <c r="B485" s="10"/>
      <c r="C485" s="10"/>
      <c r="D485" s="10"/>
      <c r="E485" s="10"/>
      <c r="F485" s="10"/>
      <c r="G485" s="10"/>
      <c r="H485" s="12"/>
      <c r="I485" s="10"/>
      <c r="J485" s="10"/>
      <c r="K485" s="10"/>
      <c r="L485" s="10"/>
      <c r="M485" s="10"/>
      <c r="N485" s="10"/>
      <c r="O485" s="10"/>
    </row>
    <row r="486" spans="2:15" x14ac:dyDescent="0.3">
      <c r="B486" s="10"/>
      <c r="C486" s="10"/>
      <c r="D486" s="10"/>
      <c r="E486" s="10"/>
      <c r="F486" s="10"/>
      <c r="G486" s="10"/>
      <c r="H486" s="12"/>
      <c r="I486" s="10"/>
      <c r="J486" s="10"/>
      <c r="K486" s="10"/>
      <c r="L486" s="10"/>
      <c r="M486" s="10"/>
      <c r="N486" s="10"/>
      <c r="O486" s="10"/>
    </row>
    <row r="487" spans="2:15" x14ac:dyDescent="0.3">
      <c r="B487" s="10"/>
      <c r="C487" s="10"/>
      <c r="D487" s="10"/>
      <c r="E487" s="10"/>
      <c r="F487" s="10"/>
      <c r="G487" s="10"/>
      <c r="H487" s="12"/>
      <c r="I487" s="10"/>
      <c r="J487" s="10"/>
      <c r="K487" s="10"/>
      <c r="L487" s="10"/>
      <c r="M487" s="10"/>
      <c r="N487" s="10"/>
      <c r="O487" s="10"/>
    </row>
    <row r="488" spans="2:15" x14ac:dyDescent="0.3">
      <c r="B488" s="10"/>
      <c r="C488" s="10"/>
      <c r="D488" s="10"/>
      <c r="E488" s="10"/>
      <c r="F488" s="10"/>
      <c r="G488" s="10"/>
      <c r="H488" s="12"/>
      <c r="I488" s="10"/>
      <c r="J488" s="10"/>
      <c r="K488" s="10"/>
      <c r="L488" s="10"/>
      <c r="M488" s="10"/>
      <c r="N488" s="10"/>
      <c r="O488" s="10"/>
    </row>
    <row r="489" spans="2:15" x14ac:dyDescent="0.3">
      <c r="B489" s="10"/>
      <c r="C489" s="10"/>
      <c r="D489" s="10"/>
      <c r="E489" s="10"/>
      <c r="F489" s="10"/>
      <c r="G489" s="10"/>
      <c r="H489" s="12"/>
      <c r="I489" s="10"/>
      <c r="J489" s="10"/>
      <c r="K489" s="10"/>
      <c r="L489" s="10"/>
      <c r="M489" s="10"/>
      <c r="N489" s="10"/>
      <c r="O489" s="10"/>
    </row>
    <row r="490" spans="2:15" x14ac:dyDescent="0.3">
      <c r="B490" s="10"/>
      <c r="C490" s="10"/>
      <c r="D490" s="10"/>
      <c r="E490" s="10"/>
      <c r="F490" s="10"/>
      <c r="G490" s="10"/>
      <c r="H490" s="12"/>
      <c r="I490" s="10"/>
      <c r="J490" s="10"/>
      <c r="K490" s="10"/>
      <c r="L490" s="10"/>
      <c r="M490" s="10"/>
      <c r="N490" s="10"/>
      <c r="O490" s="10"/>
    </row>
    <row r="491" spans="2:15" x14ac:dyDescent="0.3">
      <c r="B491" s="10"/>
      <c r="C491" s="10"/>
      <c r="D491" s="10"/>
      <c r="E491" s="10"/>
      <c r="F491" s="10"/>
      <c r="G491" s="10"/>
      <c r="H491" s="12"/>
      <c r="I491" s="10"/>
      <c r="J491" s="10"/>
      <c r="K491" s="10"/>
      <c r="L491" s="10"/>
      <c r="M491" s="10"/>
      <c r="N491" s="10"/>
      <c r="O491" s="10"/>
    </row>
    <row r="492" spans="2:15" x14ac:dyDescent="0.3">
      <c r="B492" s="10"/>
      <c r="C492" s="10"/>
      <c r="D492" s="10"/>
      <c r="E492" s="10"/>
      <c r="F492" s="10"/>
      <c r="G492" s="10"/>
      <c r="H492" s="12"/>
      <c r="I492" s="10"/>
      <c r="J492" s="10"/>
      <c r="K492" s="10"/>
      <c r="L492" s="10"/>
      <c r="M492" s="10"/>
      <c r="N492" s="10"/>
      <c r="O492" s="10"/>
    </row>
    <row r="493" spans="2:15" x14ac:dyDescent="0.3">
      <c r="B493" s="10"/>
      <c r="C493" s="10"/>
      <c r="D493" s="10"/>
      <c r="E493" s="10"/>
      <c r="F493" s="10"/>
      <c r="G493" s="10"/>
      <c r="H493" s="12"/>
      <c r="I493" s="10"/>
      <c r="J493" s="10"/>
      <c r="K493" s="10"/>
      <c r="L493" s="10"/>
      <c r="M493" s="10"/>
      <c r="N493" s="10"/>
      <c r="O493" s="10"/>
    </row>
    <row r="494" spans="2:15" x14ac:dyDescent="0.3">
      <c r="B494" s="10"/>
      <c r="C494" s="10"/>
      <c r="D494" s="10"/>
      <c r="E494" s="10"/>
      <c r="F494" s="10"/>
      <c r="G494" s="10"/>
      <c r="H494" s="12"/>
      <c r="I494" s="10"/>
      <c r="J494" s="10"/>
      <c r="K494" s="10"/>
      <c r="L494" s="10"/>
      <c r="M494" s="10"/>
      <c r="N494" s="10"/>
      <c r="O494" s="10"/>
    </row>
    <row r="495" spans="2:15" x14ac:dyDescent="0.3">
      <c r="B495" s="10"/>
      <c r="C495" s="10"/>
      <c r="D495" s="10"/>
      <c r="E495" s="10"/>
      <c r="F495" s="10"/>
      <c r="G495" s="10"/>
      <c r="H495" s="12"/>
      <c r="I495" s="10"/>
      <c r="J495" s="10"/>
      <c r="K495" s="10"/>
      <c r="L495" s="10"/>
      <c r="M495" s="10"/>
      <c r="N495" s="10"/>
      <c r="O495" s="10"/>
    </row>
    <row r="496" spans="2:15" x14ac:dyDescent="0.3">
      <c r="B496" s="10"/>
      <c r="C496" s="10"/>
      <c r="D496" s="10"/>
      <c r="E496" s="10"/>
      <c r="F496" s="10"/>
      <c r="G496" s="10"/>
      <c r="H496" s="12"/>
      <c r="I496" s="10"/>
      <c r="J496" s="10"/>
      <c r="K496" s="10"/>
      <c r="L496" s="10"/>
      <c r="M496" s="10"/>
      <c r="N496" s="10"/>
      <c r="O496" s="10"/>
    </row>
    <row r="497" spans="2:15" x14ac:dyDescent="0.3">
      <c r="B497" s="10"/>
      <c r="C497" s="10"/>
      <c r="D497" s="10"/>
      <c r="E497" s="10"/>
      <c r="F497" s="10"/>
      <c r="G497" s="10"/>
      <c r="H497" s="12"/>
      <c r="I497" s="10"/>
      <c r="J497" s="10"/>
      <c r="K497" s="10"/>
      <c r="L497" s="10"/>
      <c r="M497" s="10"/>
      <c r="N497" s="10"/>
      <c r="O497" s="10"/>
    </row>
    <row r="498" spans="2:15" x14ac:dyDescent="0.3">
      <c r="B498" s="10"/>
      <c r="C498" s="10"/>
      <c r="D498" s="10"/>
      <c r="E498" s="10"/>
      <c r="F498" s="10"/>
      <c r="G498" s="10"/>
      <c r="H498" s="12"/>
      <c r="I498" s="10"/>
      <c r="J498" s="10"/>
      <c r="K498" s="10"/>
      <c r="L498" s="10"/>
      <c r="M498" s="10"/>
      <c r="N498" s="10"/>
      <c r="O498" s="10"/>
    </row>
    <row r="499" spans="2:15" x14ac:dyDescent="0.3">
      <c r="B499" s="10"/>
      <c r="C499" s="10"/>
      <c r="D499" s="10"/>
      <c r="E499" s="10"/>
      <c r="F499" s="10"/>
      <c r="G499" s="10"/>
      <c r="H499" s="12"/>
      <c r="I499" s="10"/>
      <c r="J499" s="10"/>
      <c r="K499" s="10"/>
      <c r="L499" s="10"/>
      <c r="M499" s="10"/>
      <c r="N499" s="10"/>
      <c r="O499" s="10"/>
    </row>
    <row r="500" spans="2:15" x14ac:dyDescent="0.3">
      <c r="B500" s="10"/>
      <c r="C500" s="10"/>
      <c r="D500" s="10"/>
      <c r="E500" s="10"/>
      <c r="F500" s="10"/>
      <c r="G500" s="10"/>
      <c r="H500" s="12"/>
      <c r="I500" s="10"/>
      <c r="J500" s="10"/>
      <c r="K500" s="10"/>
      <c r="L500" s="10"/>
      <c r="M500" s="10"/>
      <c r="N500" s="10"/>
      <c r="O500" s="10"/>
    </row>
    <row r="501" spans="2:15" x14ac:dyDescent="0.3">
      <c r="B501" s="10"/>
      <c r="C501" s="10"/>
      <c r="D501" s="10"/>
      <c r="E501" s="10"/>
      <c r="F501" s="10"/>
      <c r="G501" s="10"/>
      <c r="H501" s="12"/>
      <c r="I501" s="10"/>
      <c r="J501" s="10"/>
      <c r="K501" s="10"/>
      <c r="L501" s="10"/>
      <c r="M501" s="10"/>
      <c r="N501" s="10"/>
      <c r="O501" s="10"/>
    </row>
    <row r="502" spans="2:15" x14ac:dyDescent="0.3">
      <c r="B502" s="10"/>
      <c r="C502" s="10"/>
      <c r="D502" s="10"/>
      <c r="E502" s="10"/>
      <c r="F502" s="10"/>
      <c r="G502" s="10"/>
      <c r="H502" s="12"/>
      <c r="I502" s="10"/>
      <c r="J502" s="10"/>
      <c r="K502" s="10"/>
      <c r="L502" s="10"/>
      <c r="M502" s="10"/>
      <c r="N502" s="10"/>
      <c r="O502" s="10"/>
    </row>
    <row r="503" spans="2:15" x14ac:dyDescent="0.3">
      <c r="B503" s="10"/>
      <c r="C503" s="10"/>
      <c r="D503" s="10"/>
      <c r="E503" s="10"/>
      <c r="F503" s="10"/>
      <c r="G503" s="10"/>
      <c r="H503" s="12"/>
      <c r="I503" s="10"/>
      <c r="J503" s="10"/>
      <c r="K503" s="10"/>
      <c r="L503" s="10"/>
      <c r="M503" s="10"/>
      <c r="N503" s="10"/>
      <c r="O503" s="10"/>
    </row>
    <row r="504" spans="2:15" x14ac:dyDescent="0.3">
      <c r="B504" s="10"/>
      <c r="C504" s="10"/>
      <c r="D504" s="10"/>
      <c r="E504" s="10"/>
      <c r="F504" s="10"/>
      <c r="G504" s="10"/>
      <c r="H504" s="12"/>
      <c r="I504" s="10"/>
      <c r="J504" s="10"/>
      <c r="K504" s="10"/>
      <c r="L504" s="10"/>
      <c r="M504" s="10"/>
      <c r="N504" s="10"/>
      <c r="O504" s="10"/>
    </row>
    <row r="505" spans="2:15" x14ac:dyDescent="0.3">
      <c r="B505" s="10"/>
      <c r="C505" s="10"/>
      <c r="D505" s="10"/>
      <c r="E505" s="10"/>
      <c r="F505" s="10"/>
      <c r="G505" s="10"/>
      <c r="H505" s="12"/>
      <c r="I505" s="10"/>
      <c r="J505" s="10"/>
      <c r="K505" s="10"/>
      <c r="L505" s="10"/>
      <c r="M505" s="10"/>
      <c r="N505" s="10"/>
      <c r="O505" s="10"/>
    </row>
    <row r="506" spans="2:15" x14ac:dyDescent="0.3">
      <c r="B506" s="10"/>
      <c r="C506" s="10"/>
      <c r="D506" s="10"/>
      <c r="E506" s="10"/>
      <c r="F506" s="10"/>
      <c r="G506" s="10"/>
      <c r="H506" s="12"/>
      <c r="I506" s="10"/>
      <c r="J506" s="10"/>
      <c r="K506" s="10"/>
      <c r="L506" s="10"/>
      <c r="M506" s="10"/>
      <c r="N506" s="10"/>
      <c r="O506" s="10"/>
    </row>
    <row r="507" spans="2:15" x14ac:dyDescent="0.3">
      <c r="B507" s="10"/>
      <c r="C507" s="10"/>
      <c r="D507" s="10"/>
      <c r="E507" s="10"/>
      <c r="F507" s="10"/>
      <c r="G507" s="10"/>
      <c r="H507" s="12"/>
      <c r="I507" s="10"/>
      <c r="J507" s="10"/>
      <c r="K507" s="10"/>
      <c r="L507" s="10"/>
      <c r="M507" s="10"/>
      <c r="N507" s="10"/>
      <c r="O507" s="10"/>
    </row>
    <row r="508" spans="2:15" x14ac:dyDescent="0.3">
      <c r="B508" s="10"/>
      <c r="C508" s="10"/>
      <c r="D508" s="10"/>
      <c r="E508" s="10"/>
      <c r="F508" s="10"/>
      <c r="G508" s="10"/>
      <c r="H508" s="12"/>
      <c r="I508" s="10"/>
      <c r="J508" s="10"/>
      <c r="K508" s="10"/>
      <c r="L508" s="10"/>
      <c r="M508" s="10"/>
      <c r="N508" s="10"/>
      <c r="O508" s="10"/>
    </row>
    <row r="509" spans="2:15" x14ac:dyDescent="0.3">
      <c r="B509" s="10"/>
      <c r="C509" s="10"/>
      <c r="D509" s="10"/>
      <c r="E509" s="10"/>
      <c r="F509" s="10"/>
      <c r="G509" s="10"/>
      <c r="H509" s="12"/>
      <c r="I509" s="10"/>
      <c r="J509" s="10"/>
      <c r="K509" s="10"/>
      <c r="L509" s="10"/>
      <c r="M509" s="10"/>
      <c r="N509" s="10"/>
      <c r="O509" s="10"/>
    </row>
    <row r="510" spans="2:15" x14ac:dyDescent="0.3">
      <c r="B510" s="10"/>
      <c r="C510" s="10"/>
      <c r="D510" s="10"/>
      <c r="E510" s="10"/>
      <c r="F510" s="10"/>
      <c r="G510" s="10"/>
      <c r="H510" s="12"/>
      <c r="I510" s="10"/>
      <c r="J510" s="10"/>
      <c r="K510" s="10"/>
      <c r="L510" s="10"/>
      <c r="M510" s="10"/>
      <c r="N510" s="10"/>
      <c r="O510" s="10"/>
    </row>
    <row r="511" spans="2:15" x14ac:dyDescent="0.3">
      <c r="B511" s="10"/>
      <c r="C511" s="10"/>
      <c r="D511" s="10"/>
      <c r="E511" s="10"/>
      <c r="F511" s="10"/>
      <c r="G511" s="10"/>
      <c r="H511" s="12"/>
      <c r="I511" s="10"/>
      <c r="J511" s="10"/>
      <c r="K511" s="10"/>
      <c r="L511" s="10"/>
      <c r="M511" s="10"/>
      <c r="N511" s="10"/>
      <c r="O511" s="10"/>
    </row>
    <row r="512" spans="2:15" x14ac:dyDescent="0.3">
      <c r="B512" s="10"/>
      <c r="C512" s="10"/>
      <c r="D512" s="10"/>
      <c r="E512" s="10"/>
      <c r="F512" s="10"/>
      <c r="G512" s="10"/>
      <c r="H512" s="12"/>
      <c r="I512" s="10"/>
      <c r="J512" s="10"/>
      <c r="K512" s="10"/>
      <c r="L512" s="10"/>
      <c r="M512" s="10"/>
      <c r="N512" s="10"/>
      <c r="O512" s="10"/>
    </row>
    <row r="513" spans="2:15" x14ac:dyDescent="0.3">
      <c r="B513" s="10"/>
      <c r="C513" s="10"/>
      <c r="D513" s="10"/>
      <c r="E513" s="10"/>
      <c r="F513" s="10"/>
      <c r="G513" s="10"/>
      <c r="H513" s="12"/>
      <c r="I513" s="10"/>
      <c r="J513" s="10"/>
      <c r="K513" s="10"/>
      <c r="L513" s="10"/>
      <c r="M513" s="10"/>
      <c r="N513" s="10"/>
      <c r="O513" s="10"/>
    </row>
    <row r="514" spans="2:15" x14ac:dyDescent="0.3">
      <c r="B514" s="10"/>
      <c r="C514" s="10"/>
      <c r="D514" s="10"/>
      <c r="E514" s="10"/>
      <c r="F514" s="10"/>
      <c r="G514" s="10"/>
      <c r="H514" s="12"/>
      <c r="I514" s="10"/>
      <c r="J514" s="10"/>
      <c r="K514" s="10"/>
      <c r="L514" s="10"/>
      <c r="M514" s="10"/>
      <c r="N514" s="10"/>
      <c r="O514" s="10"/>
    </row>
    <row r="515" spans="2:15" x14ac:dyDescent="0.3">
      <c r="B515" s="10"/>
      <c r="C515" s="10"/>
      <c r="D515" s="10"/>
      <c r="E515" s="10"/>
      <c r="F515" s="10"/>
      <c r="G515" s="10"/>
      <c r="H515" s="12"/>
      <c r="I515" s="10"/>
      <c r="J515" s="10"/>
      <c r="K515" s="10"/>
      <c r="L515" s="10"/>
      <c r="M515" s="10"/>
      <c r="N515" s="10"/>
      <c r="O515" s="10"/>
    </row>
    <row r="516" spans="2:15" x14ac:dyDescent="0.3">
      <c r="B516" s="10"/>
      <c r="C516" s="10"/>
      <c r="D516" s="10"/>
      <c r="E516" s="10"/>
      <c r="F516" s="10"/>
      <c r="G516" s="10"/>
      <c r="H516" s="12"/>
      <c r="I516" s="10"/>
      <c r="J516" s="10"/>
      <c r="K516" s="10"/>
      <c r="L516" s="10"/>
      <c r="M516" s="10"/>
      <c r="N516" s="10"/>
      <c r="O516" s="10"/>
    </row>
    <row r="517" spans="2:15" x14ac:dyDescent="0.3">
      <c r="B517" s="10"/>
      <c r="C517" s="10"/>
      <c r="D517" s="10"/>
      <c r="E517" s="10"/>
      <c r="F517" s="10"/>
      <c r="G517" s="10"/>
      <c r="H517" s="12"/>
      <c r="I517" s="10"/>
      <c r="J517" s="10"/>
      <c r="K517" s="10"/>
      <c r="L517" s="10"/>
      <c r="M517" s="10"/>
      <c r="N517" s="10"/>
      <c r="O517" s="10"/>
    </row>
    <row r="518" spans="2:15" x14ac:dyDescent="0.3">
      <c r="B518" s="10"/>
      <c r="C518" s="10"/>
      <c r="D518" s="10"/>
      <c r="E518" s="10"/>
      <c r="F518" s="10"/>
      <c r="G518" s="10"/>
      <c r="H518" s="12"/>
      <c r="I518" s="10"/>
      <c r="J518" s="10"/>
      <c r="K518" s="10"/>
      <c r="L518" s="10"/>
      <c r="M518" s="10"/>
      <c r="N518" s="10"/>
      <c r="O518" s="10"/>
    </row>
    <row r="519" spans="2:15" x14ac:dyDescent="0.3">
      <c r="B519" s="10"/>
      <c r="C519" s="10"/>
      <c r="D519" s="10"/>
      <c r="E519" s="10"/>
      <c r="F519" s="10"/>
      <c r="G519" s="10"/>
      <c r="H519" s="12"/>
      <c r="I519" s="10"/>
      <c r="J519" s="10"/>
      <c r="K519" s="10"/>
      <c r="L519" s="10"/>
      <c r="M519" s="10"/>
      <c r="N519" s="10"/>
      <c r="O519" s="10"/>
    </row>
    <row r="520" spans="2:15" x14ac:dyDescent="0.3">
      <c r="B520" s="10"/>
      <c r="C520" s="10"/>
      <c r="D520" s="10"/>
      <c r="E520" s="10"/>
      <c r="F520" s="10"/>
      <c r="G520" s="10"/>
      <c r="H520" s="12"/>
      <c r="I520" s="10"/>
      <c r="J520" s="10"/>
      <c r="K520" s="10"/>
      <c r="L520" s="10"/>
      <c r="M520" s="10"/>
      <c r="N520" s="10"/>
      <c r="O520" s="10"/>
    </row>
    <row r="521" spans="2:15" x14ac:dyDescent="0.3">
      <c r="B521" s="10"/>
      <c r="C521" s="10"/>
      <c r="D521" s="10"/>
      <c r="E521" s="10"/>
      <c r="F521" s="10"/>
      <c r="G521" s="10"/>
      <c r="H521" s="12"/>
      <c r="I521" s="10"/>
      <c r="J521" s="10"/>
      <c r="K521" s="10"/>
      <c r="L521" s="10"/>
      <c r="M521" s="10"/>
      <c r="N521" s="10"/>
      <c r="O521" s="10"/>
    </row>
    <row r="522" spans="2:15" x14ac:dyDescent="0.3">
      <c r="B522" s="10"/>
      <c r="C522" s="10"/>
      <c r="D522" s="10"/>
      <c r="E522" s="10"/>
      <c r="F522" s="10"/>
      <c r="G522" s="10"/>
      <c r="H522" s="12"/>
      <c r="I522" s="10"/>
      <c r="J522" s="10"/>
      <c r="K522" s="10"/>
      <c r="L522" s="10"/>
      <c r="M522" s="10"/>
      <c r="N522" s="10"/>
      <c r="O522" s="10"/>
    </row>
    <row r="523" spans="2:15" x14ac:dyDescent="0.3">
      <c r="B523" s="10"/>
      <c r="C523" s="10"/>
      <c r="D523" s="10"/>
      <c r="E523" s="10"/>
      <c r="F523" s="10"/>
      <c r="G523" s="10"/>
      <c r="H523" s="12"/>
      <c r="I523" s="10"/>
      <c r="J523" s="10"/>
      <c r="K523" s="10"/>
      <c r="L523" s="10"/>
      <c r="M523" s="10"/>
      <c r="N523" s="10"/>
      <c r="O523" s="10"/>
    </row>
    <row r="524" spans="2:15" x14ac:dyDescent="0.3">
      <c r="B524" s="10"/>
      <c r="C524" s="10"/>
      <c r="D524" s="10"/>
      <c r="E524" s="10"/>
      <c r="F524" s="10"/>
      <c r="G524" s="10"/>
      <c r="H524" s="12"/>
      <c r="I524" s="10"/>
      <c r="J524" s="10"/>
      <c r="K524" s="10"/>
      <c r="L524" s="10"/>
      <c r="M524" s="10"/>
      <c r="N524" s="10"/>
      <c r="O524" s="10"/>
    </row>
    <row r="525" spans="2:15" x14ac:dyDescent="0.3">
      <c r="B525" s="10"/>
      <c r="C525" s="10"/>
      <c r="D525" s="10"/>
      <c r="E525" s="10"/>
      <c r="F525" s="10"/>
      <c r="G525" s="10"/>
      <c r="H525" s="12"/>
      <c r="I525" s="10"/>
      <c r="J525" s="10"/>
      <c r="K525" s="10"/>
      <c r="L525" s="10"/>
      <c r="M525" s="10"/>
      <c r="N525" s="10"/>
      <c r="O525" s="10"/>
    </row>
    <row r="526" spans="2:15" x14ac:dyDescent="0.3">
      <c r="B526" s="10"/>
      <c r="C526" s="10"/>
      <c r="D526" s="10"/>
      <c r="E526" s="10"/>
      <c r="F526" s="10"/>
      <c r="G526" s="10"/>
      <c r="H526" s="12"/>
      <c r="I526" s="10"/>
      <c r="J526" s="10"/>
      <c r="K526" s="10"/>
      <c r="L526" s="10"/>
      <c r="M526" s="10"/>
      <c r="N526" s="10"/>
      <c r="O526" s="10"/>
    </row>
    <row r="527" spans="2:15" x14ac:dyDescent="0.3">
      <c r="B527" s="10"/>
      <c r="C527" s="10"/>
      <c r="D527" s="10"/>
      <c r="E527" s="10"/>
      <c r="F527" s="10"/>
      <c r="G527" s="10"/>
      <c r="H527" s="12"/>
      <c r="I527" s="10"/>
      <c r="J527" s="10"/>
      <c r="K527" s="10"/>
      <c r="L527" s="10"/>
      <c r="M527" s="10"/>
      <c r="N527" s="10"/>
      <c r="O527" s="10"/>
    </row>
    <row r="528" spans="2:15" x14ac:dyDescent="0.3">
      <c r="B528" s="10"/>
      <c r="C528" s="10"/>
      <c r="D528" s="10"/>
      <c r="E528" s="10"/>
      <c r="F528" s="10"/>
      <c r="G528" s="10"/>
      <c r="H528" s="12"/>
      <c r="I528" s="10"/>
      <c r="J528" s="10"/>
      <c r="K528" s="10"/>
      <c r="L528" s="10"/>
      <c r="M528" s="10"/>
      <c r="N528" s="10"/>
      <c r="O528" s="10"/>
    </row>
    <row r="529" spans="2:15" x14ac:dyDescent="0.3">
      <c r="B529" s="10"/>
      <c r="C529" s="10"/>
      <c r="D529" s="10"/>
      <c r="E529" s="10"/>
      <c r="F529" s="10"/>
      <c r="G529" s="10"/>
      <c r="H529" s="12"/>
      <c r="I529" s="10"/>
      <c r="J529" s="10"/>
      <c r="K529" s="10"/>
      <c r="L529" s="10"/>
      <c r="M529" s="10"/>
      <c r="N529" s="10"/>
      <c r="O529" s="10"/>
    </row>
    <row r="530" spans="2:15" x14ac:dyDescent="0.3">
      <c r="B530" s="10"/>
      <c r="C530" s="10"/>
      <c r="D530" s="10"/>
      <c r="E530" s="10"/>
      <c r="F530" s="10"/>
      <c r="G530" s="10"/>
      <c r="H530" s="12"/>
      <c r="I530" s="10"/>
      <c r="J530" s="10"/>
      <c r="K530" s="10"/>
      <c r="L530" s="10"/>
      <c r="M530" s="10"/>
      <c r="N530" s="10"/>
      <c r="O530" s="10"/>
    </row>
    <row r="531" spans="2:15" x14ac:dyDescent="0.3">
      <c r="B531" s="10"/>
      <c r="C531" s="10"/>
      <c r="D531" s="10"/>
      <c r="E531" s="10"/>
      <c r="F531" s="10"/>
      <c r="G531" s="10"/>
      <c r="H531" s="12"/>
      <c r="I531" s="10"/>
      <c r="J531" s="10"/>
      <c r="K531" s="10"/>
      <c r="L531" s="10"/>
      <c r="M531" s="10"/>
      <c r="N531" s="10"/>
      <c r="O531" s="10"/>
    </row>
    <row r="532" spans="2:15" x14ac:dyDescent="0.3">
      <c r="B532" s="10"/>
      <c r="C532" s="10"/>
      <c r="D532" s="10"/>
      <c r="E532" s="10"/>
      <c r="F532" s="10"/>
      <c r="G532" s="10"/>
      <c r="H532" s="12"/>
      <c r="I532" s="10"/>
      <c r="J532" s="10"/>
      <c r="K532" s="10"/>
      <c r="L532" s="10"/>
      <c r="M532" s="10"/>
      <c r="N532" s="10"/>
      <c r="O532" s="10"/>
    </row>
    <row r="533" spans="2:15" x14ac:dyDescent="0.3">
      <c r="B533" s="10"/>
      <c r="C533" s="10"/>
      <c r="D533" s="10"/>
      <c r="E533" s="10"/>
      <c r="F533" s="10"/>
      <c r="G533" s="10"/>
      <c r="H533" s="12"/>
      <c r="I533" s="10"/>
      <c r="J533" s="10"/>
      <c r="K533" s="10"/>
      <c r="L533" s="10"/>
      <c r="M533" s="10"/>
      <c r="N533" s="10"/>
      <c r="O533" s="10"/>
    </row>
    <row r="534" spans="2:15" x14ac:dyDescent="0.3">
      <c r="B534" s="10"/>
      <c r="C534" s="10"/>
      <c r="D534" s="10"/>
      <c r="E534" s="10"/>
      <c r="F534" s="10"/>
      <c r="G534" s="10"/>
      <c r="H534" s="12"/>
      <c r="I534" s="10"/>
      <c r="J534" s="10"/>
      <c r="K534" s="10"/>
      <c r="L534" s="10"/>
      <c r="M534" s="10"/>
      <c r="N534" s="10"/>
      <c r="O534" s="10"/>
    </row>
    <row r="535" spans="2:15" x14ac:dyDescent="0.3">
      <c r="B535" s="10"/>
      <c r="C535" s="10"/>
      <c r="D535" s="10"/>
      <c r="E535" s="10"/>
      <c r="F535" s="10"/>
      <c r="G535" s="10"/>
      <c r="H535" s="12"/>
      <c r="I535" s="10"/>
      <c r="J535" s="10"/>
      <c r="K535" s="10"/>
      <c r="L535" s="10"/>
      <c r="M535" s="10"/>
      <c r="N535" s="10"/>
      <c r="O535" s="10"/>
    </row>
    <row r="536" spans="2:15" x14ac:dyDescent="0.3">
      <c r="B536" s="10"/>
      <c r="C536" s="10"/>
      <c r="D536" s="10"/>
      <c r="E536" s="10"/>
      <c r="F536" s="10"/>
      <c r="G536" s="10"/>
      <c r="H536" s="12"/>
      <c r="I536" s="10"/>
      <c r="J536" s="10"/>
      <c r="K536" s="10"/>
      <c r="L536" s="10"/>
      <c r="M536" s="10"/>
      <c r="N536" s="10"/>
      <c r="O536" s="10"/>
    </row>
    <row r="537" spans="2:15" x14ac:dyDescent="0.3">
      <c r="B537" s="10"/>
      <c r="C537" s="10"/>
      <c r="D537" s="10"/>
      <c r="E537" s="10"/>
      <c r="F537" s="10"/>
      <c r="G537" s="10"/>
      <c r="H537" s="12"/>
      <c r="I537" s="10"/>
      <c r="J537" s="10"/>
      <c r="K537" s="10"/>
      <c r="L537" s="10"/>
      <c r="M537" s="10"/>
      <c r="N537" s="10"/>
      <c r="O537" s="10"/>
    </row>
    <row r="538" spans="2:15" x14ac:dyDescent="0.3">
      <c r="B538" s="10"/>
      <c r="C538" s="10"/>
      <c r="D538" s="10"/>
      <c r="E538" s="10"/>
      <c r="F538" s="10"/>
      <c r="G538" s="10"/>
      <c r="H538" s="12"/>
      <c r="I538" s="10"/>
      <c r="J538" s="10"/>
      <c r="K538" s="10"/>
      <c r="L538" s="10"/>
      <c r="M538" s="10"/>
      <c r="N538" s="10"/>
      <c r="O538" s="10"/>
    </row>
    <row r="539" spans="2:15" x14ac:dyDescent="0.3">
      <c r="B539" s="10"/>
      <c r="C539" s="10"/>
      <c r="D539" s="10"/>
      <c r="E539" s="10"/>
      <c r="F539" s="10"/>
      <c r="G539" s="10"/>
      <c r="H539" s="12"/>
      <c r="I539" s="10"/>
      <c r="J539" s="10"/>
      <c r="K539" s="10"/>
      <c r="L539" s="10"/>
      <c r="M539" s="10"/>
      <c r="N539" s="10"/>
      <c r="O539" s="10"/>
    </row>
    <row r="540" spans="2:15" x14ac:dyDescent="0.3">
      <c r="B540" s="10"/>
      <c r="C540" s="10"/>
      <c r="D540" s="10"/>
      <c r="E540" s="10"/>
      <c r="F540" s="10"/>
      <c r="G540" s="10"/>
      <c r="H540" s="12"/>
      <c r="I540" s="10"/>
      <c r="J540" s="10"/>
      <c r="K540" s="10"/>
      <c r="L540" s="10"/>
      <c r="M540" s="10"/>
      <c r="N540" s="10"/>
      <c r="O540" s="10"/>
    </row>
    <row r="541" spans="2:15" x14ac:dyDescent="0.3">
      <c r="B541" s="10"/>
      <c r="C541" s="10"/>
      <c r="D541" s="10"/>
      <c r="E541" s="10"/>
      <c r="F541" s="10"/>
      <c r="G541" s="10"/>
      <c r="H541" s="12"/>
      <c r="I541" s="10"/>
      <c r="J541" s="10"/>
      <c r="K541" s="10"/>
      <c r="L541" s="10"/>
      <c r="M541" s="10"/>
      <c r="N541" s="10"/>
      <c r="O541" s="10"/>
    </row>
    <row r="542" spans="2:15" x14ac:dyDescent="0.3">
      <c r="B542" s="10"/>
      <c r="C542" s="10"/>
      <c r="D542" s="10"/>
      <c r="E542" s="10"/>
      <c r="F542" s="10"/>
      <c r="G542" s="10"/>
      <c r="H542" s="12"/>
      <c r="I542" s="10"/>
      <c r="J542" s="10"/>
      <c r="K542" s="10"/>
      <c r="L542" s="10"/>
      <c r="M542" s="10"/>
      <c r="N542" s="10"/>
      <c r="O542" s="10"/>
    </row>
    <row r="543" spans="2:15" x14ac:dyDescent="0.3">
      <c r="B543" s="10"/>
      <c r="C543" s="10"/>
      <c r="D543" s="10"/>
      <c r="E543" s="10"/>
      <c r="F543" s="10"/>
      <c r="G543" s="10"/>
      <c r="H543" s="12"/>
      <c r="I543" s="10"/>
      <c r="J543" s="10"/>
      <c r="K543" s="10"/>
      <c r="L543" s="10"/>
      <c r="M543" s="10"/>
      <c r="N543" s="10"/>
      <c r="O543" s="10"/>
    </row>
    <row r="544" spans="2:15" x14ac:dyDescent="0.3">
      <c r="B544" s="10"/>
      <c r="C544" s="10"/>
      <c r="D544" s="10"/>
      <c r="E544" s="10"/>
      <c r="F544" s="10"/>
      <c r="G544" s="10"/>
      <c r="H544" s="12"/>
      <c r="I544" s="10"/>
      <c r="J544" s="10"/>
      <c r="K544" s="10"/>
      <c r="L544" s="10"/>
      <c r="M544" s="10"/>
      <c r="N544" s="10"/>
      <c r="O544" s="10"/>
    </row>
    <row r="545" spans="2:15" x14ac:dyDescent="0.3">
      <c r="B545" s="10"/>
      <c r="C545" s="10"/>
      <c r="D545" s="10"/>
      <c r="E545" s="10"/>
      <c r="F545" s="10"/>
      <c r="G545" s="10"/>
      <c r="H545" s="12"/>
      <c r="I545" s="10"/>
      <c r="J545" s="10"/>
      <c r="K545" s="10"/>
      <c r="L545" s="10"/>
      <c r="M545" s="10"/>
      <c r="N545" s="10"/>
      <c r="O545" s="10"/>
    </row>
    <row r="546" spans="2:15" x14ac:dyDescent="0.3">
      <c r="B546" s="10"/>
      <c r="C546" s="10"/>
      <c r="D546" s="10"/>
      <c r="E546" s="10"/>
      <c r="F546" s="10"/>
      <c r="G546" s="10"/>
      <c r="H546" s="12"/>
      <c r="I546" s="10"/>
      <c r="J546" s="10"/>
      <c r="K546" s="10"/>
      <c r="L546" s="10"/>
      <c r="M546" s="10"/>
      <c r="N546" s="10"/>
      <c r="O546" s="10"/>
    </row>
    <row r="547" spans="2:15" x14ac:dyDescent="0.3">
      <c r="B547" s="10"/>
      <c r="C547" s="10"/>
      <c r="D547" s="10"/>
      <c r="E547" s="10"/>
      <c r="F547" s="10"/>
      <c r="G547" s="10"/>
      <c r="H547" s="12"/>
      <c r="I547" s="10"/>
      <c r="J547" s="10"/>
      <c r="K547" s="10"/>
      <c r="L547" s="10"/>
      <c r="M547" s="10"/>
      <c r="N547" s="10"/>
      <c r="O547" s="10"/>
    </row>
    <row r="548" spans="2:15" x14ac:dyDescent="0.3">
      <c r="B548" s="10"/>
      <c r="C548" s="10"/>
      <c r="D548" s="10"/>
      <c r="E548" s="10"/>
      <c r="F548" s="10"/>
      <c r="G548" s="10"/>
      <c r="H548" s="12"/>
      <c r="I548" s="10"/>
      <c r="J548" s="10"/>
      <c r="K548" s="10"/>
      <c r="L548" s="10"/>
      <c r="M548" s="10"/>
      <c r="N548" s="10"/>
      <c r="O548" s="10"/>
    </row>
    <row r="549" spans="2:15" x14ac:dyDescent="0.3">
      <c r="B549" s="10"/>
      <c r="C549" s="10"/>
      <c r="D549" s="10"/>
      <c r="E549" s="10"/>
      <c r="F549" s="10"/>
      <c r="G549" s="10"/>
      <c r="H549" s="12"/>
      <c r="I549" s="10"/>
      <c r="J549" s="10"/>
      <c r="K549" s="10"/>
      <c r="L549" s="10"/>
      <c r="M549" s="10"/>
      <c r="N549" s="10"/>
      <c r="O549" s="10"/>
    </row>
    <row r="550" spans="2:15" x14ac:dyDescent="0.3">
      <c r="B550" s="10"/>
      <c r="C550" s="10"/>
      <c r="D550" s="10"/>
      <c r="E550" s="10"/>
      <c r="F550" s="10"/>
      <c r="G550" s="10"/>
      <c r="H550" s="12"/>
      <c r="I550" s="10"/>
      <c r="J550" s="10"/>
      <c r="K550" s="10"/>
      <c r="L550" s="10"/>
      <c r="M550" s="10"/>
      <c r="N550" s="10"/>
      <c r="O550" s="10"/>
    </row>
    <row r="551" spans="2:15" x14ac:dyDescent="0.3">
      <c r="B551" s="10"/>
      <c r="C551" s="10"/>
      <c r="D551" s="10"/>
      <c r="E551" s="10"/>
      <c r="F551" s="10"/>
      <c r="G551" s="10"/>
      <c r="H551" s="12"/>
      <c r="I551" s="10"/>
      <c r="J551" s="10"/>
      <c r="K551" s="10"/>
      <c r="L551" s="10"/>
      <c r="M551" s="10"/>
      <c r="N551" s="10"/>
      <c r="O551" s="10"/>
    </row>
    <row r="552" spans="2:15" x14ac:dyDescent="0.3">
      <c r="B552" s="10"/>
      <c r="C552" s="10"/>
      <c r="D552" s="10"/>
      <c r="E552" s="10"/>
      <c r="F552" s="10"/>
      <c r="G552" s="10"/>
      <c r="H552" s="12"/>
      <c r="I552" s="10"/>
      <c r="J552" s="10"/>
      <c r="K552" s="10"/>
      <c r="L552" s="10"/>
      <c r="M552" s="10"/>
      <c r="N552" s="10"/>
      <c r="O552" s="10"/>
    </row>
    <row r="553" spans="2:15" x14ac:dyDescent="0.3">
      <c r="B553" s="10"/>
      <c r="C553" s="10"/>
      <c r="D553" s="10"/>
      <c r="E553" s="10"/>
      <c r="F553" s="10"/>
      <c r="G553" s="10"/>
      <c r="H553" s="12"/>
      <c r="I553" s="10"/>
      <c r="J553" s="10"/>
      <c r="K553" s="10"/>
      <c r="L553" s="10"/>
      <c r="M553" s="10"/>
      <c r="N553" s="10"/>
      <c r="O553" s="10"/>
    </row>
    <row r="554" spans="2:15" x14ac:dyDescent="0.3">
      <c r="B554" s="10"/>
      <c r="C554" s="10"/>
      <c r="D554" s="10"/>
      <c r="E554" s="10"/>
      <c r="F554" s="10"/>
      <c r="G554" s="10"/>
      <c r="H554" s="12"/>
      <c r="I554" s="10"/>
      <c r="J554" s="10"/>
      <c r="K554" s="10"/>
      <c r="L554" s="10"/>
      <c r="M554" s="10"/>
      <c r="N554" s="10"/>
      <c r="O554" s="10"/>
    </row>
    <row r="555" spans="2:15" x14ac:dyDescent="0.3">
      <c r="B555" s="10"/>
      <c r="C555" s="10"/>
      <c r="D555" s="10"/>
      <c r="E555" s="10"/>
      <c r="F555" s="10"/>
      <c r="G555" s="10"/>
      <c r="H555" s="12"/>
      <c r="I555" s="10"/>
      <c r="J555" s="10"/>
      <c r="K555" s="10"/>
      <c r="L555" s="10"/>
      <c r="M555" s="10"/>
      <c r="N555" s="10"/>
      <c r="O555" s="10"/>
    </row>
    <row r="556" spans="2:15" x14ac:dyDescent="0.3">
      <c r="B556" s="10"/>
      <c r="C556" s="10"/>
      <c r="D556" s="10"/>
      <c r="E556" s="10"/>
      <c r="F556" s="10"/>
      <c r="G556" s="10"/>
      <c r="H556" s="12"/>
      <c r="I556" s="10"/>
      <c r="J556" s="10"/>
      <c r="K556" s="10"/>
      <c r="L556" s="10"/>
      <c r="M556" s="10"/>
      <c r="N556" s="10"/>
      <c r="O556" s="10"/>
    </row>
    <row r="557" spans="2:15" x14ac:dyDescent="0.3">
      <c r="B557" s="10"/>
      <c r="C557" s="10"/>
      <c r="D557" s="10"/>
      <c r="E557" s="10"/>
      <c r="F557" s="10"/>
      <c r="G557" s="10"/>
      <c r="H557" s="12"/>
      <c r="I557" s="10"/>
      <c r="J557" s="10"/>
      <c r="K557" s="10"/>
      <c r="L557" s="10"/>
      <c r="M557" s="10"/>
      <c r="N557" s="10"/>
      <c r="O557" s="10"/>
    </row>
    <row r="558" spans="2:15" x14ac:dyDescent="0.3">
      <c r="B558" s="10"/>
      <c r="C558" s="10"/>
      <c r="D558" s="10"/>
      <c r="E558" s="10"/>
      <c r="F558" s="10"/>
      <c r="G558" s="10"/>
      <c r="H558" s="12"/>
      <c r="I558" s="10"/>
      <c r="J558" s="10"/>
      <c r="K558" s="10"/>
      <c r="L558" s="10"/>
      <c r="M558" s="10"/>
      <c r="N558" s="10"/>
      <c r="O558" s="10"/>
    </row>
    <row r="559" spans="2:15" x14ac:dyDescent="0.3">
      <c r="B559" s="10"/>
      <c r="C559" s="10"/>
      <c r="D559" s="10"/>
      <c r="E559" s="10"/>
      <c r="F559" s="10"/>
      <c r="G559" s="10"/>
      <c r="H559" s="12"/>
      <c r="I559" s="10"/>
      <c r="J559" s="10"/>
      <c r="K559" s="10"/>
      <c r="L559" s="10"/>
      <c r="M559" s="10"/>
      <c r="N559" s="10"/>
      <c r="O559" s="10"/>
    </row>
    <row r="560" spans="2:15" x14ac:dyDescent="0.3">
      <c r="B560" s="10"/>
      <c r="C560" s="10"/>
      <c r="D560" s="10"/>
      <c r="E560" s="10"/>
      <c r="F560" s="10"/>
      <c r="G560" s="10"/>
      <c r="H560" s="12"/>
      <c r="I560" s="10"/>
      <c r="J560" s="10"/>
      <c r="K560" s="10"/>
      <c r="L560" s="10"/>
      <c r="M560" s="10"/>
      <c r="N560" s="10"/>
      <c r="O560" s="10"/>
    </row>
    <row r="561" spans="2:15" x14ac:dyDescent="0.3">
      <c r="B561" s="10"/>
      <c r="C561" s="10"/>
      <c r="D561" s="10"/>
      <c r="E561" s="10"/>
      <c r="F561" s="10"/>
      <c r="G561" s="10"/>
      <c r="H561" s="12"/>
      <c r="I561" s="10"/>
      <c r="J561" s="10"/>
      <c r="K561" s="10"/>
      <c r="L561" s="10"/>
      <c r="M561" s="10"/>
      <c r="N561" s="10"/>
      <c r="O561" s="10"/>
    </row>
    <row r="562" spans="2:15" x14ac:dyDescent="0.3">
      <c r="B562" s="10"/>
      <c r="C562" s="10"/>
      <c r="D562" s="10"/>
      <c r="E562" s="10"/>
      <c r="F562" s="10"/>
      <c r="G562" s="10"/>
      <c r="H562" s="12"/>
      <c r="I562" s="10"/>
      <c r="J562" s="10"/>
      <c r="K562" s="10"/>
      <c r="L562" s="10"/>
      <c r="M562" s="10"/>
      <c r="N562" s="10"/>
      <c r="O562" s="10"/>
    </row>
    <row r="563" spans="2:15" x14ac:dyDescent="0.3">
      <c r="B563" s="10"/>
      <c r="C563" s="10"/>
      <c r="D563" s="10"/>
      <c r="E563" s="10"/>
      <c r="F563" s="10"/>
      <c r="G563" s="10"/>
      <c r="H563" s="12"/>
      <c r="I563" s="10"/>
      <c r="J563" s="10"/>
      <c r="K563" s="10"/>
      <c r="L563" s="10"/>
      <c r="M563" s="10"/>
      <c r="N563" s="10"/>
      <c r="O563" s="10"/>
    </row>
    <row r="564" spans="2:15" x14ac:dyDescent="0.3">
      <c r="B564" s="10"/>
      <c r="C564" s="10"/>
      <c r="D564" s="10"/>
      <c r="E564" s="10"/>
      <c r="F564" s="10"/>
      <c r="G564" s="10"/>
      <c r="H564" s="12"/>
      <c r="I564" s="10"/>
      <c r="J564" s="10"/>
      <c r="K564" s="10"/>
      <c r="L564" s="10"/>
      <c r="M564" s="10"/>
      <c r="N564" s="10"/>
      <c r="O564" s="10"/>
    </row>
    <row r="565" spans="2:15" x14ac:dyDescent="0.3">
      <c r="B565" s="10"/>
      <c r="C565" s="10"/>
      <c r="D565" s="10"/>
      <c r="E565" s="10"/>
      <c r="F565" s="10"/>
      <c r="G565" s="10"/>
      <c r="H565" s="12"/>
      <c r="I565" s="10"/>
      <c r="J565" s="10"/>
      <c r="K565" s="10"/>
      <c r="L565" s="10"/>
      <c r="M565" s="10"/>
      <c r="N565" s="10"/>
      <c r="O565" s="10"/>
    </row>
    <row r="566" spans="2:15" x14ac:dyDescent="0.3">
      <c r="B566" s="10"/>
      <c r="C566" s="10"/>
      <c r="D566" s="10"/>
      <c r="E566" s="10"/>
      <c r="F566" s="10"/>
      <c r="G566" s="10"/>
      <c r="H566" s="12"/>
      <c r="I566" s="10"/>
      <c r="J566" s="10"/>
      <c r="K566" s="10"/>
      <c r="L566" s="10"/>
      <c r="M566" s="10"/>
      <c r="N566" s="10"/>
      <c r="O566" s="10"/>
    </row>
    <row r="567" spans="2:15" x14ac:dyDescent="0.3">
      <c r="B567" s="10"/>
      <c r="C567" s="10"/>
      <c r="D567" s="10"/>
      <c r="E567" s="10"/>
      <c r="F567" s="10"/>
      <c r="G567" s="10"/>
      <c r="H567" s="12"/>
      <c r="I567" s="10"/>
      <c r="J567" s="10"/>
      <c r="K567" s="10"/>
      <c r="L567" s="10"/>
      <c r="M567" s="10"/>
      <c r="N567" s="10"/>
      <c r="O567" s="10"/>
    </row>
    <row r="568" spans="2:15" x14ac:dyDescent="0.3">
      <c r="B568" s="10"/>
      <c r="C568" s="10"/>
      <c r="D568" s="10"/>
      <c r="E568" s="10"/>
      <c r="F568" s="10"/>
      <c r="G568" s="10"/>
      <c r="H568" s="12"/>
      <c r="I568" s="10"/>
      <c r="J568" s="10"/>
      <c r="K568" s="10"/>
      <c r="L568" s="10"/>
      <c r="M568" s="10"/>
      <c r="N568" s="10"/>
      <c r="O568" s="10"/>
    </row>
    <row r="569" spans="2:15" x14ac:dyDescent="0.3">
      <c r="B569" s="10"/>
      <c r="C569" s="10"/>
      <c r="D569" s="10"/>
      <c r="E569" s="10"/>
      <c r="F569" s="10"/>
      <c r="G569" s="10"/>
      <c r="H569" s="12"/>
      <c r="I569" s="10"/>
      <c r="J569" s="10"/>
      <c r="K569" s="10"/>
      <c r="L569" s="10"/>
      <c r="M569" s="10"/>
      <c r="N569" s="10"/>
      <c r="O569" s="10"/>
    </row>
    <row r="570" spans="2:15" x14ac:dyDescent="0.3">
      <c r="B570" s="10"/>
      <c r="C570" s="10"/>
      <c r="D570" s="10"/>
      <c r="E570" s="10"/>
      <c r="F570" s="10"/>
      <c r="G570" s="10"/>
      <c r="H570" s="12"/>
      <c r="I570" s="10"/>
      <c r="J570" s="10"/>
      <c r="K570" s="10"/>
      <c r="L570" s="10"/>
      <c r="M570" s="10"/>
      <c r="N570" s="10"/>
      <c r="O570" s="10"/>
    </row>
    <row r="571" spans="2:15" x14ac:dyDescent="0.3">
      <c r="B571" s="10"/>
      <c r="C571" s="10"/>
      <c r="D571" s="10"/>
      <c r="E571" s="10"/>
      <c r="F571" s="10"/>
      <c r="G571" s="10"/>
      <c r="H571" s="12"/>
      <c r="I571" s="10"/>
      <c r="J571" s="10"/>
      <c r="K571" s="10"/>
      <c r="L571" s="10"/>
      <c r="M571" s="10"/>
      <c r="N571" s="10"/>
      <c r="O571" s="10"/>
    </row>
    <row r="572" spans="2:15" x14ac:dyDescent="0.3">
      <c r="B572" s="10"/>
      <c r="C572" s="10"/>
      <c r="D572" s="10"/>
      <c r="E572" s="10"/>
      <c r="F572" s="10"/>
      <c r="G572" s="10"/>
      <c r="H572" s="12"/>
      <c r="I572" s="10"/>
      <c r="J572" s="10"/>
      <c r="K572" s="10"/>
      <c r="L572" s="10"/>
      <c r="M572" s="10"/>
      <c r="N572" s="10"/>
      <c r="O572" s="10"/>
    </row>
    <row r="573" spans="2:15" x14ac:dyDescent="0.3">
      <c r="B573" s="10"/>
      <c r="C573" s="10"/>
      <c r="D573" s="10"/>
      <c r="E573" s="10"/>
      <c r="F573" s="10"/>
      <c r="G573" s="10"/>
      <c r="H573" s="12"/>
      <c r="I573" s="10"/>
      <c r="J573" s="10"/>
      <c r="K573" s="10"/>
      <c r="L573" s="10"/>
      <c r="M573" s="10"/>
      <c r="N573" s="10"/>
      <c r="O573" s="10"/>
    </row>
    <row r="574" spans="2:15" x14ac:dyDescent="0.3">
      <c r="B574" s="10"/>
      <c r="C574" s="10"/>
      <c r="D574" s="10"/>
      <c r="E574" s="10"/>
      <c r="F574" s="10"/>
      <c r="G574" s="10"/>
      <c r="H574" s="12"/>
      <c r="I574" s="10"/>
      <c r="J574" s="10"/>
      <c r="K574" s="10"/>
      <c r="L574" s="10"/>
      <c r="M574" s="10"/>
      <c r="N574" s="10"/>
      <c r="O574" s="10"/>
    </row>
    <row r="575" spans="2:15" x14ac:dyDescent="0.3">
      <c r="B575" s="10"/>
      <c r="C575" s="10"/>
      <c r="D575" s="10"/>
      <c r="E575" s="10"/>
      <c r="F575" s="10"/>
      <c r="G575" s="10"/>
      <c r="H575" s="12"/>
      <c r="I575" s="10"/>
      <c r="J575" s="10"/>
      <c r="K575" s="10"/>
      <c r="L575" s="10"/>
      <c r="M575" s="10"/>
      <c r="N575" s="10"/>
      <c r="O575" s="10"/>
    </row>
    <row r="576" spans="2:15" x14ac:dyDescent="0.3">
      <c r="B576" s="10"/>
      <c r="C576" s="10"/>
      <c r="D576" s="10"/>
      <c r="E576" s="10"/>
      <c r="F576" s="10"/>
      <c r="G576" s="10"/>
      <c r="H576" s="12"/>
      <c r="I576" s="10"/>
      <c r="J576" s="10"/>
      <c r="K576" s="10"/>
      <c r="L576" s="10"/>
      <c r="M576" s="10"/>
      <c r="N576" s="10"/>
      <c r="O576" s="10"/>
    </row>
    <row r="577" spans="2:15" x14ac:dyDescent="0.3">
      <c r="B577" s="10"/>
      <c r="C577" s="10"/>
      <c r="D577" s="10"/>
      <c r="E577" s="10"/>
      <c r="F577" s="10"/>
      <c r="G577" s="10"/>
      <c r="H577" s="12"/>
      <c r="I577" s="10"/>
      <c r="J577" s="10"/>
      <c r="K577" s="10"/>
      <c r="L577" s="10"/>
      <c r="M577" s="10"/>
      <c r="N577" s="10"/>
      <c r="O577" s="10"/>
    </row>
    <row r="578" spans="2:15" x14ac:dyDescent="0.3">
      <c r="B578" s="10"/>
      <c r="C578" s="10"/>
      <c r="D578" s="10"/>
      <c r="E578" s="10"/>
      <c r="F578" s="10"/>
      <c r="G578" s="10"/>
      <c r="H578" s="12"/>
      <c r="I578" s="10"/>
      <c r="J578" s="10"/>
      <c r="K578" s="10"/>
      <c r="L578" s="10"/>
      <c r="M578" s="10"/>
      <c r="N578" s="10"/>
      <c r="O578" s="10"/>
    </row>
    <row r="579" spans="2:15" x14ac:dyDescent="0.3">
      <c r="B579" s="10"/>
      <c r="C579" s="10"/>
      <c r="D579" s="10"/>
      <c r="E579" s="10"/>
      <c r="F579" s="10"/>
      <c r="G579" s="10"/>
      <c r="H579" s="12"/>
      <c r="I579" s="10"/>
      <c r="J579" s="10"/>
      <c r="K579" s="10"/>
      <c r="L579" s="10"/>
      <c r="M579" s="10"/>
      <c r="N579" s="10"/>
      <c r="O579" s="10"/>
    </row>
    <row r="580" spans="2:15" x14ac:dyDescent="0.3">
      <c r="B580" s="10"/>
      <c r="C580" s="10"/>
      <c r="D580" s="10"/>
      <c r="E580" s="10"/>
      <c r="F580" s="10"/>
      <c r="G580" s="10"/>
      <c r="H580" s="12"/>
      <c r="I580" s="10"/>
      <c r="J580" s="10"/>
      <c r="K580" s="10"/>
      <c r="L580" s="10"/>
      <c r="M580" s="10"/>
      <c r="N580" s="10"/>
      <c r="O580" s="10"/>
    </row>
    <row r="581" spans="2:15" x14ac:dyDescent="0.3">
      <c r="B581" s="10"/>
      <c r="C581" s="10"/>
      <c r="D581" s="10"/>
      <c r="E581" s="10"/>
      <c r="F581" s="10"/>
      <c r="G581" s="10"/>
      <c r="H581" s="12"/>
      <c r="I581" s="10"/>
      <c r="J581" s="10"/>
      <c r="K581" s="10"/>
      <c r="L581" s="10"/>
      <c r="M581" s="10"/>
      <c r="N581" s="10"/>
      <c r="O581" s="10"/>
    </row>
    <row r="582" spans="2:15" x14ac:dyDescent="0.3">
      <c r="B582" s="10"/>
      <c r="C582" s="10"/>
      <c r="D582" s="10"/>
      <c r="E582" s="10"/>
      <c r="F582" s="10"/>
      <c r="G582" s="10"/>
      <c r="H582" s="12"/>
      <c r="I582" s="10"/>
      <c r="J582" s="10"/>
      <c r="K582" s="10"/>
      <c r="L582" s="10"/>
      <c r="M582" s="10"/>
      <c r="N582" s="10"/>
      <c r="O582" s="10"/>
    </row>
    <row r="583" spans="2:15" x14ac:dyDescent="0.3">
      <c r="B583" s="10"/>
      <c r="C583" s="10"/>
      <c r="D583" s="10"/>
      <c r="E583" s="10"/>
      <c r="F583" s="10"/>
      <c r="G583" s="10"/>
      <c r="H583" s="12"/>
      <c r="I583" s="10"/>
      <c r="J583" s="10"/>
      <c r="K583" s="10"/>
      <c r="L583" s="10"/>
      <c r="M583" s="10"/>
      <c r="N583" s="10"/>
      <c r="O583" s="10"/>
    </row>
    <row r="584" spans="2:15" x14ac:dyDescent="0.3">
      <c r="B584" s="10"/>
      <c r="C584" s="10"/>
      <c r="D584" s="10"/>
      <c r="E584" s="10"/>
      <c r="F584" s="10"/>
      <c r="G584" s="10"/>
      <c r="H584" s="12"/>
      <c r="I584" s="10"/>
      <c r="J584" s="10"/>
      <c r="K584" s="10"/>
      <c r="L584" s="10"/>
      <c r="M584" s="10"/>
      <c r="N584" s="10"/>
      <c r="O584" s="10"/>
    </row>
    <row r="585" spans="2:15" x14ac:dyDescent="0.3">
      <c r="B585" s="10"/>
      <c r="C585" s="10"/>
      <c r="D585" s="10"/>
      <c r="E585" s="10"/>
      <c r="F585" s="10"/>
      <c r="G585" s="10"/>
      <c r="H585" s="12"/>
      <c r="I585" s="10"/>
      <c r="J585" s="10"/>
      <c r="K585" s="10"/>
      <c r="L585" s="10"/>
      <c r="M585" s="10"/>
      <c r="N585" s="10"/>
      <c r="O585" s="10"/>
    </row>
    <row r="586" spans="2:15" x14ac:dyDescent="0.3">
      <c r="B586" s="10"/>
      <c r="C586" s="10"/>
      <c r="D586" s="10"/>
      <c r="E586" s="10"/>
      <c r="F586" s="10"/>
      <c r="G586" s="10"/>
      <c r="H586" s="12"/>
      <c r="I586" s="10"/>
      <c r="J586" s="10"/>
      <c r="K586" s="10"/>
      <c r="L586" s="10"/>
      <c r="M586" s="10"/>
      <c r="N586" s="10"/>
      <c r="O586" s="10"/>
    </row>
    <row r="587" spans="2:15" x14ac:dyDescent="0.3">
      <c r="B587" s="10"/>
      <c r="C587" s="10"/>
      <c r="D587" s="10"/>
      <c r="E587" s="10"/>
      <c r="F587" s="10"/>
      <c r="G587" s="10"/>
      <c r="H587" s="12"/>
      <c r="I587" s="10"/>
      <c r="J587" s="10"/>
      <c r="K587" s="10"/>
      <c r="L587" s="10"/>
      <c r="M587" s="10"/>
      <c r="N587" s="10"/>
      <c r="O587" s="10"/>
    </row>
    <row r="588" spans="2:15" x14ac:dyDescent="0.3">
      <c r="B588" s="10"/>
      <c r="C588" s="10"/>
      <c r="D588" s="10"/>
      <c r="E588" s="10"/>
      <c r="F588" s="10"/>
      <c r="G588" s="10"/>
      <c r="H588" s="12"/>
      <c r="I588" s="10"/>
      <c r="J588" s="10"/>
      <c r="K588" s="10"/>
      <c r="L588" s="10"/>
      <c r="M588" s="10"/>
      <c r="N588" s="10"/>
      <c r="O588" s="10"/>
    </row>
    <row r="589" spans="2:15" x14ac:dyDescent="0.3">
      <c r="B589" s="10"/>
      <c r="C589" s="10"/>
      <c r="D589" s="10"/>
      <c r="E589" s="10"/>
      <c r="F589" s="10"/>
      <c r="G589" s="10"/>
      <c r="H589" s="12"/>
      <c r="I589" s="10"/>
      <c r="J589" s="10"/>
      <c r="K589" s="10"/>
      <c r="L589" s="10"/>
      <c r="M589" s="10"/>
      <c r="N589" s="10"/>
      <c r="O589" s="10"/>
    </row>
    <row r="590" spans="2:15" x14ac:dyDescent="0.3">
      <c r="B590" s="10"/>
      <c r="C590" s="10"/>
      <c r="D590" s="10"/>
      <c r="E590" s="10"/>
      <c r="F590" s="10"/>
      <c r="G590" s="10"/>
      <c r="H590" s="12"/>
      <c r="I590" s="10"/>
      <c r="J590" s="10"/>
      <c r="K590" s="10"/>
      <c r="L590" s="10"/>
      <c r="M590" s="10"/>
      <c r="N590" s="10"/>
      <c r="O590" s="10"/>
    </row>
    <row r="591" spans="2:15" x14ac:dyDescent="0.3">
      <c r="B591" s="10"/>
      <c r="C591" s="10"/>
      <c r="D591" s="10"/>
      <c r="E591" s="10"/>
      <c r="F591" s="10"/>
      <c r="G591" s="10"/>
      <c r="H591" s="12"/>
      <c r="I591" s="10"/>
      <c r="J591" s="10"/>
      <c r="K591" s="10"/>
      <c r="L591" s="10"/>
      <c r="M591" s="10"/>
      <c r="N591" s="10"/>
      <c r="O591" s="10"/>
    </row>
    <row r="592" spans="2:15" x14ac:dyDescent="0.3">
      <c r="B592" s="10"/>
      <c r="C592" s="10"/>
      <c r="D592" s="10"/>
      <c r="E592" s="10"/>
      <c r="F592" s="10"/>
      <c r="G592" s="10"/>
      <c r="H592" s="12"/>
      <c r="I592" s="10"/>
      <c r="J592" s="10"/>
      <c r="K592" s="10"/>
      <c r="L592" s="10"/>
      <c r="M592" s="10"/>
      <c r="N592" s="10"/>
      <c r="O592" s="10"/>
    </row>
    <row r="593" spans="2:15" x14ac:dyDescent="0.3">
      <c r="B593" s="10"/>
      <c r="C593" s="10"/>
      <c r="D593" s="10"/>
      <c r="E593" s="10"/>
      <c r="F593" s="10"/>
      <c r="G593" s="10"/>
      <c r="H593" s="12"/>
      <c r="I593" s="10"/>
      <c r="J593" s="10"/>
      <c r="K593" s="10"/>
      <c r="L593" s="10"/>
      <c r="M593" s="10"/>
      <c r="N593" s="10"/>
      <c r="O593" s="10"/>
    </row>
    <row r="594" spans="2:15" x14ac:dyDescent="0.3">
      <c r="B594" s="10"/>
      <c r="C594" s="10"/>
      <c r="D594" s="10"/>
      <c r="E594" s="10"/>
      <c r="F594" s="10"/>
      <c r="G594" s="10"/>
      <c r="H594" s="12"/>
      <c r="I594" s="10"/>
      <c r="J594" s="10"/>
      <c r="K594" s="10"/>
      <c r="L594" s="10"/>
      <c r="M594" s="10"/>
      <c r="N594" s="10"/>
      <c r="O594" s="10"/>
    </row>
    <row r="595" spans="2:15" x14ac:dyDescent="0.3">
      <c r="B595" s="10"/>
      <c r="C595" s="10"/>
      <c r="D595" s="10"/>
      <c r="E595" s="10"/>
      <c r="F595" s="10"/>
      <c r="G595" s="10"/>
      <c r="H595" s="12"/>
      <c r="I595" s="10"/>
      <c r="J595" s="10"/>
      <c r="K595" s="10"/>
      <c r="L595" s="10"/>
      <c r="M595" s="10"/>
      <c r="N595" s="10"/>
      <c r="O595" s="10"/>
    </row>
    <row r="596" spans="2:15" x14ac:dyDescent="0.3">
      <c r="B596" s="10"/>
      <c r="C596" s="10"/>
      <c r="D596" s="10"/>
      <c r="E596" s="10"/>
      <c r="F596" s="10"/>
      <c r="G596" s="10"/>
      <c r="H596" s="12"/>
      <c r="I596" s="10"/>
      <c r="J596" s="10"/>
      <c r="K596" s="10"/>
      <c r="L596" s="10"/>
      <c r="M596" s="10"/>
      <c r="N596" s="10"/>
      <c r="O596" s="10"/>
    </row>
    <row r="597" spans="2:15" x14ac:dyDescent="0.3">
      <c r="B597" s="10"/>
      <c r="C597" s="10"/>
      <c r="D597" s="10"/>
      <c r="E597" s="10"/>
      <c r="F597" s="10"/>
      <c r="G597" s="10"/>
      <c r="H597" s="12"/>
      <c r="I597" s="10"/>
      <c r="J597" s="10"/>
      <c r="K597" s="10"/>
      <c r="L597" s="10"/>
      <c r="M597" s="10"/>
      <c r="N597" s="10"/>
      <c r="O597" s="10"/>
    </row>
    <row r="598" spans="2:15" x14ac:dyDescent="0.3">
      <c r="B598" s="10"/>
      <c r="C598" s="10"/>
      <c r="D598" s="10"/>
      <c r="E598" s="10"/>
      <c r="F598" s="10"/>
      <c r="G598" s="10"/>
      <c r="H598" s="12"/>
      <c r="I598" s="10"/>
      <c r="J598" s="10"/>
      <c r="K598" s="10"/>
      <c r="L598" s="10"/>
      <c r="M598" s="10"/>
      <c r="N598" s="10"/>
      <c r="O598" s="10"/>
    </row>
    <row r="599" spans="2:15" x14ac:dyDescent="0.3">
      <c r="B599" s="10"/>
      <c r="C599" s="10"/>
      <c r="D599" s="10"/>
      <c r="E599" s="10"/>
      <c r="F599" s="10"/>
      <c r="G599" s="10"/>
      <c r="H599" s="12"/>
      <c r="I599" s="10"/>
      <c r="J599" s="10"/>
      <c r="K599" s="10"/>
      <c r="L599" s="10"/>
      <c r="M599" s="10"/>
      <c r="N599" s="10"/>
      <c r="O599" s="10"/>
    </row>
    <row r="600" spans="2:15" x14ac:dyDescent="0.3">
      <c r="B600" s="10"/>
      <c r="C600" s="10"/>
      <c r="D600" s="10"/>
      <c r="E600" s="10"/>
      <c r="F600" s="10"/>
      <c r="G600" s="10"/>
      <c r="H600" s="12"/>
      <c r="I600" s="10"/>
      <c r="J600" s="10"/>
      <c r="K600" s="10"/>
      <c r="L600" s="10"/>
      <c r="M600" s="10"/>
      <c r="N600" s="10"/>
      <c r="O600" s="10"/>
    </row>
    <row r="601" spans="2:15" x14ac:dyDescent="0.3">
      <c r="B601" s="10"/>
      <c r="C601" s="10"/>
      <c r="D601" s="10"/>
      <c r="E601" s="10"/>
      <c r="F601" s="10"/>
      <c r="G601" s="10"/>
      <c r="H601" s="12"/>
      <c r="I601" s="10"/>
      <c r="J601" s="10"/>
      <c r="K601" s="10"/>
      <c r="L601" s="10"/>
      <c r="M601" s="10"/>
      <c r="N601" s="10"/>
      <c r="O601" s="10"/>
    </row>
    <row r="602" spans="2:15" x14ac:dyDescent="0.3">
      <c r="B602" s="10"/>
      <c r="C602" s="10"/>
      <c r="D602" s="10"/>
      <c r="E602" s="10"/>
      <c r="F602" s="10"/>
      <c r="G602" s="10"/>
      <c r="H602" s="12"/>
      <c r="I602" s="10"/>
      <c r="J602" s="10"/>
      <c r="K602" s="10"/>
      <c r="L602" s="10"/>
      <c r="M602" s="10"/>
      <c r="N602" s="10"/>
      <c r="O602" s="10"/>
    </row>
    <row r="603" spans="2:15" x14ac:dyDescent="0.3">
      <c r="B603" s="10"/>
      <c r="C603" s="10"/>
      <c r="D603" s="10"/>
      <c r="E603" s="10"/>
      <c r="F603" s="10"/>
      <c r="G603" s="10"/>
      <c r="H603" s="12"/>
      <c r="I603" s="10"/>
      <c r="J603" s="10"/>
      <c r="K603" s="10"/>
      <c r="L603" s="10"/>
      <c r="M603" s="10"/>
      <c r="N603" s="10"/>
      <c r="O603" s="10"/>
    </row>
    <row r="604" spans="2:15" x14ac:dyDescent="0.3">
      <c r="B604" s="10"/>
      <c r="C604" s="10"/>
      <c r="D604" s="10"/>
      <c r="E604" s="10"/>
      <c r="F604" s="10"/>
      <c r="G604" s="10"/>
      <c r="H604" s="12"/>
      <c r="I604" s="10"/>
      <c r="J604" s="10"/>
      <c r="K604" s="10"/>
      <c r="L604" s="10"/>
      <c r="M604" s="10"/>
      <c r="N604" s="10"/>
      <c r="O604" s="10"/>
    </row>
    <row r="605" spans="2:15" x14ac:dyDescent="0.3">
      <c r="B605" s="10"/>
      <c r="C605" s="10"/>
      <c r="D605" s="10"/>
      <c r="E605" s="10"/>
      <c r="F605" s="10"/>
      <c r="G605" s="10"/>
      <c r="H605" s="12"/>
      <c r="I605" s="10"/>
      <c r="J605" s="10"/>
      <c r="K605" s="10"/>
      <c r="L605" s="10"/>
      <c r="M605" s="10"/>
      <c r="N605" s="10"/>
      <c r="O605" s="10"/>
    </row>
    <row r="606" spans="2:15" x14ac:dyDescent="0.3">
      <c r="B606" s="10"/>
      <c r="C606" s="10"/>
      <c r="D606" s="10"/>
      <c r="E606" s="10"/>
      <c r="F606" s="10"/>
      <c r="G606" s="10"/>
      <c r="H606" s="12"/>
      <c r="I606" s="10"/>
      <c r="J606" s="10"/>
      <c r="K606" s="10"/>
      <c r="L606" s="10"/>
      <c r="M606" s="10"/>
      <c r="N606" s="10"/>
      <c r="O606" s="10"/>
    </row>
    <row r="607" spans="2:15" x14ac:dyDescent="0.3">
      <c r="B607" s="10"/>
      <c r="C607" s="10"/>
      <c r="D607" s="10"/>
      <c r="E607" s="10"/>
      <c r="F607" s="10"/>
      <c r="G607" s="10"/>
      <c r="H607" s="12"/>
      <c r="I607" s="10"/>
      <c r="J607" s="10"/>
      <c r="K607" s="10"/>
      <c r="L607" s="10"/>
      <c r="M607" s="10"/>
      <c r="N607" s="10"/>
      <c r="O607" s="10"/>
    </row>
    <row r="608" spans="2:15" x14ac:dyDescent="0.3">
      <c r="B608" s="10"/>
      <c r="C608" s="10"/>
      <c r="D608" s="10"/>
      <c r="E608" s="10"/>
      <c r="F608" s="10"/>
      <c r="G608" s="10"/>
      <c r="H608" s="12"/>
      <c r="I608" s="10"/>
      <c r="J608" s="10"/>
      <c r="K608" s="10"/>
      <c r="L608" s="10"/>
      <c r="M608" s="10"/>
      <c r="N608" s="10"/>
      <c r="O608" s="10"/>
    </row>
    <row r="609" spans="2:15" x14ac:dyDescent="0.3">
      <c r="B609" s="10"/>
      <c r="C609" s="10"/>
      <c r="D609" s="10"/>
      <c r="E609" s="10"/>
      <c r="F609" s="10"/>
      <c r="G609" s="10"/>
      <c r="H609" s="12"/>
      <c r="I609" s="10"/>
      <c r="J609" s="10"/>
      <c r="K609" s="10"/>
      <c r="L609" s="10"/>
      <c r="M609" s="10"/>
      <c r="N609" s="10"/>
      <c r="O609" s="10"/>
    </row>
    <row r="610" spans="2:15" x14ac:dyDescent="0.3">
      <c r="B610" s="10"/>
      <c r="C610" s="10"/>
      <c r="D610" s="10"/>
      <c r="E610" s="10"/>
      <c r="F610" s="10"/>
      <c r="G610" s="10"/>
      <c r="H610" s="12"/>
      <c r="I610" s="10"/>
      <c r="J610" s="10"/>
      <c r="K610" s="10"/>
      <c r="L610" s="10"/>
      <c r="M610" s="10"/>
      <c r="N610" s="10"/>
      <c r="O610" s="10"/>
    </row>
    <row r="611" spans="2:15" x14ac:dyDescent="0.3">
      <c r="B611" s="10"/>
      <c r="C611" s="10"/>
      <c r="D611" s="10"/>
      <c r="E611" s="10"/>
      <c r="F611" s="10"/>
      <c r="G611" s="10"/>
      <c r="H611" s="12"/>
      <c r="I611" s="10"/>
      <c r="J611" s="10"/>
      <c r="K611" s="10"/>
      <c r="L611" s="10"/>
      <c r="M611" s="10"/>
      <c r="N611" s="10"/>
      <c r="O611" s="10"/>
    </row>
    <row r="612" spans="2:15" x14ac:dyDescent="0.3">
      <c r="B612" s="10"/>
      <c r="C612" s="10"/>
      <c r="D612" s="10"/>
      <c r="E612" s="10"/>
      <c r="F612" s="10"/>
      <c r="G612" s="10"/>
      <c r="H612" s="12"/>
      <c r="I612" s="10"/>
      <c r="J612" s="10"/>
      <c r="K612" s="10"/>
      <c r="L612" s="10"/>
      <c r="M612" s="10"/>
      <c r="N612" s="10"/>
      <c r="O612" s="10"/>
    </row>
    <row r="613" spans="2:15" x14ac:dyDescent="0.3">
      <c r="B613" s="10"/>
      <c r="C613" s="10"/>
      <c r="D613" s="10"/>
      <c r="E613" s="10"/>
      <c r="F613" s="10"/>
      <c r="G613" s="10"/>
      <c r="H613" s="12"/>
      <c r="I613" s="10"/>
      <c r="J613" s="10"/>
      <c r="K613" s="10"/>
      <c r="L613" s="10"/>
      <c r="M613" s="10"/>
      <c r="N613" s="10"/>
      <c r="O613" s="10"/>
    </row>
    <row r="614" spans="2:15" x14ac:dyDescent="0.3">
      <c r="B614" s="10"/>
      <c r="C614" s="10"/>
      <c r="D614" s="10"/>
      <c r="E614" s="10"/>
      <c r="F614" s="10"/>
      <c r="G614" s="10"/>
      <c r="H614" s="12"/>
      <c r="I614" s="10"/>
      <c r="J614" s="10"/>
      <c r="K614" s="10"/>
      <c r="L614" s="10"/>
      <c r="M614" s="10"/>
      <c r="N614" s="10"/>
      <c r="O614" s="10"/>
    </row>
    <row r="615" spans="2:15" x14ac:dyDescent="0.3">
      <c r="B615" s="10"/>
      <c r="C615" s="10"/>
      <c r="D615" s="10"/>
      <c r="E615" s="10"/>
      <c r="F615" s="10"/>
      <c r="G615" s="10"/>
      <c r="H615" s="12"/>
      <c r="I615" s="10"/>
      <c r="J615" s="10"/>
      <c r="K615" s="10"/>
      <c r="L615" s="10"/>
      <c r="M615" s="10"/>
      <c r="N615" s="10"/>
      <c r="O615" s="10"/>
    </row>
    <row r="616" spans="2:15" x14ac:dyDescent="0.3">
      <c r="B616" s="10"/>
      <c r="C616" s="10"/>
      <c r="D616" s="10"/>
      <c r="E616" s="10"/>
      <c r="F616" s="10"/>
      <c r="G616" s="10"/>
      <c r="H616" s="12"/>
      <c r="I616" s="10"/>
      <c r="J616" s="10"/>
      <c r="K616" s="10"/>
      <c r="L616" s="10"/>
      <c r="M616" s="10"/>
      <c r="N616" s="10"/>
      <c r="O616" s="10"/>
    </row>
    <row r="617" spans="2:15" x14ac:dyDescent="0.3">
      <c r="B617" s="10"/>
      <c r="C617" s="10"/>
      <c r="D617" s="10"/>
      <c r="E617" s="10"/>
      <c r="F617" s="10"/>
      <c r="G617" s="10"/>
      <c r="H617" s="12"/>
      <c r="I617" s="10"/>
      <c r="J617" s="10"/>
      <c r="K617" s="10"/>
      <c r="L617" s="10"/>
      <c r="M617" s="10"/>
      <c r="N617" s="10"/>
      <c r="O617" s="10"/>
    </row>
    <row r="618" spans="2:15" x14ac:dyDescent="0.3">
      <c r="B618" s="10"/>
      <c r="C618" s="10"/>
      <c r="D618" s="10"/>
      <c r="E618" s="10"/>
      <c r="F618" s="10"/>
      <c r="G618" s="10"/>
      <c r="H618" s="12"/>
      <c r="I618" s="10"/>
      <c r="J618" s="10"/>
      <c r="K618" s="10"/>
      <c r="L618" s="10"/>
      <c r="M618" s="10"/>
      <c r="N618" s="10"/>
      <c r="O618" s="10"/>
    </row>
    <row r="619" spans="2:15" x14ac:dyDescent="0.3">
      <c r="B619" s="10"/>
      <c r="C619" s="10"/>
      <c r="D619" s="10"/>
      <c r="E619" s="10"/>
      <c r="F619" s="10"/>
      <c r="G619" s="10"/>
      <c r="H619" s="12"/>
      <c r="I619" s="10"/>
      <c r="J619" s="10"/>
      <c r="K619" s="10"/>
      <c r="L619" s="10"/>
      <c r="M619" s="10"/>
      <c r="N619" s="10"/>
      <c r="O619" s="10"/>
    </row>
    <row r="620" spans="2:15" x14ac:dyDescent="0.3">
      <c r="B620" s="10"/>
      <c r="C620" s="10"/>
      <c r="D620" s="10"/>
      <c r="E620" s="10"/>
      <c r="F620" s="10"/>
      <c r="G620" s="10"/>
      <c r="H620" s="12"/>
      <c r="I620" s="10"/>
      <c r="J620" s="10"/>
      <c r="K620" s="10"/>
      <c r="L620" s="10"/>
      <c r="M620" s="10"/>
      <c r="N620" s="10"/>
      <c r="O620" s="10"/>
    </row>
    <row r="621" spans="2:15" x14ac:dyDescent="0.3">
      <c r="B621" s="10"/>
      <c r="C621" s="10"/>
      <c r="D621" s="10"/>
      <c r="E621" s="10"/>
      <c r="F621" s="10"/>
      <c r="G621" s="10"/>
      <c r="H621" s="12"/>
      <c r="I621" s="10"/>
      <c r="J621" s="10"/>
      <c r="K621" s="10"/>
      <c r="L621" s="10"/>
      <c r="M621" s="10"/>
      <c r="N621" s="10"/>
      <c r="O621" s="10"/>
    </row>
    <row r="622" spans="2:15" x14ac:dyDescent="0.3">
      <c r="B622" s="10"/>
      <c r="C622" s="10"/>
      <c r="D622" s="10"/>
      <c r="E622" s="10"/>
      <c r="F622" s="10"/>
      <c r="G622" s="10"/>
      <c r="H622" s="12"/>
      <c r="I622" s="10"/>
      <c r="J622" s="10"/>
      <c r="K622" s="10"/>
      <c r="L622" s="10"/>
      <c r="M622" s="10"/>
      <c r="N622" s="10"/>
      <c r="O622" s="10"/>
    </row>
    <row r="623" spans="2:15" x14ac:dyDescent="0.3">
      <c r="B623" s="10"/>
      <c r="C623" s="10"/>
      <c r="D623" s="10"/>
      <c r="E623" s="10"/>
      <c r="F623" s="10"/>
      <c r="G623" s="10"/>
      <c r="H623" s="12"/>
      <c r="I623" s="10"/>
      <c r="J623" s="10"/>
      <c r="K623" s="10"/>
      <c r="L623" s="10"/>
      <c r="M623" s="10"/>
      <c r="N623" s="10"/>
      <c r="O623" s="10"/>
    </row>
    <row r="624" spans="2:15" x14ac:dyDescent="0.3">
      <c r="B624" s="10"/>
      <c r="C624" s="10"/>
      <c r="D624" s="10"/>
      <c r="E624" s="10"/>
      <c r="F624" s="10"/>
      <c r="G624" s="10"/>
      <c r="H624" s="12"/>
      <c r="I624" s="10"/>
      <c r="J624" s="10"/>
      <c r="K624" s="10"/>
      <c r="L624" s="10"/>
      <c r="M624" s="10"/>
      <c r="N624" s="10"/>
      <c r="O624" s="10"/>
    </row>
    <row r="625" spans="2:15" x14ac:dyDescent="0.3">
      <c r="B625" s="10"/>
      <c r="C625" s="10"/>
      <c r="D625" s="10"/>
      <c r="E625" s="10"/>
      <c r="F625" s="10"/>
      <c r="G625" s="10"/>
      <c r="H625" s="12"/>
      <c r="I625" s="10"/>
      <c r="J625" s="10"/>
      <c r="K625" s="10"/>
      <c r="L625" s="10"/>
      <c r="M625" s="10"/>
      <c r="N625" s="10"/>
      <c r="O625" s="10"/>
    </row>
    <row r="626" spans="2:15" x14ac:dyDescent="0.3">
      <c r="B626" s="10"/>
      <c r="C626" s="10"/>
      <c r="D626" s="10"/>
      <c r="E626" s="10"/>
      <c r="F626" s="10"/>
      <c r="G626" s="10"/>
      <c r="H626" s="12"/>
      <c r="I626" s="10"/>
      <c r="J626" s="10"/>
      <c r="K626" s="10"/>
      <c r="L626" s="10"/>
      <c r="M626" s="10"/>
      <c r="N626" s="10"/>
      <c r="O626" s="10"/>
    </row>
    <row r="627" spans="2:15" x14ac:dyDescent="0.3">
      <c r="B627" s="10"/>
      <c r="C627" s="10"/>
      <c r="D627" s="10"/>
      <c r="E627" s="10"/>
      <c r="F627" s="10"/>
      <c r="G627" s="10"/>
      <c r="H627" s="12"/>
      <c r="I627" s="10"/>
      <c r="J627" s="10"/>
      <c r="K627" s="10"/>
      <c r="L627" s="10"/>
      <c r="M627" s="10"/>
      <c r="N627" s="10"/>
      <c r="O627" s="10"/>
    </row>
    <row r="628" spans="2:15" x14ac:dyDescent="0.3">
      <c r="B628" s="10"/>
      <c r="C628" s="10"/>
      <c r="D628" s="10"/>
      <c r="E628" s="10"/>
      <c r="F628" s="10"/>
      <c r="G628" s="10"/>
      <c r="H628" s="12"/>
      <c r="I628" s="10"/>
      <c r="J628" s="10"/>
      <c r="K628" s="10"/>
      <c r="L628" s="10"/>
      <c r="M628" s="10"/>
      <c r="N628" s="10"/>
      <c r="O628" s="10"/>
    </row>
    <row r="629" spans="2:15" x14ac:dyDescent="0.3">
      <c r="B629" s="10"/>
      <c r="C629" s="10"/>
      <c r="D629" s="10"/>
      <c r="E629" s="10"/>
      <c r="F629" s="10"/>
      <c r="G629" s="10"/>
      <c r="H629" s="12"/>
      <c r="I629" s="10"/>
      <c r="J629" s="10"/>
      <c r="K629" s="10"/>
      <c r="L629" s="10"/>
      <c r="M629" s="10"/>
      <c r="N629" s="10"/>
      <c r="O629" s="10"/>
    </row>
    <row r="630" spans="2:15" x14ac:dyDescent="0.3">
      <c r="B630" s="10"/>
      <c r="C630" s="10"/>
      <c r="D630" s="10"/>
      <c r="E630" s="10"/>
      <c r="F630" s="10"/>
      <c r="G630" s="10"/>
      <c r="H630" s="12"/>
      <c r="I630" s="10"/>
      <c r="J630" s="10"/>
      <c r="K630" s="10"/>
      <c r="L630" s="10"/>
      <c r="M630" s="10"/>
      <c r="N630" s="10"/>
      <c r="O630" s="10"/>
    </row>
    <row r="631" spans="2:15" x14ac:dyDescent="0.3">
      <c r="B631" s="10"/>
      <c r="C631" s="10"/>
      <c r="D631" s="10"/>
      <c r="E631" s="10"/>
      <c r="F631" s="10"/>
      <c r="G631" s="10"/>
      <c r="H631" s="12"/>
      <c r="I631" s="10"/>
      <c r="J631" s="10"/>
      <c r="K631" s="10"/>
      <c r="L631" s="10"/>
      <c r="M631" s="10"/>
      <c r="N631" s="10"/>
      <c r="O631" s="10"/>
    </row>
    <row r="632" spans="2:15" x14ac:dyDescent="0.3">
      <c r="B632" s="10"/>
      <c r="C632" s="10"/>
      <c r="D632" s="10"/>
      <c r="E632" s="10"/>
      <c r="F632" s="10"/>
      <c r="G632" s="10"/>
      <c r="H632" s="12"/>
      <c r="I632" s="10"/>
      <c r="J632" s="10"/>
      <c r="K632" s="10"/>
      <c r="L632" s="10"/>
      <c r="M632" s="10"/>
      <c r="N632" s="10"/>
      <c r="O632" s="10"/>
    </row>
    <row r="633" spans="2:15" x14ac:dyDescent="0.3">
      <c r="B633" s="10"/>
      <c r="C633" s="10"/>
      <c r="D633" s="10"/>
      <c r="E633" s="10"/>
      <c r="F633" s="10"/>
      <c r="G633" s="10"/>
      <c r="H633" s="12"/>
      <c r="I633" s="10"/>
      <c r="J633" s="10"/>
      <c r="K633" s="10"/>
      <c r="L633" s="10"/>
      <c r="M633" s="10"/>
      <c r="N633" s="10"/>
      <c r="O633" s="10"/>
    </row>
    <row r="634" spans="2:15" x14ac:dyDescent="0.3">
      <c r="B634" s="10"/>
      <c r="C634" s="10"/>
      <c r="D634" s="10"/>
      <c r="E634" s="10"/>
      <c r="F634" s="10"/>
      <c r="G634" s="10"/>
      <c r="H634" s="12"/>
      <c r="I634" s="10"/>
      <c r="J634" s="10"/>
      <c r="K634" s="10"/>
      <c r="L634" s="10"/>
      <c r="M634" s="10"/>
      <c r="N634" s="10"/>
      <c r="O634" s="10"/>
    </row>
    <row r="635" spans="2:15" x14ac:dyDescent="0.3">
      <c r="B635" s="10"/>
      <c r="C635" s="10"/>
      <c r="D635" s="10"/>
      <c r="E635" s="10"/>
      <c r="F635" s="10"/>
      <c r="G635" s="10"/>
      <c r="H635" s="12"/>
      <c r="I635" s="10"/>
      <c r="J635" s="10"/>
      <c r="K635" s="10"/>
      <c r="L635" s="10"/>
      <c r="M635" s="10"/>
      <c r="N635" s="10"/>
      <c r="O635" s="10"/>
    </row>
    <row r="636" spans="2:15" x14ac:dyDescent="0.3">
      <c r="B636" s="10"/>
      <c r="C636" s="10"/>
      <c r="D636" s="10"/>
      <c r="E636" s="10"/>
      <c r="F636" s="10"/>
      <c r="G636" s="10"/>
      <c r="H636" s="12"/>
      <c r="I636" s="10"/>
      <c r="J636" s="10"/>
      <c r="K636" s="10"/>
      <c r="L636" s="10"/>
      <c r="M636" s="10"/>
      <c r="N636" s="10"/>
      <c r="O636" s="10"/>
    </row>
    <row r="637" spans="2:15" x14ac:dyDescent="0.3">
      <c r="B637" s="10"/>
      <c r="C637" s="10"/>
      <c r="D637" s="10"/>
      <c r="E637" s="10"/>
      <c r="F637" s="10"/>
      <c r="G637" s="10"/>
      <c r="H637" s="12"/>
      <c r="I637" s="10"/>
      <c r="J637" s="10"/>
      <c r="K637" s="10"/>
      <c r="L637" s="10"/>
      <c r="M637" s="10"/>
      <c r="N637" s="10"/>
      <c r="O637" s="10"/>
    </row>
    <row r="638" spans="2:15" x14ac:dyDescent="0.3">
      <c r="B638" s="10"/>
      <c r="C638" s="10"/>
      <c r="D638" s="10"/>
      <c r="E638" s="10"/>
      <c r="F638" s="10"/>
      <c r="G638" s="10"/>
      <c r="H638" s="12"/>
      <c r="I638" s="10"/>
      <c r="J638" s="10"/>
      <c r="K638" s="10"/>
      <c r="L638" s="10"/>
      <c r="M638" s="10"/>
      <c r="N638" s="10"/>
      <c r="O638" s="10"/>
    </row>
    <row r="639" spans="2:15" x14ac:dyDescent="0.3">
      <c r="B639" s="10"/>
      <c r="C639" s="10"/>
      <c r="D639" s="10"/>
      <c r="E639" s="10"/>
      <c r="F639" s="10"/>
      <c r="G639" s="10"/>
      <c r="H639" s="12"/>
      <c r="I639" s="10"/>
      <c r="J639" s="10"/>
      <c r="K639" s="10"/>
      <c r="L639" s="10"/>
      <c r="M639" s="10"/>
      <c r="N639" s="10"/>
      <c r="O639" s="10"/>
    </row>
    <row r="640" spans="2:15" x14ac:dyDescent="0.3">
      <c r="B640" s="10"/>
      <c r="C640" s="10"/>
      <c r="D640" s="10"/>
      <c r="E640" s="10"/>
      <c r="F640" s="10"/>
      <c r="G640" s="10"/>
      <c r="H640" s="12"/>
      <c r="I640" s="10"/>
      <c r="J640" s="10"/>
      <c r="K640" s="10"/>
      <c r="L640" s="10"/>
      <c r="M640" s="10"/>
      <c r="N640" s="10"/>
      <c r="O640" s="10"/>
    </row>
    <row r="641" spans="2:15" x14ac:dyDescent="0.3">
      <c r="B641" s="10"/>
      <c r="C641" s="10"/>
      <c r="D641" s="10"/>
      <c r="E641" s="10"/>
      <c r="F641" s="10"/>
      <c r="G641" s="10"/>
      <c r="H641" s="12"/>
      <c r="I641" s="10"/>
      <c r="J641" s="10"/>
      <c r="K641" s="10"/>
      <c r="L641" s="10"/>
      <c r="M641" s="10"/>
      <c r="N641" s="10"/>
      <c r="O641" s="10"/>
    </row>
    <row r="642" spans="2:15" x14ac:dyDescent="0.3">
      <c r="B642" s="10"/>
      <c r="C642" s="10"/>
      <c r="D642" s="10"/>
      <c r="E642" s="10"/>
      <c r="F642" s="10"/>
      <c r="G642" s="10"/>
      <c r="H642" s="12"/>
      <c r="I642" s="10"/>
      <c r="J642" s="10"/>
      <c r="K642" s="10"/>
      <c r="L642" s="10"/>
      <c r="M642" s="10"/>
      <c r="N642" s="10"/>
      <c r="O642" s="10"/>
    </row>
    <row r="643" spans="2:15" x14ac:dyDescent="0.3">
      <c r="B643" s="10"/>
      <c r="C643" s="10"/>
      <c r="D643" s="10"/>
      <c r="E643" s="10"/>
      <c r="F643" s="10"/>
      <c r="G643" s="10"/>
      <c r="H643" s="12"/>
      <c r="I643" s="10"/>
      <c r="J643" s="10"/>
      <c r="K643" s="10"/>
      <c r="L643" s="10"/>
      <c r="M643" s="10"/>
      <c r="N643" s="10"/>
      <c r="O643" s="10"/>
    </row>
    <row r="644" spans="2:15" x14ac:dyDescent="0.3">
      <c r="B644" s="10"/>
      <c r="C644" s="10"/>
      <c r="D644" s="10"/>
      <c r="E644" s="10"/>
      <c r="F644" s="10"/>
      <c r="G644" s="10"/>
      <c r="H644" s="12"/>
      <c r="I644" s="10"/>
      <c r="J644" s="10"/>
      <c r="K644" s="10"/>
      <c r="L644" s="10"/>
      <c r="M644" s="10"/>
      <c r="N644" s="10"/>
      <c r="O644" s="10"/>
    </row>
    <row r="645" spans="2:15" x14ac:dyDescent="0.3">
      <c r="B645" s="10"/>
      <c r="C645" s="10"/>
      <c r="D645" s="10"/>
      <c r="E645" s="10"/>
      <c r="F645" s="10"/>
      <c r="G645" s="10"/>
      <c r="H645" s="12"/>
      <c r="I645" s="10"/>
      <c r="J645" s="10"/>
      <c r="K645" s="10"/>
      <c r="L645" s="10"/>
      <c r="M645" s="10"/>
      <c r="N645" s="10"/>
      <c r="O645" s="10"/>
    </row>
    <row r="646" spans="2:15" x14ac:dyDescent="0.3">
      <c r="B646" s="10"/>
      <c r="C646" s="10"/>
      <c r="D646" s="10"/>
      <c r="E646" s="10"/>
      <c r="F646" s="10"/>
      <c r="G646" s="10"/>
      <c r="H646" s="12"/>
      <c r="I646" s="10"/>
      <c r="J646" s="10"/>
      <c r="K646" s="10"/>
      <c r="L646" s="10"/>
      <c r="M646" s="10"/>
      <c r="N646" s="10"/>
      <c r="O646" s="10"/>
    </row>
    <row r="647" spans="2:15" x14ac:dyDescent="0.3">
      <c r="B647" s="10"/>
      <c r="C647" s="10"/>
      <c r="D647" s="10"/>
      <c r="E647" s="10"/>
      <c r="F647" s="10"/>
      <c r="G647" s="10"/>
      <c r="H647" s="12"/>
      <c r="I647" s="10"/>
      <c r="J647" s="10"/>
      <c r="K647" s="10"/>
      <c r="L647" s="10"/>
      <c r="M647" s="10"/>
      <c r="N647" s="10"/>
      <c r="O647" s="10"/>
    </row>
    <row r="648" spans="2:15" x14ac:dyDescent="0.3">
      <c r="B648" s="10"/>
      <c r="C648" s="10"/>
      <c r="D648" s="10"/>
      <c r="E648" s="10"/>
      <c r="F648" s="10"/>
      <c r="G648" s="10"/>
      <c r="H648" s="12"/>
      <c r="I648" s="10"/>
      <c r="J648" s="10"/>
      <c r="K648" s="10"/>
      <c r="L648" s="10"/>
      <c r="M648" s="10"/>
      <c r="N648" s="10"/>
      <c r="O648" s="10"/>
    </row>
    <row r="649" spans="2:15" x14ac:dyDescent="0.3">
      <c r="B649" s="10"/>
      <c r="C649" s="10"/>
      <c r="D649" s="10"/>
      <c r="E649" s="10"/>
      <c r="F649" s="10"/>
      <c r="G649" s="10"/>
      <c r="H649" s="12"/>
      <c r="I649" s="10"/>
      <c r="J649" s="10"/>
      <c r="K649" s="10"/>
      <c r="L649" s="10"/>
      <c r="M649" s="10"/>
      <c r="N649" s="10"/>
      <c r="O649" s="10"/>
    </row>
    <row r="650" spans="2:15" x14ac:dyDescent="0.3">
      <c r="B650" s="10"/>
      <c r="C650" s="10"/>
      <c r="D650" s="10"/>
      <c r="E650" s="10"/>
      <c r="F650" s="10"/>
      <c r="G650" s="10"/>
      <c r="H650" s="12"/>
      <c r="I650" s="10"/>
      <c r="J650" s="10"/>
      <c r="K650" s="10"/>
      <c r="L650" s="10"/>
      <c r="M650" s="10"/>
      <c r="N650" s="10"/>
      <c r="O650" s="10"/>
    </row>
    <row r="651" spans="2:15" x14ac:dyDescent="0.3">
      <c r="B651" s="10"/>
      <c r="C651" s="10"/>
      <c r="D651" s="10"/>
      <c r="E651" s="10"/>
      <c r="F651" s="10"/>
      <c r="G651" s="10"/>
      <c r="H651" s="12"/>
      <c r="I651" s="10"/>
      <c r="J651" s="10"/>
      <c r="K651" s="10"/>
      <c r="L651" s="10"/>
      <c r="M651" s="10"/>
      <c r="N651" s="10"/>
      <c r="O651" s="10"/>
    </row>
    <row r="652" spans="2:15" x14ac:dyDescent="0.3">
      <c r="B652" s="10"/>
      <c r="C652" s="10"/>
      <c r="D652" s="10"/>
      <c r="E652" s="10"/>
      <c r="F652" s="10"/>
      <c r="G652" s="10"/>
      <c r="H652" s="12"/>
      <c r="I652" s="10"/>
      <c r="J652" s="10"/>
      <c r="K652" s="10"/>
      <c r="L652" s="10"/>
      <c r="M652" s="10"/>
      <c r="N652" s="10"/>
      <c r="O652" s="10"/>
    </row>
    <row r="653" spans="2:15" x14ac:dyDescent="0.3">
      <c r="B653" s="10"/>
      <c r="C653" s="10"/>
      <c r="D653" s="10"/>
      <c r="E653" s="10"/>
      <c r="F653" s="10"/>
      <c r="G653" s="10"/>
      <c r="H653" s="12"/>
      <c r="I653" s="10"/>
      <c r="J653" s="10"/>
      <c r="K653" s="10"/>
      <c r="L653" s="10"/>
      <c r="M653" s="10"/>
      <c r="N653" s="10"/>
      <c r="O653" s="10"/>
    </row>
    <row r="654" spans="2:15" x14ac:dyDescent="0.3">
      <c r="B654" s="10"/>
      <c r="C654" s="10"/>
      <c r="D654" s="10"/>
      <c r="E654" s="10"/>
      <c r="F654" s="10"/>
      <c r="G654" s="10"/>
      <c r="H654" s="12"/>
      <c r="I654" s="10"/>
      <c r="J654" s="10"/>
      <c r="K654" s="10"/>
      <c r="L654" s="10"/>
      <c r="M654" s="10"/>
      <c r="N654" s="10"/>
      <c r="O654" s="10"/>
    </row>
    <row r="655" spans="2:15" x14ac:dyDescent="0.3">
      <c r="B655" s="10"/>
      <c r="C655" s="10"/>
      <c r="D655" s="10"/>
      <c r="E655" s="10"/>
      <c r="F655" s="10"/>
      <c r="G655" s="10"/>
      <c r="H655" s="12"/>
      <c r="I655" s="10"/>
      <c r="J655" s="10"/>
      <c r="K655" s="10"/>
      <c r="L655" s="10"/>
      <c r="M655" s="10"/>
      <c r="N655" s="10"/>
      <c r="O655" s="10"/>
    </row>
    <row r="656" spans="2:15" x14ac:dyDescent="0.3">
      <c r="B656" s="10"/>
      <c r="C656" s="10"/>
      <c r="D656" s="10"/>
      <c r="E656" s="10"/>
      <c r="F656" s="10"/>
      <c r="G656" s="10"/>
      <c r="H656" s="12"/>
      <c r="I656" s="10"/>
      <c r="J656" s="10"/>
      <c r="K656" s="10"/>
      <c r="L656" s="10"/>
      <c r="M656" s="10"/>
      <c r="N656" s="10"/>
      <c r="O656" s="10"/>
    </row>
    <row r="657" spans="2:15" x14ac:dyDescent="0.3">
      <c r="B657" s="10"/>
      <c r="C657" s="10"/>
      <c r="D657" s="10"/>
      <c r="E657" s="10"/>
      <c r="F657" s="10"/>
      <c r="G657" s="10"/>
      <c r="H657" s="12"/>
      <c r="I657" s="10"/>
      <c r="J657" s="10"/>
      <c r="K657" s="10"/>
      <c r="L657" s="10"/>
      <c r="M657" s="10"/>
      <c r="N657" s="10"/>
      <c r="O657" s="10"/>
    </row>
    <row r="658" spans="2:15" x14ac:dyDescent="0.3">
      <c r="B658" s="10"/>
      <c r="C658" s="10"/>
      <c r="D658" s="10"/>
      <c r="E658" s="10"/>
      <c r="F658" s="10"/>
      <c r="G658" s="10"/>
      <c r="H658" s="12"/>
      <c r="I658" s="10"/>
      <c r="J658" s="10"/>
      <c r="K658" s="10"/>
      <c r="L658" s="10"/>
      <c r="M658" s="10"/>
      <c r="N658" s="10"/>
      <c r="O658" s="10"/>
    </row>
    <row r="659" spans="2:15" x14ac:dyDescent="0.3">
      <c r="B659" s="10"/>
      <c r="C659" s="10"/>
      <c r="D659" s="10"/>
      <c r="E659" s="10"/>
      <c r="F659" s="10"/>
      <c r="G659" s="10"/>
      <c r="H659" s="12"/>
      <c r="I659" s="10"/>
      <c r="J659" s="10"/>
      <c r="K659" s="10"/>
      <c r="L659" s="10"/>
      <c r="M659" s="10"/>
      <c r="N659" s="10"/>
      <c r="O659" s="10"/>
    </row>
    <row r="660" spans="2:15" x14ac:dyDescent="0.3">
      <c r="B660" s="10"/>
      <c r="C660" s="10"/>
      <c r="D660" s="10"/>
      <c r="E660" s="10"/>
      <c r="F660" s="10"/>
      <c r="G660" s="10"/>
      <c r="H660" s="12"/>
      <c r="I660" s="10"/>
      <c r="J660" s="10"/>
      <c r="K660" s="10"/>
      <c r="L660" s="10"/>
      <c r="M660" s="10"/>
      <c r="N660" s="10"/>
      <c r="O660" s="10"/>
    </row>
    <row r="661" spans="2:15" x14ac:dyDescent="0.3">
      <c r="B661" s="10"/>
      <c r="C661" s="10"/>
      <c r="D661" s="10"/>
      <c r="E661" s="10"/>
      <c r="F661" s="10"/>
      <c r="G661" s="10"/>
      <c r="H661" s="12"/>
      <c r="I661" s="10"/>
      <c r="J661" s="10"/>
      <c r="K661" s="10"/>
      <c r="L661" s="10"/>
      <c r="M661" s="10"/>
      <c r="N661" s="10"/>
      <c r="O661" s="10"/>
    </row>
    <row r="662" spans="2:15" x14ac:dyDescent="0.3">
      <c r="B662" s="10"/>
      <c r="C662" s="10"/>
      <c r="D662" s="10"/>
      <c r="E662" s="10"/>
      <c r="F662" s="10"/>
      <c r="G662" s="10"/>
      <c r="H662" s="12"/>
      <c r="I662" s="10"/>
      <c r="J662" s="10"/>
      <c r="K662" s="10"/>
      <c r="L662" s="10"/>
      <c r="M662" s="10"/>
      <c r="N662" s="10"/>
      <c r="O662" s="10"/>
    </row>
    <row r="663" spans="2:15" x14ac:dyDescent="0.3">
      <c r="B663" s="10"/>
      <c r="C663" s="10"/>
      <c r="D663" s="10"/>
      <c r="E663" s="10"/>
      <c r="F663" s="10"/>
      <c r="G663" s="10"/>
      <c r="H663" s="12"/>
      <c r="I663" s="10"/>
      <c r="J663" s="10"/>
      <c r="K663" s="10"/>
      <c r="L663" s="10"/>
      <c r="M663" s="10"/>
      <c r="N663" s="10"/>
      <c r="O663" s="10"/>
    </row>
    <row r="664" spans="2:15" x14ac:dyDescent="0.3">
      <c r="B664" s="10"/>
      <c r="C664" s="10"/>
      <c r="D664" s="10"/>
      <c r="E664" s="10"/>
      <c r="F664" s="10"/>
      <c r="G664" s="10"/>
      <c r="H664" s="12"/>
      <c r="I664" s="10"/>
      <c r="J664" s="10"/>
      <c r="K664" s="10"/>
      <c r="L664" s="10"/>
      <c r="M664" s="10"/>
      <c r="N664" s="10"/>
      <c r="O664" s="10"/>
    </row>
    <row r="665" spans="2:15" x14ac:dyDescent="0.3">
      <c r="B665" s="10"/>
      <c r="C665" s="10"/>
      <c r="D665" s="10"/>
      <c r="E665" s="10"/>
      <c r="F665" s="10"/>
      <c r="G665" s="10"/>
      <c r="H665" s="12"/>
      <c r="I665" s="10"/>
      <c r="J665" s="10"/>
      <c r="K665" s="10"/>
      <c r="L665" s="10"/>
      <c r="M665" s="10"/>
      <c r="N665" s="10"/>
      <c r="O665" s="10"/>
    </row>
    <row r="666" spans="2:15" x14ac:dyDescent="0.3">
      <c r="B666" s="10"/>
      <c r="C666" s="10"/>
      <c r="D666" s="10"/>
      <c r="E666" s="10"/>
      <c r="F666" s="10"/>
      <c r="G666" s="10"/>
      <c r="H666" s="12"/>
      <c r="I666" s="10"/>
      <c r="J666" s="10"/>
      <c r="K666" s="10"/>
      <c r="L666" s="10"/>
      <c r="M666" s="10"/>
      <c r="N666" s="10"/>
      <c r="O666" s="10"/>
    </row>
    <row r="667" spans="2:15" x14ac:dyDescent="0.3">
      <c r="B667" s="10"/>
      <c r="C667" s="10"/>
      <c r="D667" s="10"/>
      <c r="E667" s="10"/>
      <c r="F667" s="10"/>
      <c r="G667" s="10"/>
      <c r="H667" s="12"/>
      <c r="I667" s="10"/>
      <c r="J667" s="10"/>
      <c r="K667" s="10"/>
      <c r="L667" s="10"/>
      <c r="M667" s="10"/>
      <c r="N667" s="10"/>
      <c r="O667" s="10"/>
    </row>
    <row r="668" spans="2:15" x14ac:dyDescent="0.3">
      <c r="B668" s="10"/>
      <c r="C668" s="10"/>
      <c r="D668" s="10"/>
      <c r="E668" s="10"/>
      <c r="F668" s="10"/>
      <c r="G668" s="10"/>
      <c r="H668" s="12"/>
      <c r="I668" s="10"/>
      <c r="J668" s="10"/>
      <c r="K668" s="10"/>
      <c r="L668" s="10"/>
      <c r="M668" s="10"/>
      <c r="N668" s="10"/>
      <c r="O668" s="10"/>
    </row>
    <row r="669" spans="2:15" x14ac:dyDescent="0.3">
      <c r="B669" s="10"/>
      <c r="C669" s="10"/>
      <c r="D669" s="10"/>
      <c r="E669" s="10"/>
      <c r="F669" s="10"/>
      <c r="G669" s="10"/>
      <c r="H669" s="12"/>
      <c r="I669" s="10"/>
      <c r="J669" s="10"/>
      <c r="K669" s="10"/>
      <c r="L669" s="10"/>
      <c r="M669" s="10"/>
      <c r="N669" s="10"/>
      <c r="O669" s="10"/>
    </row>
    <row r="670" spans="2:15" x14ac:dyDescent="0.3">
      <c r="B670" s="10"/>
      <c r="C670" s="10"/>
      <c r="D670" s="10"/>
      <c r="E670" s="10"/>
      <c r="F670" s="10"/>
      <c r="G670" s="10"/>
      <c r="H670" s="12"/>
      <c r="I670" s="10"/>
      <c r="J670" s="10"/>
      <c r="K670" s="10"/>
      <c r="L670" s="10"/>
      <c r="M670" s="10"/>
      <c r="N670" s="10"/>
      <c r="O670" s="10"/>
    </row>
    <row r="671" spans="2:15" x14ac:dyDescent="0.3">
      <c r="B671" s="10"/>
      <c r="C671" s="10"/>
      <c r="D671" s="10"/>
      <c r="E671" s="10"/>
      <c r="F671" s="10"/>
      <c r="G671" s="10"/>
      <c r="H671" s="12"/>
      <c r="I671" s="10"/>
      <c r="J671" s="10"/>
      <c r="K671" s="10"/>
      <c r="L671" s="10"/>
      <c r="M671" s="10"/>
      <c r="N671" s="10"/>
      <c r="O671" s="10"/>
    </row>
    <row r="672" spans="2:15" x14ac:dyDescent="0.3">
      <c r="B672" s="10"/>
      <c r="C672" s="10"/>
      <c r="D672" s="10"/>
      <c r="E672" s="10"/>
      <c r="F672" s="10"/>
      <c r="G672" s="10"/>
      <c r="H672" s="12"/>
      <c r="I672" s="10"/>
      <c r="J672" s="10"/>
      <c r="K672" s="10"/>
      <c r="L672" s="10"/>
      <c r="M672" s="10"/>
      <c r="N672" s="10"/>
      <c r="O672" s="10"/>
    </row>
    <row r="673" spans="2:15" x14ac:dyDescent="0.3">
      <c r="B673" s="10"/>
      <c r="C673" s="10"/>
      <c r="D673" s="10"/>
      <c r="E673" s="10"/>
      <c r="F673" s="10"/>
      <c r="G673" s="10"/>
      <c r="H673" s="12"/>
      <c r="I673" s="10"/>
      <c r="J673" s="10"/>
      <c r="K673" s="10"/>
      <c r="L673" s="10"/>
      <c r="M673" s="10"/>
      <c r="N673" s="10"/>
      <c r="O673" s="10"/>
    </row>
    <row r="674" spans="2:15" x14ac:dyDescent="0.3">
      <c r="B674" s="10"/>
      <c r="C674" s="10"/>
      <c r="D674" s="10"/>
      <c r="E674" s="10"/>
      <c r="F674" s="10"/>
      <c r="G674" s="10"/>
      <c r="H674" s="12"/>
      <c r="I674" s="10"/>
      <c r="J674" s="10"/>
      <c r="K674" s="10"/>
      <c r="L674" s="10"/>
      <c r="M674" s="10"/>
      <c r="N674" s="10"/>
      <c r="O674" s="10"/>
    </row>
    <row r="675" spans="2:15" x14ac:dyDescent="0.3">
      <c r="B675" s="10"/>
      <c r="C675" s="10"/>
      <c r="D675" s="10"/>
      <c r="E675" s="10"/>
      <c r="F675" s="10"/>
      <c r="G675" s="10"/>
      <c r="H675" s="12"/>
      <c r="I675" s="10"/>
      <c r="J675" s="10"/>
      <c r="K675" s="10"/>
      <c r="L675" s="10"/>
      <c r="M675" s="10"/>
      <c r="N675" s="10"/>
      <c r="O675" s="10"/>
    </row>
    <row r="676" spans="2:15" x14ac:dyDescent="0.3">
      <c r="B676" s="10"/>
      <c r="C676" s="10"/>
      <c r="D676" s="10"/>
      <c r="E676" s="10"/>
      <c r="F676" s="10"/>
      <c r="G676" s="10"/>
      <c r="H676" s="12"/>
      <c r="I676" s="10"/>
      <c r="J676" s="10"/>
      <c r="K676" s="10"/>
      <c r="L676" s="10"/>
      <c r="M676" s="10"/>
      <c r="N676" s="10"/>
      <c r="O676" s="10"/>
    </row>
    <row r="677" spans="2:15" x14ac:dyDescent="0.3">
      <c r="B677" s="10"/>
      <c r="C677" s="10"/>
      <c r="D677" s="10"/>
      <c r="E677" s="10"/>
      <c r="F677" s="10"/>
      <c r="G677" s="10"/>
      <c r="H677" s="12"/>
      <c r="I677" s="10"/>
      <c r="J677" s="10"/>
      <c r="K677" s="10"/>
      <c r="L677" s="10"/>
      <c r="M677" s="10"/>
      <c r="N677" s="10"/>
      <c r="O677" s="10"/>
    </row>
    <row r="678" spans="2:15" x14ac:dyDescent="0.3">
      <c r="B678" s="10"/>
      <c r="C678" s="10"/>
      <c r="D678" s="10"/>
      <c r="E678" s="10"/>
      <c r="F678" s="10"/>
      <c r="G678" s="10"/>
      <c r="H678" s="12"/>
      <c r="I678" s="10"/>
      <c r="J678" s="10"/>
      <c r="K678" s="10"/>
      <c r="L678" s="10"/>
      <c r="M678" s="10"/>
      <c r="N678" s="10"/>
      <c r="O678" s="10"/>
    </row>
    <row r="679" spans="2:15" x14ac:dyDescent="0.3">
      <c r="B679" s="10"/>
      <c r="C679" s="10"/>
      <c r="D679" s="10"/>
      <c r="E679" s="10"/>
      <c r="F679" s="10"/>
      <c r="G679" s="10"/>
      <c r="H679" s="12"/>
      <c r="I679" s="10"/>
      <c r="J679" s="10"/>
      <c r="K679" s="10"/>
      <c r="L679" s="10"/>
      <c r="M679" s="10"/>
      <c r="N679" s="10"/>
      <c r="O679" s="10"/>
    </row>
    <row r="680" spans="2:15" x14ac:dyDescent="0.3">
      <c r="B680" s="10"/>
      <c r="C680" s="10"/>
      <c r="D680" s="10"/>
      <c r="E680" s="10"/>
      <c r="F680" s="10"/>
      <c r="G680" s="10"/>
      <c r="H680" s="12"/>
      <c r="I680" s="10"/>
      <c r="J680" s="10"/>
      <c r="K680" s="10"/>
      <c r="L680" s="10"/>
      <c r="M680" s="10"/>
      <c r="N680" s="10"/>
      <c r="O680" s="10"/>
    </row>
    <row r="681" spans="2:15" x14ac:dyDescent="0.3">
      <c r="B681" s="10"/>
      <c r="C681" s="10"/>
      <c r="D681" s="10"/>
      <c r="E681" s="10"/>
      <c r="F681" s="10"/>
      <c r="G681" s="10"/>
      <c r="H681" s="12"/>
      <c r="I681" s="10"/>
      <c r="J681" s="10"/>
      <c r="K681" s="10"/>
      <c r="L681" s="10"/>
      <c r="M681" s="10"/>
      <c r="N681" s="10"/>
      <c r="O681" s="10"/>
    </row>
    <row r="682" spans="2:15" x14ac:dyDescent="0.3">
      <c r="B682" s="10"/>
      <c r="C682" s="10"/>
      <c r="D682" s="10"/>
      <c r="E682" s="10"/>
      <c r="F682" s="10"/>
      <c r="G682" s="10"/>
      <c r="H682" s="12"/>
      <c r="I682" s="10"/>
      <c r="J682" s="10"/>
      <c r="K682" s="10"/>
      <c r="L682" s="10"/>
      <c r="M682" s="10"/>
      <c r="N682" s="10"/>
      <c r="O682" s="10"/>
    </row>
    <row r="683" spans="2:15" x14ac:dyDescent="0.3">
      <c r="B683" s="10"/>
      <c r="C683" s="10"/>
      <c r="D683" s="10"/>
      <c r="E683" s="10"/>
      <c r="F683" s="10"/>
      <c r="G683" s="10"/>
      <c r="H683" s="12"/>
      <c r="I683" s="10"/>
      <c r="J683" s="10"/>
      <c r="K683" s="10"/>
      <c r="L683" s="10"/>
      <c r="M683" s="10"/>
      <c r="N683" s="10"/>
      <c r="O683" s="10"/>
    </row>
    <row r="684" spans="2:15" x14ac:dyDescent="0.3">
      <c r="B684" s="10"/>
      <c r="C684" s="10"/>
      <c r="D684" s="10"/>
      <c r="E684" s="10"/>
      <c r="F684" s="10"/>
      <c r="G684" s="10"/>
      <c r="H684" s="12"/>
      <c r="I684" s="10"/>
      <c r="J684" s="10"/>
      <c r="K684" s="10"/>
      <c r="L684" s="10"/>
      <c r="M684" s="10"/>
      <c r="N684" s="10"/>
      <c r="O684" s="10"/>
    </row>
    <row r="685" spans="2:15" x14ac:dyDescent="0.3">
      <c r="B685" s="10"/>
      <c r="C685" s="10"/>
      <c r="D685" s="10"/>
      <c r="E685" s="10"/>
      <c r="F685" s="10"/>
      <c r="G685" s="10"/>
      <c r="H685" s="12"/>
      <c r="I685" s="10"/>
      <c r="J685" s="10"/>
      <c r="K685" s="10"/>
      <c r="L685" s="10"/>
      <c r="M685" s="10"/>
      <c r="N685" s="10"/>
      <c r="O685" s="10"/>
    </row>
    <row r="686" spans="2:15" x14ac:dyDescent="0.3">
      <c r="B686" s="10"/>
      <c r="C686" s="10"/>
      <c r="D686" s="10"/>
      <c r="E686" s="10"/>
      <c r="F686" s="10"/>
      <c r="G686" s="10"/>
      <c r="H686" s="12"/>
      <c r="I686" s="10"/>
      <c r="J686" s="10"/>
      <c r="K686" s="10"/>
      <c r="L686" s="10"/>
      <c r="M686" s="10"/>
      <c r="N686" s="10"/>
      <c r="O686" s="10"/>
    </row>
    <row r="687" spans="2:15" x14ac:dyDescent="0.3">
      <c r="B687" s="10"/>
      <c r="C687" s="10"/>
      <c r="D687" s="10"/>
      <c r="E687" s="10"/>
      <c r="F687" s="10"/>
      <c r="G687" s="10"/>
      <c r="H687" s="12"/>
      <c r="I687" s="10"/>
      <c r="J687" s="10"/>
      <c r="K687" s="10"/>
      <c r="L687" s="10"/>
      <c r="M687" s="10"/>
      <c r="N687" s="10"/>
      <c r="O687" s="10"/>
    </row>
    <row r="688" spans="2:15" x14ac:dyDescent="0.3">
      <c r="B688" s="10"/>
      <c r="C688" s="10"/>
      <c r="D688" s="10"/>
      <c r="E688" s="10"/>
      <c r="F688" s="10"/>
      <c r="G688" s="10"/>
      <c r="H688" s="12"/>
      <c r="I688" s="10"/>
      <c r="J688" s="10"/>
      <c r="K688" s="10"/>
      <c r="L688" s="10"/>
      <c r="M688" s="10"/>
      <c r="N688" s="10"/>
      <c r="O688" s="10"/>
    </row>
    <row r="689" spans="2:15" x14ac:dyDescent="0.3">
      <c r="B689" s="10"/>
      <c r="C689" s="10"/>
      <c r="D689" s="10"/>
      <c r="E689" s="10"/>
      <c r="F689" s="10"/>
      <c r="G689" s="10"/>
      <c r="H689" s="12"/>
      <c r="I689" s="10"/>
      <c r="J689" s="10"/>
      <c r="K689" s="10"/>
      <c r="L689" s="10"/>
      <c r="M689" s="10"/>
      <c r="N689" s="10"/>
      <c r="O689" s="10"/>
    </row>
    <row r="690" spans="2:15" x14ac:dyDescent="0.3">
      <c r="B690" s="10"/>
      <c r="C690" s="10"/>
      <c r="D690" s="10"/>
      <c r="E690" s="10"/>
      <c r="F690" s="10"/>
      <c r="G690" s="10"/>
      <c r="H690" s="12"/>
      <c r="I690" s="10"/>
      <c r="J690" s="10"/>
      <c r="K690" s="10"/>
      <c r="L690" s="10"/>
      <c r="M690" s="10"/>
      <c r="N690" s="10"/>
      <c r="O690" s="10"/>
    </row>
    <row r="691" spans="2:15" x14ac:dyDescent="0.3">
      <c r="B691" s="10"/>
      <c r="C691" s="10"/>
      <c r="D691" s="10"/>
      <c r="E691" s="10"/>
      <c r="F691" s="10"/>
      <c r="G691" s="10"/>
      <c r="H691" s="12"/>
      <c r="I691" s="10"/>
      <c r="J691" s="10"/>
      <c r="K691" s="10"/>
      <c r="L691" s="10"/>
      <c r="M691" s="10"/>
      <c r="N691" s="10"/>
      <c r="O691" s="10"/>
    </row>
    <row r="692" spans="2:15" x14ac:dyDescent="0.3">
      <c r="B692" s="10"/>
      <c r="C692" s="10"/>
      <c r="D692" s="10"/>
      <c r="E692" s="10"/>
      <c r="F692" s="10"/>
      <c r="G692" s="10"/>
      <c r="H692" s="12"/>
      <c r="I692" s="10"/>
      <c r="J692" s="10"/>
      <c r="K692" s="10"/>
      <c r="L692" s="10"/>
      <c r="M692" s="10"/>
      <c r="N692" s="10"/>
      <c r="O692" s="10"/>
    </row>
    <row r="693" spans="2:15" x14ac:dyDescent="0.3">
      <c r="B693" s="10"/>
      <c r="C693" s="10"/>
      <c r="D693" s="10"/>
      <c r="E693" s="10"/>
      <c r="F693" s="10"/>
      <c r="G693" s="10"/>
      <c r="H693" s="12"/>
      <c r="I693" s="10"/>
      <c r="J693" s="10"/>
      <c r="K693" s="10"/>
      <c r="L693" s="10"/>
      <c r="M693" s="10"/>
      <c r="N693" s="10"/>
      <c r="O693" s="10"/>
    </row>
    <row r="694" spans="2:15" x14ac:dyDescent="0.3">
      <c r="B694" s="10"/>
      <c r="C694" s="10"/>
      <c r="D694" s="10"/>
      <c r="E694" s="10"/>
      <c r="F694" s="10"/>
      <c r="G694" s="10"/>
      <c r="H694" s="12"/>
      <c r="I694" s="10"/>
      <c r="J694" s="10"/>
      <c r="K694" s="10"/>
      <c r="L694" s="10"/>
      <c r="M694" s="10"/>
      <c r="N694" s="10"/>
      <c r="O694" s="10"/>
    </row>
    <row r="695" spans="2:15" x14ac:dyDescent="0.3">
      <c r="B695" s="10"/>
      <c r="C695" s="10"/>
      <c r="D695" s="10"/>
      <c r="E695" s="10"/>
      <c r="F695" s="10"/>
      <c r="G695" s="10"/>
      <c r="H695" s="12"/>
      <c r="I695" s="10"/>
      <c r="J695" s="10"/>
      <c r="K695" s="10"/>
      <c r="L695" s="10"/>
      <c r="M695" s="10"/>
      <c r="N695" s="10"/>
      <c r="O695" s="10"/>
    </row>
    <row r="696" spans="2:15" x14ac:dyDescent="0.3">
      <c r="B696" s="10"/>
      <c r="C696" s="10"/>
      <c r="D696" s="10"/>
      <c r="E696" s="10"/>
      <c r="F696" s="10"/>
      <c r="G696" s="10"/>
      <c r="H696" s="12"/>
      <c r="I696" s="10"/>
      <c r="J696" s="10"/>
      <c r="K696" s="10"/>
      <c r="L696" s="10"/>
      <c r="M696" s="10"/>
      <c r="N696" s="10"/>
      <c r="O696" s="10"/>
    </row>
    <row r="697" spans="2:15" x14ac:dyDescent="0.3">
      <c r="B697" s="10"/>
      <c r="C697" s="10"/>
      <c r="D697" s="10"/>
      <c r="E697" s="10"/>
      <c r="F697" s="10"/>
      <c r="G697" s="10"/>
      <c r="H697" s="12"/>
      <c r="I697" s="10"/>
      <c r="J697" s="10"/>
      <c r="K697" s="10"/>
      <c r="L697" s="10"/>
      <c r="M697" s="10"/>
      <c r="N697" s="10"/>
      <c r="O697" s="10"/>
    </row>
    <row r="698" spans="2:15" x14ac:dyDescent="0.3">
      <c r="B698" s="10"/>
      <c r="C698" s="10"/>
      <c r="D698" s="10"/>
      <c r="E698" s="10"/>
      <c r="F698" s="10"/>
      <c r="G698" s="10"/>
      <c r="H698" s="12"/>
      <c r="I698" s="10"/>
      <c r="J698" s="10"/>
      <c r="K698" s="10"/>
      <c r="L698" s="10"/>
      <c r="M698" s="10"/>
      <c r="N698" s="10"/>
      <c r="O698" s="10"/>
    </row>
    <row r="699" spans="2:15" x14ac:dyDescent="0.3">
      <c r="B699" s="10"/>
      <c r="C699" s="10"/>
      <c r="D699" s="10"/>
      <c r="E699" s="10"/>
      <c r="F699" s="10"/>
      <c r="G699" s="10"/>
      <c r="H699" s="12"/>
      <c r="I699" s="10"/>
      <c r="J699" s="10"/>
      <c r="K699" s="10"/>
      <c r="L699" s="10"/>
      <c r="M699" s="10"/>
      <c r="N699" s="10"/>
      <c r="O699" s="10"/>
    </row>
    <row r="700" spans="2:15" x14ac:dyDescent="0.3">
      <c r="B700" s="10"/>
      <c r="C700" s="10"/>
      <c r="D700" s="10"/>
      <c r="E700" s="10"/>
      <c r="F700" s="10"/>
      <c r="G700" s="10"/>
      <c r="H700" s="12"/>
      <c r="I700" s="10"/>
      <c r="J700" s="10"/>
      <c r="K700" s="10"/>
      <c r="L700" s="10"/>
      <c r="M700" s="10"/>
      <c r="N700" s="10"/>
      <c r="O700" s="10"/>
    </row>
    <row r="701" spans="2:15" x14ac:dyDescent="0.3">
      <c r="B701" s="10"/>
      <c r="C701" s="10"/>
      <c r="D701" s="10"/>
      <c r="E701" s="10"/>
      <c r="F701" s="10"/>
      <c r="G701" s="10"/>
      <c r="H701" s="12"/>
      <c r="I701" s="10"/>
      <c r="J701" s="10"/>
      <c r="K701" s="10"/>
      <c r="L701" s="10"/>
      <c r="M701" s="10"/>
      <c r="N701" s="10"/>
      <c r="O701" s="10"/>
    </row>
    <row r="702" spans="2:15" x14ac:dyDescent="0.3">
      <c r="B702" s="10"/>
      <c r="C702" s="10"/>
      <c r="D702" s="10"/>
      <c r="E702" s="10"/>
      <c r="F702" s="10"/>
      <c r="G702" s="10"/>
      <c r="H702" s="12"/>
      <c r="I702" s="10"/>
      <c r="J702" s="10"/>
      <c r="K702" s="10"/>
      <c r="L702" s="10"/>
      <c r="M702" s="10"/>
      <c r="N702" s="10"/>
      <c r="O702" s="10"/>
    </row>
    <row r="703" spans="2:15" x14ac:dyDescent="0.3">
      <c r="B703" s="10"/>
      <c r="C703" s="10"/>
      <c r="D703" s="10"/>
      <c r="E703" s="10"/>
      <c r="F703" s="10"/>
      <c r="G703" s="10"/>
      <c r="H703" s="12"/>
      <c r="I703" s="10"/>
      <c r="J703" s="10"/>
      <c r="K703" s="10"/>
      <c r="L703" s="10"/>
      <c r="M703" s="10"/>
      <c r="N703" s="10"/>
      <c r="O703" s="10"/>
    </row>
    <row r="704" spans="2:15" x14ac:dyDescent="0.3">
      <c r="B704" s="10"/>
      <c r="C704" s="10"/>
      <c r="D704" s="10"/>
      <c r="E704" s="10"/>
      <c r="F704" s="10"/>
      <c r="G704" s="10"/>
      <c r="H704" s="12"/>
      <c r="I704" s="10"/>
      <c r="J704" s="10"/>
      <c r="K704" s="10"/>
      <c r="L704" s="10"/>
      <c r="M704" s="10"/>
      <c r="N704" s="10"/>
      <c r="O704" s="10"/>
    </row>
    <row r="705" spans="2:15" x14ac:dyDescent="0.3">
      <c r="B705" s="10"/>
      <c r="C705" s="10"/>
      <c r="D705" s="10"/>
      <c r="E705" s="10"/>
      <c r="F705" s="10"/>
      <c r="G705" s="10"/>
      <c r="H705" s="12"/>
      <c r="I705" s="10"/>
      <c r="J705" s="10"/>
      <c r="K705" s="10"/>
      <c r="L705" s="10"/>
      <c r="M705" s="10"/>
      <c r="N705" s="10"/>
      <c r="O705" s="10"/>
    </row>
    <row r="706" spans="2:15" x14ac:dyDescent="0.3">
      <c r="B706" s="10"/>
      <c r="C706" s="10"/>
      <c r="D706" s="10"/>
      <c r="E706" s="10"/>
      <c r="F706" s="10"/>
      <c r="G706" s="10"/>
      <c r="H706" s="12"/>
      <c r="I706" s="10"/>
      <c r="J706" s="10"/>
      <c r="K706" s="10"/>
      <c r="L706" s="10"/>
      <c r="M706" s="10"/>
      <c r="N706" s="10"/>
      <c r="O706" s="10"/>
    </row>
    <row r="707" spans="2:15" x14ac:dyDescent="0.3">
      <c r="B707" s="10"/>
      <c r="C707" s="10"/>
      <c r="D707" s="10"/>
      <c r="E707" s="10"/>
      <c r="F707" s="10"/>
      <c r="G707" s="10"/>
      <c r="H707" s="12"/>
      <c r="I707" s="10"/>
      <c r="J707" s="10"/>
      <c r="K707" s="10"/>
      <c r="L707" s="10"/>
      <c r="M707" s="10"/>
      <c r="N707" s="10"/>
      <c r="O707" s="10"/>
    </row>
    <row r="708" spans="2:15" x14ac:dyDescent="0.3">
      <c r="B708" s="10"/>
      <c r="C708" s="10"/>
      <c r="D708" s="10"/>
      <c r="E708" s="10"/>
      <c r="F708" s="10"/>
      <c r="G708" s="10"/>
      <c r="H708" s="12"/>
      <c r="I708" s="10"/>
      <c r="J708" s="10"/>
      <c r="K708" s="10"/>
      <c r="L708" s="10"/>
      <c r="M708" s="10"/>
      <c r="N708" s="10"/>
      <c r="O708" s="10"/>
    </row>
    <row r="709" spans="2:15" x14ac:dyDescent="0.3">
      <c r="B709" s="10"/>
      <c r="C709" s="10"/>
      <c r="D709" s="10"/>
      <c r="E709" s="10"/>
      <c r="F709" s="10"/>
      <c r="G709" s="10"/>
      <c r="H709" s="12"/>
      <c r="I709" s="10"/>
      <c r="J709" s="10"/>
      <c r="K709" s="10"/>
      <c r="L709" s="10"/>
      <c r="M709" s="10"/>
      <c r="N709" s="10"/>
      <c r="O709" s="10"/>
    </row>
    <row r="710" spans="2:15" x14ac:dyDescent="0.3">
      <c r="B710" s="10"/>
      <c r="C710" s="10"/>
      <c r="D710" s="10"/>
      <c r="E710" s="10"/>
      <c r="F710" s="10"/>
      <c r="G710" s="10"/>
      <c r="H710" s="12"/>
      <c r="I710" s="10"/>
      <c r="J710" s="10"/>
      <c r="K710" s="10"/>
      <c r="L710" s="10"/>
      <c r="M710" s="10"/>
      <c r="N710" s="10"/>
      <c r="O710" s="10"/>
    </row>
    <row r="711" spans="2:15" x14ac:dyDescent="0.3">
      <c r="B711" s="10"/>
      <c r="C711" s="10"/>
      <c r="D711" s="10"/>
      <c r="E711" s="10"/>
      <c r="F711" s="10"/>
      <c r="G711" s="10"/>
      <c r="H711" s="12"/>
      <c r="I711" s="10"/>
      <c r="J711" s="10"/>
      <c r="K711" s="10"/>
      <c r="L711" s="10"/>
      <c r="M711" s="10"/>
      <c r="N711" s="10"/>
      <c r="O711" s="10"/>
    </row>
    <row r="712" spans="2:15" x14ac:dyDescent="0.3">
      <c r="B712" s="10"/>
      <c r="C712" s="10"/>
      <c r="D712" s="10"/>
      <c r="E712" s="10"/>
      <c r="F712" s="10"/>
      <c r="G712" s="10"/>
      <c r="H712" s="12"/>
      <c r="I712" s="10"/>
      <c r="J712" s="10"/>
      <c r="K712" s="10"/>
      <c r="L712" s="10"/>
      <c r="M712" s="10"/>
      <c r="N712" s="10"/>
      <c r="O712" s="10"/>
    </row>
    <row r="713" spans="2:15" x14ac:dyDescent="0.3">
      <c r="B713" s="10"/>
      <c r="C713" s="10"/>
      <c r="D713" s="10"/>
      <c r="E713" s="10"/>
      <c r="F713" s="10"/>
      <c r="G713" s="10"/>
      <c r="H713" s="12"/>
      <c r="I713" s="10"/>
      <c r="J713" s="10"/>
      <c r="K713" s="10"/>
      <c r="L713" s="10"/>
      <c r="M713" s="10"/>
      <c r="N713" s="10"/>
      <c r="O713" s="10"/>
    </row>
    <row r="714" spans="2:15" x14ac:dyDescent="0.3">
      <c r="B714" s="10"/>
      <c r="C714" s="10"/>
      <c r="D714" s="10"/>
      <c r="E714" s="10"/>
      <c r="F714" s="10"/>
      <c r="G714" s="10"/>
      <c r="H714" s="12"/>
      <c r="I714" s="10"/>
      <c r="J714" s="10"/>
      <c r="K714" s="10"/>
      <c r="L714" s="10"/>
      <c r="M714" s="10"/>
      <c r="N714" s="10"/>
      <c r="O714" s="10"/>
    </row>
    <row r="715" spans="2:15" x14ac:dyDescent="0.3">
      <c r="B715" s="10"/>
      <c r="C715" s="10"/>
      <c r="D715" s="10"/>
      <c r="E715" s="10"/>
      <c r="F715" s="10"/>
      <c r="G715" s="10"/>
      <c r="H715" s="12"/>
      <c r="I715" s="10"/>
      <c r="J715" s="10"/>
      <c r="K715" s="10"/>
      <c r="L715" s="10"/>
      <c r="M715" s="10"/>
      <c r="N715" s="10"/>
      <c r="O715" s="10"/>
    </row>
    <row r="716" spans="2:15" x14ac:dyDescent="0.3">
      <c r="B716" s="10"/>
      <c r="C716" s="10"/>
      <c r="D716" s="10"/>
      <c r="E716" s="10"/>
      <c r="F716" s="10"/>
      <c r="G716" s="10"/>
      <c r="H716" s="12"/>
      <c r="I716" s="10"/>
      <c r="J716" s="10"/>
      <c r="K716" s="10"/>
      <c r="L716" s="10"/>
      <c r="M716" s="10"/>
      <c r="N716" s="10"/>
      <c r="O716" s="10"/>
    </row>
    <row r="717" spans="2:15" x14ac:dyDescent="0.3">
      <c r="B717" s="10"/>
      <c r="C717" s="10"/>
      <c r="D717" s="10"/>
      <c r="E717" s="10"/>
      <c r="F717" s="10"/>
      <c r="G717" s="10"/>
      <c r="H717" s="12"/>
      <c r="I717" s="10"/>
      <c r="J717" s="10"/>
      <c r="K717" s="10"/>
      <c r="L717" s="10"/>
      <c r="M717" s="10"/>
      <c r="N717" s="10"/>
      <c r="O717" s="10"/>
    </row>
    <row r="718" spans="2:15" x14ac:dyDescent="0.3">
      <c r="B718" s="10"/>
      <c r="C718" s="10"/>
      <c r="D718" s="10"/>
      <c r="E718" s="10"/>
      <c r="F718" s="10"/>
      <c r="G718" s="10"/>
      <c r="H718" s="12"/>
      <c r="I718" s="10"/>
      <c r="J718" s="10"/>
      <c r="K718" s="10"/>
      <c r="L718" s="10"/>
      <c r="M718" s="10"/>
      <c r="N718" s="10"/>
      <c r="O718" s="10"/>
    </row>
    <row r="719" spans="2:15" x14ac:dyDescent="0.3">
      <c r="B719" s="10"/>
      <c r="C719" s="10"/>
      <c r="D719" s="10"/>
      <c r="E719" s="10"/>
      <c r="F719" s="10"/>
      <c r="G719" s="10"/>
      <c r="H719" s="12"/>
      <c r="I719" s="10"/>
      <c r="J719" s="10"/>
      <c r="K719" s="10"/>
      <c r="L719" s="10"/>
      <c r="M719" s="10"/>
      <c r="N719" s="10"/>
      <c r="O719" s="10"/>
    </row>
    <row r="720" spans="2:15" x14ac:dyDescent="0.3">
      <c r="B720" s="10"/>
      <c r="C720" s="10"/>
      <c r="D720" s="10"/>
      <c r="E720" s="10"/>
      <c r="F720" s="10"/>
      <c r="G720" s="10"/>
      <c r="H720" s="12"/>
      <c r="I720" s="10"/>
      <c r="J720" s="10"/>
      <c r="K720" s="10"/>
      <c r="L720" s="10"/>
      <c r="M720" s="10"/>
      <c r="N720" s="10"/>
      <c r="O720" s="10"/>
    </row>
    <row r="721" spans="2:15" x14ac:dyDescent="0.3">
      <c r="B721" s="10"/>
      <c r="C721" s="10"/>
      <c r="D721" s="10"/>
      <c r="E721" s="10"/>
      <c r="F721" s="10"/>
      <c r="G721" s="10"/>
      <c r="H721" s="12"/>
      <c r="I721" s="10"/>
      <c r="J721" s="10"/>
      <c r="K721" s="10"/>
      <c r="L721" s="10"/>
      <c r="M721" s="10"/>
      <c r="N721" s="10"/>
      <c r="O721" s="10"/>
    </row>
    <row r="722" spans="2:15" x14ac:dyDescent="0.3">
      <c r="B722" s="10"/>
      <c r="C722" s="10"/>
      <c r="D722" s="10"/>
      <c r="E722" s="10"/>
      <c r="F722" s="10"/>
      <c r="G722" s="10"/>
      <c r="H722" s="12"/>
      <c r="I722" s="10"/>
      <c r="J722" s="10"/>
      <c r="K722" s="10"/>
      <c r="L722" s="10"/>
      <c r="M722" s="10"/>
      <c r="N722" s="10"/>
      <c r="O722" s="10"/>
    </row>
    <row r="723" spans="2:15" x14ac:dyDescent="0.3">
      <c r="B723" s="10"/>
      <c r="C723" s="10"/>
      <c r="D723" s="10"/>
      <c r="E723" s="10"/>
      <c r="F723" s="10"/>
      <c r="G723" s="10"/>
      <c r="H723" s="12"/>
      <c r="I723" s="10"/>
      <c r="J723" s="10"/>
      <c r="K723" s="10"/>
      <c r="L723" s="10"/>
      <c r="M723" s="10"/>
      <c r="N723" s="10"/>
      <c r="O723" s="10"/>
    </row>
    <row r="724" spans="2:15" x14ac:dyDescent="0.3">
      <c r="B724" s="10"/>
      <c r="C724" s="10"/>
      <c r="D724" s="10"/>
      <c r="E724" s="10"/>
      <c r="F724" s="10"/>
      <c r="G724" s="10"/>
      <c r="H724" s="12"/>
      <c r="I724" s="10"/>
      <c r="J724" s="10"/>
      <c r="K724" s="10"/>
      <c r="L724" s="10"/>
      <c r="M724" s="10"/>
      <c r="N724" s="10"/>
      <c r="O724" s="10"/>
    </row>
    <row r="725" spans="2:15" x14ac:dyDescent="0.3">
      <c r="B725" s="10"/>
      <c r="C725" s="10"/>
      <c r="D725" s="10"/>
      <c r="E725" s="10"/>
      <c r="F725" s="10"/>
      <c r="G725" s="10"/>
      <c r="H725" s="12"/>
      <c r="I725" s="10"/>
      <c r="J725" s="10"/>
      <c r="K725" s="10"/>
      <c r="L725" s="10"/>
      <c r="M725" s="10"/>
      <c r="N725" s="10"/>
      <c r="O725" s="10"/>
    </row>
    <row r="726" spans="2:15" x14ac:dyDescent="0.3">
      <c r="B726" s="10"/>
      <c r="C726" s="10"/>
      <c r="D726" s="10"/>
      <c r="E726" s="10"/>
      <c r="F726" s="10"/>
      <c r="G726" s="10"/>
      <c r="H726" s="12"/>
      <c r="I726" s="10"/>
      <c r="J726" s="10"/>
      <c r="K726" s="10"/>
      <c r="L726" s="10"/>
      <c r="M726" s="10"/>
      <c r="N726" s="10"/>
      <c r="O726" s="10"/>
    </row>
    <row r="727" spans="2:15" x14ac:dyDescent="0.3">
      <c r="B727" s="10"/>
      <c r="C727" s="10"/>
      <c r="D727" s="10"/>
      <c r="E727" s="10"/>
      <c r="F727" s="10"/>
      <c r="G727" s="10"/>
      <c r="H727" s="12"/>
      <c r="I727" s="10"/>
      <c r="J727" s="10"/>
      <c r="K727" s="10"/>
      <c r="L727" s="10"/>
      <c r="M727" s="10"/>
      <c r="N727" s="10"/>
      <c r="O727" s="10"/>
    </row>
    <row r="728" spans="2:15" x14ac:dyDescent="0.3">
      <c r="B728" s="10"/>
      <c r="C728" s="10"/>
      <c r="D728" s="10"/>
      <c r="E728" s="10"/>
      <c r="F728" s="10"/>
      <c r="G728" s="10"/>
      <c r="H728" s="12"/>
      <c r="I728" s="10"/>
      <c r="J728" s="10"/>
      <c r="K728" s="10"/>
      <c r="L728" s="10"/>
      <c r="M728" s="10"/>
      <c r="N728" s="10"/>
      <c r="O728" s="10"/>
    </row>
    <row r="729" spans="2:15" x14ac:dyDescent="0.3">
      <c r="B729" s="10"/>
      <c r="C729" s="10"/>
      <c r="D729" s="10"/>
      <c r="E729" s="10"/>
      <c r="F729" s="10"/>
      <c r="G729" s="10"/>
      <c r="H729" s="12"/>
      <c r="I729" s="10"/>
      <c r="J729" s="10"/>
      <c r="K729" s="10"/>
      <c r="L729" s="10"/>
      <c r="M729" s="10"/>
      <c r="N729" s="10"/>
      <c r="O729" s="10"/>
    </row>
    <row r="730" spans="2:15" x14ac:dyDescent="0.3">
      <c r="B730" s="10"/>
      <c r="C730" s="10"/>
      <c r="D730" s="10"/>
      <c r="E730" s="10"/>
      <c r="F730" s="10"/>
      <c r="G730" s="10"/>
      <c r="H730" s="12"/>
      <c r="I730" s="10"/>
      <c r="J730" s="10"/>
      <c r="K730" s="10"/>
      <c r="L730" s="10"/>
      <c r="M730" s="10"/>
      <c r="N730" s="10"/>
      <c r="O730" s="10"/>
    </row>
    <row r="731" spans="2:15" x14ac:dyDescent="0.3">
      <c r="B731" s="10"/>
      <c r="C731" s="10"/>
      <c r="D731" s="10"/>
      <c r="E731" s="10"/>
      <c r="F731" s="10"/>
      <c r="G731" s="10"/>
      <c r="H731" s="12"/>
      <c r="I731" s="10"/>
      <c r="J731" s="10"/>
      <c r="K731" s="10"/>
      <c r="L731" s="10"/>
      <c r="M731" s="10"/>
      <c r="N731" s="10"/>
      <c r="O731" s="10"/>
    </row>
    <row r="732" spans="2:15" x14ac:dyDescent="0.3">
      <c r="B732" s="10"/>
      <c r="C732" s="10"/>
      <c r="D732" s="10"/>
      <c r="E732" s="10"/>
      <c r="F732" s="10"/>
      <c r="G732" s="10"/>
      <c r="H732" s="12"/>
      <c r="I732" s="10"/>
      <c r="J732" s="10"/>
      <c r="K732" s="10"/>
      <c r="L732" s="10"/>
      <c r="M732" s="10"/>
      <c r="N732" s="10"/>
      <c r="O732" s="10"/>
    </row>
    <row r="733" spans="2:15" x14ac:dyDescent="0.3">
      <c r="B733" s="10"/>
      <c r="C733" s="10"/>
      <c r="D733" s="10"/>
      <c r="E733" s="10"/>
      <c r="F733" s="10"/>
      <c r="G733" s="10"/>
      <c r="H733" s="12"/>
      <c r="I733" s="10"/>
      <c r="J733" s="10"/>
      <c r="K733" s="10"/>
      <c r="L733" s="10"/>
      <c r="M733" s="10"/>
      <c r="N733" s="10"/>
      <c r="O733" s="10"/>
    </row>
    <row r="734" spans="2:15" x14ac:dyDescent="0.3">
      <c r="B734" s="10"/>
      <c r="C734" s="10"/>
      <c r="D734" s="10"/>
      <c r="E734" s="10"/>
      <c r="F734" s="10"/>
      <c r="G734" s="10"/>
      <c r="H734" s="12"/>
      <c r="I734" s="10"/>
      <c r="J734" s="10"/>
      <c r="K734" s="10"/>
      <c r="L734" s="10"/>
      <c r="M734" s="10"/>
      <c r="N734" s="10"/>
      <c r="O734" s="10"/>
    </row>
    <row r="735" spans="2:15" x14ac:dyDescent="0.3">
      <c r="B735" s="10"/>
      <c r="C735" s="10"/>
      <c r="D735" s="10"/>
      <c r="E735" s="10"/>
      <c r="F735" s="10"/>
      <c r="G735" s="10"/>
      <c r="H735" s="12"/>
      <c r="I735" s="10"/>
      <c r="J735" s="10"/>
      <c r="K735" s="10"/>
      <c r="L735" s="10"/>
      <c r="M735" s="10"/>
      <c r="N735" s="10"/>
      <c r="O735" s="10"/>
    </row>
    <row r="736" spans="2:15" x14ac:dyDescent="0.3">
      <c r="B736" s="10"/>
      <c r="C736" s="10"/>
      <c r="D736" s="10"/>
      <c r="E736" s="10"/>
      <c r="F736" s="10"/>
      <c r="G736" s="10"/>
      <c r="H736" s="12"/>
      <c r="I736" s="10"/>
      <c r="J736" s="10"/>
      <c r="K736" s="10"/>
      <c r="L736" s="10"/>
      <c r="M736" s="10"/>
      <c r="N736" s="10"/>
      <c r="O736" s="10"/>
    </row>
    <row r="737" spans="2:15" x14ac:dyDescent="0.3">
      <c r="B737" s="10"/>
      <c r="C737" s="10"/>
      <c r="D737" s="10"/>
      <c r="E737" s="10"/>
      <c r="F737" s="10"/>
      <c r="G737" s="10"/>
      <c r="H737" s="12"/>
      <c r="I737" s="10"/>
      <c r="J737" s="10"/>
      <c r="K737" s="10"/>
      <c r="L737" s="10"/>
      <c r="M737" s="10"/>
      <c r="N737" s="10"/>
      <c r="O737" s="10"/>
    </row>
    <row r="738" spans="2:15" x14ac:dyDescent="0.3">
      <c r="B738" s="10"/>
      <c r="C738" s="10"/>
      <c r="D738" s="10"/>
      <c r="E738" s="10"/>
      <c r="F738" s="10"/>
      <c r="G738" s="10"/>
      <c r="H738" s="12"/>
      <c r="I738" s="10"/>
      <c r="J738" s="10"/>
      <c r="K738" s="10"/>
      <c r="L738" s="10"/>
      <c r="M738" s="10"/>
      <c r="N738" s="10"/>
      <c r="O738" s="10"/>
    </row>
    <row r="739" spans="2:15" x14ac:dyDescent="0.3">
      <c r="B739" s="10"/>
      <c r="C739" s="10"/>
      <c r="D739" s="10"/>
      <c r="E739" s="10"/>
      <c r="F739" s="10"/>
      <c r="G739" s="10"/>
      <c r="H739" s="12"/>
      <c r="I739" s="10"/>
      <c r="J739" s="10"/>
      <c r="K739" s="10"/>
      <c r="L739" s="10"/>
      <c r="M739" s="10"/>
      <c r="N739" s="10"/>
      <c r="O739" s="10"/>
    </row>
    <row r="740" spans="2:15" x14ac:dyDescent="0.3">
      <c r="B740" s="10"/>
      <c r="C740" s="10"/>
      <c r="D740" s="10"/>
      <c r="E740" s="10"/>
      <c r="F740" s="10"/>
      <c r="G740" s="10"/>
      <c r="H740" s="12"/>
      <c r="I740" s="10"/>
      <c r="J740" s="10"/>
      <c r="K740" s="10"/>
      <c r="L740" s="10"/>
      <c r="M740" s="10"/>
      <c r="N740" s="10"/>
      <c r="O740" s="10"/>
    </row>
    <row r="741" spans="2:15" x14ac:dyDescent="0.3">
      <c r="B741" s="10"/>
      <c r="C741" s="10"/>
      <c r="D741" s="10"/>
      <c r="E741" s="10"/>
      <c r="F741" s="10"/>
      <c r="G741" s="10"/>
      <c r="H741" s="12"/>
      <c r="I741" s="10"/>
      <c r="J741" s="10"/>
      <c r="K741" s="10"/>
      <c r="L741" s="10"/>
      <c r="M741" s="10"/>
      <c r="N741" s="10"/>
      <c r="O741" s="10"/>
    </row>
    <row r="742" spans="2:15" x14ac:dyDescent="0.3">
      <c r="B742" s="10"/>
      <c r="C742" s="10"/>
      <c r="D742" s="10"/>
      <c r="E742" s="10"/>
      <c r="F742" s="10"/>
      <c r="G742" s="10"/>
      <c r="H742" s="12"/>
      <c r="I742" s="10"/>
      <c r="J742" s="10"/>
      <c r="K742" s="10"/>
      <c r="L742" s="10"/>
      <c r="M742" s="10"/>
      <c r="N742" s="10"/>
      <c r="O742" s="10"/>
    </row>
    <row r="743" spans="2:15" x14ac:dyDescent="0.3">
      <c r="B743" s="10"/>
      <c r="C743" s="10"/>
      <c r="D743" s="10"/>
      <c r="E743" s="10"/>
      <c r="F743" s="10"/>
      <c r="G743" s="10"/>
      <c r="H743" s="12"/>
      <c r="I743" s="10"/>
      <c r="J743" s="10"/>
      <c r="K743" s="10"/>
      <c r="L743" s="10"/>
      <c r="M743" s="10"/>
      <c r="N743" s="10"/>
      <c r="O743" s="10"/>
    </row>
    <row r="744" spans="2:15" x14ac:dyDescent="0.3">
      <c r="B744" s="10"/>
      <c r="C744" s="10"/>
      <c r="D744" s="10"/>
      <c r="E744" s="10"/>
      <c r="F744" s="10"/>
      <c r="G744" s="10"/>
      <c r="H744" s="12"/>
      <c r="I744" s="10"/>
      <c r="J744" s="10"/>
      <c r="K744" s="10"/>
      <c r="L744" s="10"/>
      <c r="M744" s="10"/>
      <c r="N744" s="10"/>
      <c r="O744" s="10"/>
    </row>
    <row r="745" spans="2:15" x14ac:dyDescent="0.3">
      <c r="B745" s="10"/>
      <c r="C745" s="10"/>
      <c r="D745" s="10"/>
      <c r="E745" s="10"/>
      <c r="F745" s="10"/>
      <c r="G745" s="10"/>
      <c r="H745" s="12"/>
      <c r="I745" s="10"/>
      <c r="J745" s="10"/>
      <c r="K745" s="10"/>
      <c r="L745" s="10"/>
      <c r="M745" s="10"/>
      <c r="N745" s="10"/>
      <c r="O745" s="10"/>
    </row>
    <row r="746" spans="2:15" x14ac:dyDescent="0.3">
      <c r="B746" s="10"/>
      <c r="C746" s="10"/>
      <c r="D746" s="10"/>
      <c r="E746" s="10"/>
      <c r="F746" s="10"/>
      <c r="G746" s="10"/>
      <c r="H746" s="12"/>
      <c r="I746" s="10"/>
      <c r="J746" s="10"/>
      <c r="K746" s="10"/>
      <c r="L746" s="10"/>
      <c r="M746" s="10"/>
      <c r="N746" s="10"/>
      <c r="O746" s="10"/>
    </row>
    <row r="747" spans="2:15" x14ac:dyDescent="0.3">
      <c r="B747" s="10"/>
      <c r="C747" s="10"/>
      <c r="D747" s="10"/>
      <c r="E747" s="10"/>
      <c r="F747" s="10"/>
      <c r="G747" s="10"/>
      <c r="H747" s="12"/>
      <c r="I747" s="10"/>
      <c r="J747" s="10"/>
      <c r="K747" s="10"/>
      <c r="L747" s="10"/>
      <c r="M747" s="10"/>
      <c r="N747" s="10"/>
      <c r="O747" s="10"/>
    </row>
    <row r="748" spans="2:15" x14ac:dyDescent="0.3">
      <c r="B748" s="10"/>
      <c r="C748" s="10"/>
      <c r="D748" s="10"/>
      <c r="E748" s="10"/>
      <c r="F748" s="10"/>
      <c r="G748" s="10"/>
      <c r="H748" s="12"/>
      <c r="I748" s="10"/>
      <c r="J748" s="10"/>
      <c r="K748" s="10"/>
      <c r="L748" s="10"/>
      <c r="M748" s="10"/>
      <c r="N748" s="10"/>
      <c r="O748" s="10"/>
    </row>
    <row r="749" spans="2:15" x14ac:dyDescent="0.3">
      <c r="B749" s="10"/>
      <c r="C749" s="10"/>
      <c r="D749" s="10"/>
      <c r="E749" s="10"/>
      <c r="F749" s="10"/>
      <c r="G749" s="10"/>
      <c r="H749" s="12"/>
      <c r="I749" s="10"/>
      <c r="J749" s="10"/>
      <c r="K749" s="10"/>
      <c r="L749" s="10"/>
      <c r="M749" s="10"/>
      <c r="N749" s="10"/>
      <c r="O749" s="10"/>
    </row>
    <row r="750" spans="2:15" x14ac:dyDescent="0.3">
      <c r="B750" s="10"/>
      <c r="C750" s="10"/>
      <c r="D750" s="10"/>
      <c r="E750" s="10"/>
      <c r="F750" s="10"/>
      <c r="G750" s="10"/>
      <c r="H750" s="12"/>
      <c r="I750" s="10"/>
      <c r="J750" s="10"/>
      <c r="K750" s="10"/>
      <c r="L750" s="10"/>
      <c r="M750" s="10"/>
      <c r="N750" s="10"/>
      <c r="O750" s="10"/>
    </row>
    <row r="751" spans="2:15" x14ac:dyDescent="0.3">
      <c r="B751" s="10"/>
      <c r="C751" s="10"/>
      <c r="D751" s="10"/>
      <c r="E751" s="10"/>
      <c r="F751" s="10"/>
      <c r="G751" s="10"/>
      <c r="H751" s="12"/>
      <c r="I751" s="10"/>
      <c r="J751" s="10"/>
      <c r="K751" s="10"/>
      <c r="L751" s="10"/>
      <c r="M751" s="10"/>
      <c r="N751" s="10"/>
      <c r="O751" s="10"/>
    </row>
    <row r="752" spans="2:15" x14ac:dyDescent="0.3">
      <c r="B752" s="10"/>
      <c r="C752" s="10"/>
      <c r="D752" s="10"/>
      <c r="E752" s="10"/>
      <c r="F752" s="10"/>
      <c r="G752" s="10"/>
      <c r="H752" s="12"/>
      <c r="I752" s="10"/>
      <c r="J752" s="10"/>
      <c r="K752" s="10"/>
      <c r="L752" s="10"/>
      <c r="M752" s="10"/>
      <c r="N752" s="10"/>
      <c r="O752" s="10"/>
    </row>
    <row r="753" spans="2:15" x14ac:dyDescent="0.3">
      <c r="B753" s="10"/>
      <c r="C753" s="10"/>
      <c r="D753" s="10"/>
      <c r="E753" s="10"/>
      <c r="F753" s="10"/>
      <c r="G753" s="10"/>
      <c r="H753" s="12"/>
      <c r="I753" s="10"/>
      <c r="J753" s="10"/>
      <c r="K753" s="10"/>
      <c r="L753" s="10"/>
      <c r="M753" s="10"/>
      <c r="N753" s="10"/>
      <c r="O753" s="10"/>
    </row>
    <row r="754" spans="2:15" x14ac:dyDescent="0.3">
      <c r="B754" s="10"/>
      <c r="C754" s="10"/>
      <c r="D754" s="10"/>
      <c r="E754" s="10"/>
      <c r="F754" s="10"/>
      <c r="G754" s="10"/>
      <c r="H754" s="12"/>
      <c r="I754" s="10"/>
      <c r="J754" s="10"/>
      <c r="K754" s="10"/>
      <c r="L754" s="10"/>
      <c r="M754" s="10"/>
      <c r="N754" s="10"/>
      <c r="O754" s="10"/>
    </row>
    <row r="755" spans="2:15" x14ac:dyDescent="0.3">
      <c r="B755" s="10"/>
      <c r="C755" s="10"/>
      <c r="D755" s="10"/>
      <c r="E755" s="10"/>
      <c r="F755" s="10"/>
      <c r="G755" s="10"/>
      <c r="H755" s="12"/>
      <c r="I755" s="10"/>
      <c r="J755" s="10"/>
      <c r="K755" s="10"/>
      <c r="L755" s="10"/>
      <c r="M755" s="10"/>
      <c r="N755" s="10"/>
      <c r="O755" s="10"/>
    </row>
    <row r="756" spans="2:15" x14ac:dyDescent="0.3">
      <c r="B756" s="10"/>
      <c r="C756" s="10"/>
      <c r="D756" s="10"/>
      <c r="E756" s="10"/>
      <c r="F756" s="10"/>
      <c r="G756" s="10"/>
      <c r="H756" s="12"/>
      <c r="I756" s="10"/>
      <c r="J756" s="10"/>
      <c r="K756" s="10"/>
      <c r="L756" s="10"/>
      <c r="M756" s="10"/>
      <c r="N756" s="10"/>
      <c r="O756" s="10"/>
    </row>
    <row r="757" spans="2:15" x14ac:dyDescent="0.3">
      <c r="B757" s="10"/>
      <c r="C757" s="10"/>
      <c r="D757" s="10"/>
      <c r="E757" s="10"/>
      <c r="F757" s="10"/>
      <c r="G757" s="10"/>
      <c r="H757" s="12"/>
      <c r="I757" s="10"/>
      <c r="J757" s="10"/>
      <c r="K757" s="10"/>
      <c r="L757" s="10"/>
      <c r="M757" s="10"/>
      <c r="N757" s="10"/>
      <c r="O757" s="10"/>
    </row>
    <row r="758" spans="2:15" x14ac:dyDescent="0.3">
      <c r="B758" s="10"/>
      <c r="C758" s="10"/>
      <c r="D758" s="10"/>
      <c r="E758" s="10"/>
      <c r="F758" s="10"/>
      <c r="G758" s="10"/>
      <c r="H758" s="12"/>
      <c r="I758" s="10"/>
      <c r="J758" s="10"/>
      <c r="K758" s="10"/>
      <c r="L758" s="10"/>
      <c r="M758" s="10"/>
      <c r="N758" s="10"/>
      <c r="O758" s="10"/>
    </row>
    <row r="759" spans="2:15" x14ac:dyDescent="0.3">
      <c r="B759" s="10"/>
      <c r="C759" s="10"/>
      <c r="D759" s="10"/>
      <c r="E759" s="10"/>
      <c r="F759" s="10"/>
      <c r="G759" s="10"/>
      <c r="H759" s="12"/>
      <c r="I759" s="10"/>
      <c r="J759" s="10"/>
      <c r="K759" s="10"/>
      <c r="L759" s="10"/>
      <c r="M759" s="10"/>
      <c r="N759" s="10"/>
      <c r="O759" s="10"/>
    </row>
    <row r="760" spans="2:15" x14ac:dyDescent="0.3">
      <c r="B760" s="10"/>
      <c r="C760" s="10"/>
      <c r="D760" s="10"/>
      <c r="E760" s="10"/>
      <c r="F760" s="10"/>
      <c r="G760" s="10"/>
      <c r="H760" s="12"/>
      <c r="I760" s="10"/>
      <c r="J760" s="10"/>
      <c r="K760" s="10"/>
      <c r="L760" s="10"/>
      <c r="M760" s="10"/>
      <c r="N760" s="10"/>
      <c r="O760" s="10"/>
    </row>
    <row r="761" spans="2:15" x14ac:dyDescent="0.3">
      <c r="B761" s="10"/>
      <c r="C761" s="10"/>
      <c r="D761" s="10"/>
      <c r="E761" s="10"/>
      <c r="F761" s="10"/>
      <c r="G761" s="10"/>
      <c r="H761" s="12"/>
      <c r="I761" s="10"/>
      <c r="J761" s="10"/>
      <c r="K761" s="10"/>
      <c r="L761" s="10"/>
      <c r="M761" s="10"/>
      <c r="N761" s="10"/>
      <c r="O761" s="10"/>
    </row>
    <row r="762" spans="2:15" x14ac:dyDescent="0.3">
      <c r="B762" s="10"/>
      <c r="C762" s="10"/>
      <c r="D762" s="10"/>
      <c r="E762" s="10"/>
      <c r="F762" s="10"/>
      <c r="G762" s="10"/>
      <c r="H762" s="12"/>
      <c r="I762" s="10"/>
      <c r="J762" s="10"/>
      <c r="K762" s="10"/>
      <c r="L762" s="10"/>
      <c r="M762" s="10"/>
      <c r="N762" s="10"/>
      <c r="O762" s="10"/>
    </row>
    <row r="763" spans="2:15" x14ac:dyDescent="0.3">
      <c r="B763" s="10"/>
      <c r="C763" s="10"/>
      <c r="D763" s="10"/>
      <c r="E763" s="10"/>
      <c r="F763" s="10"/>
      <c r="G763" s="10"/>
      <c r="H763" s="12"/>
      <c r="I763" s="10"/>
      <c r="J763" s="10"/>
      <c r="K763" s="10"/>
      <c r="L763" s="10"/>
      <c r="M763" s="10"/>
      <c r="N763" s="10"/>
      <c r="O763" s="10"/>
    </row>
    <row r="764" spans="2:15" x14ac:dyDescent="0.3">
      <c r="B764" s="10"/>
      <c r="C764" s="10"/>
      <c r="D764" s="10"/>
      <c r="E764" s="10"/>
      <c r="F764" s="10"/>
      <c r="G764" s="10"/>
      <c r="H764" s="12"/>
      <c r="I764" s="10"/>
      <c r="J764" s="10"/>
      <c r="K764" s="10"/>
      <c r="L764" s="10"/>
      <c r="M764" s="10"/>
      <c r="N764" s="10"/>
      <c r="O764" s="10"/>
    </row>
    <row r="765" spans="2:15" x14ac:dyDescent="0.3">
      <c r="B765" s="10"/>
      <c r="C765" s="10"/>
      <c r="D765" s="10"/>
      <c r="E765" s="10"/>
      <c r="F765" s="10"/>
      <c r="G765" s="10"/>
      <c r="H765" s="12"/>
      <c r="I765" s="10"/>
      <c r="J765" s="10"/>
      <c r="K765" s="10"/>
      <c r="L765" s="10"/>
      <c r="M765" s="10"/>
      <c r="N765" s="10"/>
      <c r="O765" s="10"/>
    </row>
    <row r="766" spans="2:15" x14ac:dyDescent="0.3">
      <c r="B766" s="10"/>
      <c r="C766" s="10"/>
      <c r="D766" s="10"/>
      <c r="E766" s="10"/>
      <c r="F766" s="10"/>
      <c r="G766" s="10"/>
      <c r="H766" s="12"/>
      <c r="I766" s="10"/>
      <c r="J766" s="10"/>
      <c r="K766" s="10"/>
      <c r="L766" s="10"/>
      <c r="M766" s="10"/>
      <c r="N766" s="10"/>
      <c r="O766" s="10"/>
    </row>
    <row r="767" spans="2:15" x14ac:dyDescent="0.3">
      <c r="B767" s="10"/>
      <c r="C767" s="10"/>
      <c r="D767" s="10"/>
      <c r="E767" s="10"/>
      <c r="F767" s="10"/>
      <c r="G767" s="10"/>
      <c r="H767" s="12"/>
      <c r="I767" s="10"/>
      <c r="J767" s="10"/>
      <c r="K767" s="10"/>
      <c r="L767" s="10"/>
      <c r="M767" s="10"/>
      <c r="N767" s="10"/>
      <c r="O767" s="10"/>
    </row>
    <row r="768" spans="2:15" x14ac:dyDescent="0.3">
      <c r="B768" s="10"/>
      <c r="C768" s="10"/>
      <c r="D768" s="10"/>
      <c r="E768" s="10"/>
      <c r="F768" s="10"/>
      <c r="G768" s="10"/>
      <c r="H768" s="12"/>
      <c r="I768" s="10"/>
      <c r="J768" s="10"/>
      <c r="K768" s="10"/>
      <c r="L768" s="10"/>
      <c r="M768" s="10"/>
      <c r="N768" s="10"/>
      <c r="O768" s="10"/>
    </row>
    <row r="769" spans="2:15" x14ac:dyDescent="0.3">
      <c r="B769" s="10"/>
      <c r="C769" s="10"/>
      <c r="D769" s="10"/>
      <c r="E769" s="10"/>
      <c r="F769" s="10"/>
      <c r="G769" s="10"/>
      <c r="H769" s="12"/>
      <c r="I769" s="10"/>
      <c r="J769" s="10"/>
      <c r="K769" s="10"/>
      <c r="L769" s="10"/>
      <c r="M769" s="10"/>
      <c r="N769" s="10"/>
      <c r="O769" s="10"/>
    </row>
    <row r="770" spans="2:15" x14ac:dyDescent="0.3">
      <c r="B770" s="10"/>
      <c r="C770" s="10"/>
      <c r="D770" s="10"/>
      <c r="E770" s="10"/>
      <c r="F770" s="10"/>
      <c r="G770" s="10"/>
      <c r="H770" s="12"/>
      <c r="I770" s="10"/>
      <c r="J770" s="10"/>
      <c r="K770" s="10"/>
      <c r="L770" s="10"/>
      <c r="M770" s="10"/>
      <c r="N770" s="10"/>
      <c r="O770" s="10"/>
    </row>
    <row r="771" spans="2:15" x14ac:dyDescent="0.3">
      <c r="B771" s="10"/>
      <c r="C771" s="10"/>
      <c r="D771" s="10"/>
      <c r="E771" s="10"/>
      <c r="F771" s="10"/>
      <c r="G771" s="10"/>
      <c r="H771" s="12"/>
      <c r="I771" s="10"/>
      <c r="J771" s="10"/>
      <c r="K771" s="10"/>
      <c r="L771" s="10"/>
      <c r="M771" s="10"/>
      <c r="N771" s="10"/>
      <c r="O771" s="10"/>
    </row>
    <row r="772" spans="2:15" x14ac:dyDescent="0.3">
      <c r="B772" s="10"/>
      <c r="C772" s="10"/>
      <c r="D772" s="10"/>
      <c r="E772" s="10"/>
      <c r="F772" s="10"/>
      <c r="G772" s="10"/>
      <c r="H772" s="12"/>
      <c r="I772" s="10"/>
      <c r="J772" s="10"/>
      <c r="K772" s="10"/>
      <c r="L772" s="10"/>
      <c r="M772" s="10"/>
      <c r="N772" s="10"/>
      <c r="O772" s="10"/>
    </row>
    <row r="773" spans="2:15" x14ac:dyDescent="0.3">
      <c r="B773" s="10"/>
      <c r="C773" s="10"/>
      <c r="D773" s="10"/>
      <c r="E773" s="10"/>
      <c r="F773" s="10"/>
      <c r="G773" s="10"/>
      <c r="H773" s="12"/>
      <c r="I773" s="10"/>
      <c r="J773" s="10"/>
      <c r="K773" s="10"/>
      <c r="L773" s="10"/>
      <c r="M773" s="10"/>
      <c r="N773" s="10"/>
      <c r="O773" s="10"/>
    </row>
    <row r="774" spans="2:15" x14ac:dyDescent="0.3">
      <c r="B774" s="10"/>
      <c r="C774" s="10"/>
      <c r="D774" s="10"/>
      <c r="E774" s="10"/>
      <c r="F774" s="10"/>
      <c r="G774" s="10"/>
      <c r="H774" s="12"/>
      <c r="I774" s="10"/>
      <c r="J774" s="10"/>
      <c r="K774" s="10"/>
      <c r="L774" s="10"/>
      <c r="M774" s="10"/>
      <c r="N774" s="10"/>
      <c r="O774" s="10"/>
    </row>
    <row r="775" spans="2:15" x14ac:dyDescent="0.3">
      <c r="B775" s="10"/>
      <c r="C775" s="10"/>
      <c r="D775" s="10"/>
      <c r="E775" s="10"/>
      <c r="F775" s="10"/>
      <c r="G775" s="10"/>
      <c r="H775" s="12"/>
      <c r="I775" s="10"/>
      <c r="J775" s="10"/>
      <c r="K775" s="10"/>
      <c r="L775" s="10"/>
      <c r="M775" s="10"/>
      <c r="N775" s="10"/>
      <c r="O775" s="10"/>
    </row>
    <row r="776" spans="2:15" x14ac:dyDescent="0.3">
      <c r="B776" s="10"/>
      <c r="C776" s="10"/>
      <c r="D776" s="10"/>
      <c r="E776" s="10"/>
      <c r="F776" s="10"/>
      <c r="G776" s="10"/>
      <c r="H776" s="12"/>
      <c r="I776" s="10"/>
      <c r="J776" s="10"/>
      <c r="K776" s="10"/>
      <c r="L776" s="10"/>
      <c r="M776" s="10"/>
      <c r="N776" s="10"/>
      <c r="O776" s="10"/>
    </row>
    <row r="777" spans="2:15" x14ac:dyDescent="0.3">
      <c r="B777" s="10"/>
      <c r="C777" s="10"/>
      <c r="D777" s="10"/>
      <c r="E777" s="10"/>
      <c r="F777" s="10"/>
      <c r="G777" s="10"/>
      <c r="H777" s="12"/>
      <c r="I777" s="10"/>
      <c r="J777" s="10"/>
      <c r="K777" s="10"/>
      <c r="L777" s="10"/>
      <c r="M777" s="10"/>
      <c r="N777" s="10"/>
      <c r="O777" s="10"/>
    </row>
    <row r="778" spans="2:15" x14ac:dyDescent="0.3">
      <c r="B778" s="10"/>
      <c r="C778" s="10"/>
      <c r="D778" s="10"/>
      <c r="E778" s="10"/>
      <c r="F778" s="10"/>
      <c r="G778" s="10"/>
      <c r="H778" s="12"/>
      <c r="I778" s="10"/>
      <c r="J778" s="10"/>
      <c r="K778" s="10"/>
      <c r="L778" s="10"/>
      <c r="M778" s="10"/>
      <c r="N778" s="10"/>
      <c r="O778" s="10"/>
    </row>
    <row r="779" spans="2:15" x14ac:dyDescent="0.3">
      <c r="B779" s="10"/>
      <c r="C779" s="10"/>
      <c r="D779" s="10"/>
      <c r="E779" s="10"/>
      <c r="F779" s="10"/>
      <c r="G779" s="10"/>
      <c r="H779" s="12"/>
      <c r="I779" s="10"/>
      <c r="J779" s="10"/>
      <c r="K779" s="10"/>
      <c r="L779" s="10"/>
      <c r="M779" s="10"/>
      <c r="N779" s="10"/>
      <c r="O779" s="10"/>
    </row>
    <row r="780" spans="2:15" x14ac:dyDescent="0.3">
      <c r="B780" s="10"/>
      <c r="C780" s="10"/>
      <c r="D780" s="10"/>
      <c r="E780" s="10"/>
      <c r="F780" s="10"/>
      <c r="G780" s="10"/>
      <c r="H780" s="12"/>
      <c r="I780" s="10"/>
      <c r="J780" s="10"/>
      <c r="K780" s="10"/>
      <c r="L780" s="10"/>
      <c r="M780" s="10"/>
      <c r="N780" s="10"/>
      <c r="O780" s="10"/>
    </row>
    <row r="781" spans="2:15" x14ac:dyDescent="0.3">
      <c r="B781" s="10"/>
      <c r="C781" s="10"/>
      <c r="D781" s="10"/>
      <c r="E781" s="10"/>
      <c r="F781" s="10"/>
      <c r="G781" s="10"/>
      <c r="H781" s="12"/>
      <c r="I781" s="10"/>
      <c r="J781" s="10"/>
      <c r="K781" s="10"/>
      <c r="L781" s="10"/>
      <c r="M781" s="10"/>
      <c r="N781" s="10"/>
      <c r="O781" s="10"/>
    </row>
    <row r="782" spans="2:15" x14ac:dyDescent="0.3">
      <c r="B782" s="10"/>
      <c r="C782" s="10"/>
      <c r="D782" s="10"/>
      <c r="E782" s="10"/>
      <c r="F782" s="10"/>
      <c r="G782" s="10"/>
      <c r="H782" s="12"/>
      <c r="I782" s="10"/>
      <c r="J782" s="10"/>
      <c r="K782" s="10"/>
      <c r="L782" s="10"/>
      <c r="M782" s="10"/>
      <c r="N782" s="10"/>
      <c r="O782" s="10"/>
    </row>
    <row r="783" spans="2:15" x14ac:dyDescent="0.3">
      <c r="B783" s="10"/>
      <c r="C783" s="10"/>
      <c r="D783" s="10"/>
      <c r="E783" s="10"/>
      <c r="F783" s="10"/>
      <c r="G783" s="10"/>
      <c r="H783" s="12"/>
      <c r="I783" s="10"/>
      <c r="J783" s="10"/>
      <c r="K783" s="10"/>
      <c r="L783" s="10"/>
      <c r="M783" s="10"/>
      <c r="N783" s="10"/>
      <c r="O783" s="10"/>
    </row>
    <row r="784" spans="2:15" x14ac:dyDescent="0.3">
      <c r="B784" s="10"/>
      <c r="C784" s="10"/>
      <c r="D784" s="10"/>
      <c r="E784" s="10"/>
      <c r="F784" s="10"/>
      <c r="G784" s="10"/>
      <c r="H784" s="12"/>
      <c r="I784" s="10"/>
      <c r="J784" s="10"/>
      <c r="K784" s="10"/>
      <c r="L784" s="10"/>
      <c r="M784" s="10"/>
      <c r="N784" s="10"/>
      <c r="O784" s="10"/>
    </row>
    <row r="785" spans="2:15" x14ac:dyDescent="0.3">
      <c r="B785" s="10"/>
      <c r="C785" s="10"/>
      <c r="D785" s="10"/>
      <c r="E785" s="10"/>
      <c r="F785" s="10"/>
      <c r="G785" s="10"/>
      <c r="H785" s="12"/>
      <c r="I785" s="10"/>
      <c r="J785" s="10"/>
      <c r="K785" s="10"/>
      <c r="L785" s="10"/>
      <c r="M785" s="10"/>
      <c r="N785" s="10"/>
      <c r="O785" s="10"/>
    </row>
    <row r="786" spans="2:15" x14ac:dyDescent="0.3">
      <c r="B786" s="10"/>
      <c r="C786" s="10"/>
      <c r="D786" s="10"/>
      <c r="E786" s="10"/>
      <c r="F786" s="10"/>
      <c r="G786" s="10"/>
      <c r="H786" s="12"/>
      <c r="I786" s="10"/>
      <c r="J786" s="10"/>
      <c r="K786" s="10"/>
      <c r="L786" s="10"/>
      <c r="M786" s="10"/>
      <c r="N786" s="10"/>
      <c r="O786" s="10"/>
    </row>
    <row r="787" spans="2:15" x14ac:dyDescent="0.3">
      <c r="B787" s="10"/>
      <c r="C787" s="10"/>
      <c r="D787" s="10"/>
      <c r="E787" s="10"/>
      <c r="F787" s="10"/>
      <c r="G787" s="10"/>
      <c r="H787" s="12"/>
      <c r="I787" s="10"/>
      <c r="J787" s="10"/>
      <c r="K787" s="10"/>
      <c r="L787" s="10"/>
      <c r="M787" s="10"/>
      <c r="N787" s="10"/>
      <c r="O787" s="10"/>
    </row>
    <row r="788" spans="2:15" x14ac:dyDescent="0.3">
      <c r="B788" s="10"/>
      <c r="C788" s="10"/>
      <c r="D788" s="10"/>
      <c r="E788" s="10"/>
      <c r="F788" s="10"/>
      <c r="G788" s="10"/>
      <c r="H788" s="12"/>
      <c r="I788" s="10"/>
      <c r="J788" s="10"/>
      <c r="K788" s="10"/>
      <c r="L788" s="10"/>
      <c r="M788" s="10"/>
      <c r="N788" s="10"/>
      <c r="O788" s="10"/>
    </row>
    <row r="789" spans="2:15" x14ac:dyDescent="0.3">
      <c r="B789" s="10"/>
      <c r="C789" s="10"/>
      <c r="D789" s="10"/>
      <c r="E789" s="10"/>
      <c r="F789" s="10"/>
      <c r="G789" s="10"/>
      <c r="H789" s="12"/>
      <c r="I789" s="10"/>
      <c r="J789" s="10"/>
      <c r="K789" s="10"/>
      <c r="L789" s="10"/>
      <c r="M789" s="10"/>
      <c r="N789" s="10"/>
      <c r="O789" s="10"/>
    </row>
    <row r="790" spans="2:15" x14ac:dyDescent="0.3">
      <c r="B790" s="10"/>
      <c r="C790" s="10"/>
      <c r="D790" s="10"/>
      <c r="E790" s="10"/>
      <c r="F790" s="10"/>
      <c r="G790" s="10"/>
      <c r="H790" s="12"/>
      <c r="I790" s="10"/>
      <c r="J790" s="10"/>
      <c r="K790" s="10"/>
      <c r="L790" s="10"/>
      <c r="M790" s="10"/>
      <c r="N790" s="10"/>
      <c r="O790" s="10"/>
    </row>
    <row r="791" spans="2:15" x14ac:dyDescent="0.3">
      <c r="B791" s="10"/>
      <c r="C791" s="10"/>
      <c r="D791" s="10"/>
      <c r="E791" s="10"/>
      <c r="F791" s="10"/>
      <c r="G791" s="10"/>
      <c r="H791" s="12"/>
      <c r="I791" s="10"/>
      <c r="J791" s="10"/>
      <c r="K791" s="10"/>
      <c r="L791" s="10"/>
      <c r="M791" s="10"/>
      <c r="N791" s="10"/>
      <c r="O791" s="10"/>
    </row>
    <row r="792" spans="2:15" x14ac:dyDescent="0.3">
      <c r="B792" s="10"/>
      <c r="C792" s="10"/>
      <c r="D792" s="10"/>
      <c r="E792" s="10"/>
      <c r="F792" s="10"/>
      <c r="G792" s="10"/>
      <c r="H792" s="12"/>
      <c r="I792" s="10"/>
      <c r="J792" s="10"/>
      <c r="K792" s="10"/>
      <c r="L792" s="10"/>
      <c r="M792" s="10"/>
      <c r="N792" s="10"/>
      <c r="O792" s="10"/>
    </row>
    <row r="793" spans="2:15" x14ac:dyDescent="0.3">
      <c r="B793" s="10"/>
      <c r="C793" s="10"/>
      <c r="D793" s="10"/>
      <c r="E793" s="10"/>
      <c r="F793" s="10"/>
      <c r="G793" s="10"/>
      <c r="H793" s="12"/>
      <c r="I793" s="10"/>
      <c r="J793" s="10"/>
      <c r="K793" s="10"/>
      <c r="L793" s="10"/>
      <c r="M793" s="10"/>
      <c r="N793" s="10"/>
      <c r="O793" s="10"/>
    </row>
    <row r="794" spans="2:15" x14ac:dyDescent="0.3">
      <c r="B794" s="10"/>
      <c r="C794" s="10"/>
      <c r="D794" s="10"/>
      <c r="E794" s="10"/>
      <c r="F794" s="10"/>
      <c r="G794" s="10"/>
      <c r="H794" s="12"/>
      <c r="I794" s="10"/>
      <c r="J794" s="10"/>
      <c r="K794" s="10"/>
      <c r="L794" s="10"/>
      <c r="M794" s="10"/>
      <c r="N794" s="10"/>
      <c r="O794" s="10"/>
    </row>
    <row r="795" spans="2:15" x14ac:dyDescent="0.3">
      <c r="B795" s="10"/>
      <c r="C795" s="10"/>
      <c r="D795" s="10"/>
      <c r="E795" s="10"/>
      <c r="F795" s="10"/>
      <c r="G795" s="10"/>
      <c r="H795" s="12"/>
      <c r="I795" s="10"/>
      <c r="J795" s="10"/>
      <c r="K795" s="10"/>
      <c r="L795" s="10"/>
      <c r="M795" s="10"/>
      <c r="N795" s="10"/>
      <c r="O795" s="10"/>
    </row>
    <row r="796" spans="2:15" x14ac:dyDescent="0.3">
      <c r="B796" s="10"/>
      <c r="C796" s="10"/>
      <c r="D796" s="10"/>
      <c r="E796" s="10"/>
      <c r="F796" s="10"/>
      <c r="G796" s="10"/>
      <c r="H796" s="12"/>
      <c r="I796" s="10"/>
      <c r="J796" s="10"/>
      <c r="K796" s="10"/>
      <c r="L796" s="10"/>
      <c r="M796" s="10"/>
      <c r="N796" s="10"/>
      <c r="O796" s="10"/>
    </row>
    <row r="797" spans="2:15" x14ac:dyDescent="0.3">
      <c r="B797" s="10"/>
      <c r="C797" s="10"/>
      <c r="D797" s="10"/>
      <c r="E797" s="10"/>
      <c r="F797" s="10"/>
      <c r="G797" s="10"/>
      <c r="H797" s="12"/>
      <c r="I797" s="10"/>
      <c r="J797" s="10"/>
      <c r="K797" s="10"/>
      <c r="L797" s="10"/>
      <c r="M797" s="10"/>
      <c r="N797" s="10"/>
      <c r="O797" s="10"/>
    </row>
    <row r="798" spans="2:15" x14ac:dyDescent="0.3">
      <c r="B798" s="10"/>
      <c r="C798" s="10"/>
      <c r="D798" s="10"/>
      <c r="E798" s="10"/>
      <c r="F798" s="10"/>
      <c r="G798" s="10"/>
      <c r="H798" s="12"/>
      <c r="I798" s="10"/>
      <c r="J798" s="10"/>
      <c r="K798" s="10"/>
      <c r="L798" s="10"/>
      <c r="M798" s="10"/>
      <c r="N798" s="10"/>
      <c r="O798" s="10"/>
    </row>
    <row r="799" spans="2:15" x14ac:dyDescent="0.3">
      <c r="B799" s="10"/>
      <c r="C799" s="10"/>
      <c r="D799" s="10"/>
      <c r="E799" s="10"/>
      <c r="F799" s="10"/>
      <c r="G799" s="10"/>
      <c r="H799" s="12"/>
      <c r="I799" s="10"/>
      <c r="J799" s="10"/>
      <c r="K799" s="10"/>
      <c r="L799" s="10"/>
      <c r="M799" s="10"/>
      <c r="N799" s="10"/>
      <c r="O799" s="10"/>
    </row>
    <row r="800" spans="2:15" x14ac:dyDescent="0.3">
      <c r="B800" s="10"/>
      <c r="C800" s="10"/>
      <c r="D800" s="10"/>
      <c r="E800" s="10"/>
      <c r="F800" s="10"/>
      <c r="G800" s="10"/>
      <c r="H800" s="12"/>
      <c r="I800" s="10"/>
      <c r="J800" s="10"/>
      <c r="K800" s="10"/>
      <c r="L800" s="10"/>
      <c r="M800" s="10"/>
      <c r="N800" s="10"/>
      <c r="O800" s="10"/>
    </row>
    <row r="801" spans="2:15" x14ac:dyDescent="0.3">
      <c r="B801" s="10"/>
      <c r="C801" s="10"/>
      <c r="D801" s="10"/>
      <c r="E801" s="10"/>
      <c r="F801" s="10"/>
      <c r="G801" s="10"/>
      <c r="H801" s="12"/>
      <c r="I801" s="10"/>
      <c r="J801" s="10"/>
      <c r="K801" s="10"/>
      <c r="L801" s="10"/>
      <c r="M801" s="10"/>
      <c r="N801" s="10"/>
      <c r="O801" s="10"/>
    </row>
    <row r="802" spans="2:15" x14ac:dyDescent="0.3">
      <c r="B802" s="10"/>
      <c r="C802" s="10"/>
      <c r="D802" s="10"/>
      <c r="E802" s="10"/>
      <c r="F802" s="10"/>
      <c r="G802" s="10"/>
      <c r="H802" s="12"/>
      <c r="I802" s="10"/>
      <c r="J802" s="10"/>
      <c r="K802" s="10"/>
      <c r="L802" s="10"/>
      <c r="M802" s="10"/>
      <c r="N802" s="10"/>
      <c r="O802" s="10"/>
    </row>
    <row r="803" spans="2:15" x14ac:dyDescent="0.3">
      <c r="B803" s="10"/>
      <c r="C803" s="10"/>
      <c r="D803" s="10"/>
      <c r="E803" s="10"/>
      <c r="F803" s="10"/>
      <c r="G803" s="10"/>
      <c r="H803" s="12"/>
      <c r="I803" s="10"/>
      <c r="J803" s="10"/>
      <c r="K803" s="10"/>
      <c r="L803" s="10"/>
      <c r="M803" s="10"/>
      <c r="N803" s="10"/>
      <c r="O803" s="10"/>
    </row>
    <row r="804" spans="2:15" x14ac:dyDescent="0.3">
      <c r="B804" s="10"/>
      <c r="C804" s="10"/>
      <c r="D804" s="10"/>
      <c r="E804" s="10"/>
      <c r="F804" s="10"/>
      <c r="G804" s="10"/>
      <c r="H804" s="12"/>
      <c r="I804" s="10"/>
      <c r="J804" s="10"/>
      <c r="K804" s="10"/>
      <c r="L804" s="10"/>
      <c r="M804" s="10"/>
      <c r="N804" s="10"/>
      <c r="O804" s="10"/>
    </row>
    <row r="805" spans="2:15" x14ac:dyDescent="0.3">
      <c r="B805" s="10"/>
      <c r="C805" s="10"/>
      <c r="D805" s="10"/>
      <c r="E805" s="10"/>
      <c r="F805" s="10"/>
      <c r="G805" s="10"/>
      <c r="H805" s="12"/>
      <c r="I805" s="10"/>
      <c r="J805" s="10"/>
      <c r="K805" s="10"/>
      <c r="L805" s="10"/>
      <c r="M805" s="10"/>
      <c r="N805" s="10"/>
      <c r="O805" s="10"/>
    </row>
    <row r="806" spans="2:15" x14ac:dyDescent="0.3">
      <c r="B806" s="10"/>
      <c r="C806" s="10"/>
      <c r="D806" s="10"/>
      <c r="E806" s="10"/>
      <c r="F806" s="10"/>
      <c r="G806" s="10"/>
      <c r="H806" s="12"/>
      <c r="I806" s="10"/>
      <c r="J806" s="10"/>
      <c r="K806" s="10"/>
      <c r="L806" s="10"/>
      <c r="M806" s="10"/>
      <c r="N806" s="10"/>
      <c r="O806" s="10"/>
    </row>
    <row r="807" spans="2:15" x14ac:dyDescent="0.3">
      <c r="B807" s="10"/>
      <c r="C807" s="10"/>
      <c r="D807" s="10"/>
      <c r="E807" s="10"/>
      <c r="F807" s="10"/>
      <c r="G807" s="10"/>
      <c r="H807" s="12"/>
      <c r="I807" s="10"/>
      <c r="J807" s="10"/>
      <c r="K807" s="10"/>
      <c r="L807" s="10"/>
      <c r="M807" s="10"/>
      <c r="N807" s="10"/>
      <c r="O807" s="10"/>
    </row>
    <row r="808" spans="2:15" x14ac:dyDescent="0.3">
      <c r="B808" s="10"/>
      <c r="C808" s="10"/>
      <c r="D808" s="10"/>
      <c r="E808" s="10"/>
      <c r="F808" s="10"/>
      <c r="G808" s="10"/>
      <c r="H808" s="12"/>
      <c r="I808" s="10"/>
      <c r="J808" s="10"/>
      <c r="K808" s="10"/>
      <c r="L808" s="10"/>
      <c r="M808" s="10"/>
      <c r="N808" s="10"/>
      <c r="O808" s="10"/>
    </row>
    <row r="809" spans="2:15" x14ac:dyDescent="0.3">
      <c r="B809" s="10"/>
      <c r="C809" s="10"/>
      <c r="D809" s="10"/>
      <c r="E809" s="10"/>
      <c r="F809" s="10"/>
      <c r="G809" s="10"/>
      <c r="H809" s="12"/>
      <c r="I809" s="10"/>
      <c r="J809" s="10"/>
      <c r="K809" s="10"/>
      <c r="L809" s="10"/>
      <c r="M809" s="10"/>
      <c r="N809" s="10"/>
      <c r="O809" s="10"/>
    </row>
    <row r="810" spans="2:15" x14ac:dyDescent="0.3">
      <c r="B810" s="10"/>
      <c r="C810" s="10"/>
      <c r="D810" s="10"/>
      <c r="E810" s="10"/>
      <c r="F810" s="10"/>
      <c r="G810" s="10"/>
      <c r="H810" s="12"/>
      <c r="I810" s="10"/>
      <c r="J810" s="10"/>
      <c r="K810" s="10"/>
      <c r="L810" s="10"/>
      <c r="M810" s="10"/>
      <c r="N810" s="10"/>
      <c r="O810" s="10"/>
    </row>
    <row r="811" spans="2:15" x14ac:dyDescent="0.3">
      <c r="B811" s="10"/>
      <c r="C811" s="10"/>
      <c r="D811" s="10"/>
      <c r="E811" s="10"/>
      <c r="F811" s="10"/>
      <c r="G811" s="10"/>
      <c r="H811" s="12"/>
      <c r="I811" s="10"/>
      <c r="J811" s="10"/>
      <c r="K811" s="10"/>
      <c r="L811" s="10"/>
      <c r="M811" s="10"/>
      <c r="N811" s="10"/>
      <c r="O811" s="10"/>
    </row>
    <row r="812" spans="2:15" x14ac:dyDescent="0.3">
      <c r="B812" s="10"/>
      <c r="C812" s="10"/>
      <c r="D812" s="10"/>
      <c r="E812" s="10"/>
      <c r="F812" s="10"/>
      <c r="G812" s="10"/>
      <c r="H812" s="12"/>
      <c r="I812" s="10"/>
      <c r="J812" s="10"/>
      <c r="K812" s="10"/>
      <c r="L812" s="10"/>
      <c r="M812" s="10"/>
      <c r="N812" s="10"/>
      <c r="O812" s="10"/>
    </row>
    <row r="813" spans="2:15" x14ac:dyDescent="0.3">
      <c r="B813" s="10"/>
      <c r="C813" s="10"/>
      <c r="D813" s="10"/>
      <c r="E813" s="10"/>
      <c r="F813" s="10"/>
      <c r="G813" s="10"/>
      <c r="H813" s="12"/>
      <c r="I813" s="10"/>
      <c r="J813" s="10"/>
      <c r="K813" s="10"/>
      <c r="L813" s="10"/>
      <c r="M813" s="10"/>
      <c r="N813" s="10"/>
      <c r="O813" s="10"/>
    </row>
    <row r="814" spans="2:15" x14ac:dyDescent="0.3">
      <c r="B814" s="10"/>
      <c r="C814" s="10"/>
      <c r="D814" s="10"/>
      <c r="E814" s="10"/>
      <c r="F814" s="10"/>
      <c r="G814" s="10"/>
      <c r="H814" s="12"/>
      <c r="I814" s="10"/>
      <c r="J814" s="10"/>
      <c r="K814" s="10"/>
      <c r="L814" s="10"/>
      <c r="M814" s="10"/>
      <c r="N814" s="10"/>
      <c r="O814" s="10"/>
    </row>
    <row r="815" spans="2:15" x14ac:dyDescent="0.3">
      <c r="B815" s="10"/>
      <c r="C815" s="10"/>
      <c r="D815" s="10"/>
      <c r="E815" s="10"/>
      <c r="F815" s="10"/>
      <c r="G815" s="10"/>
      <c r="H815" s="12"/>
      <c r="I815" s="10"/>
      <c r="J815" s="10"/>
      <c r="K815" s="10"/>
      <c r="L815" s="10"/>
      <c r="M815" s="10"/>
      <c r="N815" s="10"/>
      <c r="O815" s="10"/>
    </row>
    <row r="816" spans="2:15" x14ac:dyDescent="0.3">
      <c r="B816" s="10"/>
      <c r="C816" s="10"/>
      <c r="D816" s="10"/>
      <c r="E816" s="10"/>
      <c r="F816" s="10"/>
      <c r="G816" s="10"/>
      <c r="H816" s="12"/>
      <c r="I816" s="10"/>
      <c r="J816" s="10"/>
      <c r="K816" s="10"/>
      <c r="L816" s="10"/>
      <c r="M816" s="10"/>
      <c r="N816" s="10"/>
      <c r="O816" s="10"/>
    </row>
    <row r="817" spans="2:15" x14ac:dyDescent="0.3">
      <c r="B817" s="10"/>
      <c r="C817" s="10"/>
      <c r="D817" s="10"/>
      <c r="E817" s="10"/>
      <c r="F817" s="10"/>
      <c r="G817" s="10"/>
      <c r="H817" s="12"/>
      <c r="I817" s="10"/>
      <c r="J817" s="10"/>
      <c r="K817" s="10"/>
      <c r="L817" s="10"/>
      <c r="M817" s="10"/>
      <c r="N817" s="10"/>
      <c r="O817" s="10"/>
    </row>
    <row r="818" spans="2:15" x14ac:dyDescent="0.3">
      <c r="B818" s="10"/>
      <c r="C818" s="10"/>
      <c r="D818" s="10"/>
      <c r="E818" s="10"/>
      <c r="F818" s="10"/>
      <c r="G818" s="10"/>
      <c r="H818" s="12"/>
      <c r="I818" s="10"/>
      <c r="J818" s="10"/>
      <c r="K818" s="10"/>
      <c r="L818" s="10"/>
      <c r="M818" s="10"/>
      <c r="N818" s="10"/>
      <c r="O818" s="10"/>
    </row>
    <row r="819" spans="2:15" x14ac:dyDescent="0.3">
      <c r="B819" s="10"/>
      <c r="C819" s="10"/>
      <c r="D819" s="10"/>
      <c r="E819" s="10"/>
      <c r="F819" s="10"/>
      <c r="G819" s="10"/>
      <c r="H819" s="12"/>
      <c r="I819" s="10"/>
      <c r="J819" s="10"/>
      <c r="K819" s="10"/>
      <c r="L819" s="10"/>
      <c r="M819" s="10"/>
      <c r="N819" s="10"/>
      <c r="O819" s="10"/>
    </row>
    <row r="820" spans="2:15" x14ac:dyDescent="0.3">
      <c r="B820" s="10"/>
      <c r="C820" s="10"/>
      <c r="D820" s="10"/>
      <c r="E820" s="10"/>
      <c r="F820" s="10"/>
      <c r="G820" s="10"/>
      <c r="H820" s="12"/>
      <c r="I820" s="10"/>
      <c r="J820" s="10"/>
      <c r="K820" s="10"/>
      <c r="L820" s="10"/>
      <c r="M820" s="10"/>
      <c r="N820" s="10"/>
      <c r="O820" s="10"/>
    </row>
    <row r="821" spans="2:15" x14ac:dyDescent="0.3">
      <c r="B821" s="10"/>
      <c r="C821" s="10"/>
      <c r="D821" s="10"/>
      <c r="E821" s="10"/>
      <c r="F821" s="10"/>
      <c r="G821" s="10"/>
      <c r="H821" s="12"/>
      <c r="I821" s="10"/>
      <c r="J821" s="10"/>
      <c r="K821" s="10"/>
      <c r="L821" s="10"/>
      <c r="M821" s="10"/>
      <c r="N821" s="10"/>
      <c r="O821" s="10"/>
    </row>
    <row r="822" spans="2:15" x14ac:dyDescent="0.3">
      <c r="B822" s="10"/>
      <c r="C822" s="10"/>
      <c r="D822" s="10"/>
      <c r="E822" s="10"/>
      <c r="F822" s="10"/>
      <c r="G822" s="10"/>
      <c r="H822" s="12"/>
      <c r="I822" s="10"/>
      <c r="J822" s="10"/>
      <c r="K822" s="10"/>
      <c r="L822" s="10"/>
      <c r="M822" s="10"/>
      <c r="N822" s="10"/>
      <c r="O822" s="10"/>
    </row>
    <row r="823" spans="2:15" x14ac:dyDescent="0.3">
      <c r="B823" s="10"/>
      <c r="C823" s="10"/>
      <c r="D823" s="10"/>
      <c r="E823" s="10"/>
      <c r="F823" s="10"/>
      <c r="G823" s="10"/>
      <c r="H823" s="12"/>
      <c r="I823" s="10"/>
      <c r="J823" s="10"/>
      <c r="K823" s="10"/>
      <c r="L823" s="10"/>
      <c r="M823" s="10"/>
      <c r="N823" s="10"/>
      <c r="O823" s="10"/>
    </row>
    <row r="824" spans="2:15" x14ac:dyDescent="0.3">
      <c r="B824" s="10"/>
      <c r="C824" s="10"/>
      <c r="D824" s="10"/>
      <c r="E824" s="10"/>
      <c r="F824" s="10"/>
      <c r="G824" s="10"/>
      <c r="H824" s="12"/>
      <c r="I824" s="10"/>
      <c r="J824" s="10"/>
      <c r="K824" s="10"/>
      <c r="L824" s="10"/>
      <c r="M824" s="10"/>
      <c r="N824" s="10"/>
      <c r="O824" s="10"/>
    </row>
    <row r="825" spans="2:15" x14ac:dyDescent="0.3">
      <c r="B825" s="10"/>
      <c r="C825" s="10"/>
      <c r="D825" s="10"/>
      <c r="E825" s="10"/>
      <c r="F825" s="10"/>
      <c r="G825" s="10"/>
      <c r="H825" s="12"/>
      <c r="I825" s="10"/>
      <c r="J825" s="10"/>
      <c r="K825" s="10"/>
      <c r="L825" s="10"/>
      <c r="M825" s="10"/>
      <c r="N825" s="10"/>
      <c r="O825" s="10"/>
    </row>
    <row r="826" spans="2:15" x14ac:dyDescent="0.3">
      <c r="B826" s="10"/>
      <c r="C826" s="10"/>
      <c r="D826" s="10"/>
      <c r="E826" s="10"/>
      <c r="F826" s="10"/>
      <c r="G826" s="10"/>
      <c r="H826" s="12"/>
      <c r="I826" s="10"/>
      <c r="J826" s="10"/>
      <c r="K826" s="10"/>
      <c r="L826" s="10"/>
      <c r="M826" s="10"/>
      <c r="N826" s="10"/>
      <c r="O826" s="10"/>
    </row>
    <row r="827" spans="2:15" x14ac:dyDescent="0.3">
      <c r="B827" s="10"/>
      <c r="C827" s="10"/>
      <c r="D827" s="10"/>
      <c r="E827" s="10"/>
      <c r="F827" s="10"/>
      <c r="G827" s="10"/>
      <c r="H827" s="12"/>
      <c r="I827" s="10"/>
      <c r="J827" s="10"/>
      <c r="K827" s="10"/>
      <c r="L827" s="10"/>
      <c r="M827" s="10"/>
      <c r="N827" s="10"/>
      <c r="O827" s="10"/>
    </row>
    <row r="828" spans="2:15" x14ac:dyDescent="0.3">
      <c r="B828" s="10"/>
      <c r="C828" s="10"/>
      <c r="D828" s="10"/>
      <c r="E828" s="10"/>
      <c r="F828" s="10"/>
      <c r="G828" s="10"/>
      <c r="H828" s="12"/>
      <c r="I828" s="10"/>
      <c r="J828" s="10"/>
      <c r="K828" s="10"/>
      <c r="L828" s="10"/>
      <c r="M828" s="10"/>
      <c r="N828" s="10"/>
      <c r="O828" s="10"/>
    </row>
    <row r="829" spans="2:15" x14ac:dyDescent="0.3">
      <c r="B829" s="10"/>
      <c r="C829" s="10"/>
      <c r="D829" s="10"/>
      <c r="E829" s="10"/>
      <c r="F829" s="10"/>
      <c r="G829" s="10"/>
      <c r="H829" s="12"/>
      <c r="I829" s="10"/>
      <c r="J829" s="10"/>
      <c r="K829" s="10"/>
      <c r="L829" s="10"/>
      <c r="M829" s="10"/>
      <c r="N829" s="10"/>
      <c r="O829" s="10"/>
    </row>
    <row r="830" spans="2:15" x14ac:dyDescent="0.3">
      <c r="B830" s="10"/>
      <c r="C830" s="10"/>
      <c r="D830" s="10"/>
      <c r="E830" s="10"/>
      <c r="F830" s="10"/>
      <c r="G830" s="10"/>
      <c r="H830" s="12"/>
      <c r="I830" s="10"/>
      <c r="J830" s="10"/>
      <c r="K830" s="10"/>
      <c r="L830" s="10"/>
      <c r="M830" s="10"/>
      <c r="N830" s="10"/>
      <c r="O830" s="10"/>
    </row>
    <row r="831" spans="2:15" x14ac:dyDescent="0.3">
      <c r="B831" s="10"/>
      <c r="C831" s="10"/>
      <c r="D831" s="10"/>
      <c r="E831" s="10"/>
      <c r="F831" s="10"/>
      <c r="G831" s="10"/>
      <c r="H831" s="12"/>
      <c r="I831" s="10"/>
      <c r="J831" s="10"/>
      <c r="K831" s="10"/>
      <c r="L831" s="10"/>
      <c r="M831" s="10"/>
      <c r="N831" s="10"/>
      <c r="O831" s="10"/>
    </row>
    <row r="832" spans="2:15" x14ac:dyDescent="0.3">
      <c r="B832" s="10"/>
      <c r="C832" s="10"/>
      <c r="D832" s="10"/>
      <c r="E832" s="10"/>
      <c r="F832" s="10"/>
      <c r="G832" s="10"/>
      <c r="H832" s="12"/>
      <c r="I832" s="10"/>
      <c r="J832" s="10"/>
      <c r="K832" s="10"/>
      <c r="L832" s="10"/>
      <c r="M832" s="10"/>
      <c r="N832" s="10"/>
      <c r="O832" s="10"/>
    </row>
    <row r="833" spans="2:15" x14ac:dyDescent="0.3">
      <c r="B833" s="10"/>
      <c r="C833" s="10"/>
      <c r="D833" s="10"/>
      <c r="E833" s="10"/>
      <c r="F833" s="10"/>
      <c r="G833" s="10"/>
      <c r="H833" s="12"/>
      <c r="I833" s="10"/>
      <c r="J833" s="10"/>
      <c r="K833" s="10"/>
      <c r="L833" s="10"/>
      <c r="M833" s="10"/>
      <c r="N833" s="10"/>
      <c r="O833" s="10"/>
    </row>
    <row r="834" spans="2:15" x14ac:dyDescent="0.3">
      <c r="B834" s="10"/>
      <c r="C834" s="10"/>
      <c r="D834" s="10"/>
      <c r="E834" s="10"/>
      <c r="F834" s="10"/>
      <c r="G834" s="10"/>
      <c r="H834" s="12"/>
      <c r="I834" s="10"/>
      <c r="J834" s="10"/>
      <c r="K834" s="10"/>
      <c r="L834" s="10"/>
      <c r="M834" s="10"/>
      <c r="N834" s="10"/>
      <c r="O834" s="10"/>
    </row>
    <row r="835" spans="2:15" x14ac:dyDescent="0.3">
      <c r="B835" s="10"/>
      <c r="C835" s="10"/>
      <c r="D835" s="10"/>
      <c r="E835" s="10"/>
      <c r="F835" s="10"/>
      <c r="G835" s="10"/>
      <c r="H835" s="12"/>
      <c r="I835" s="10"/>
      <c r="J835" s="10"/>
      <c r="K835" s="10"/>
      <c r="L835" s="10"/>
      <c r="M835" s="10"/>
      <c r="N835" s="10"/>
      <c r="O835" s="10"/>
    </row>
    <row r="836" spans="2:15" x14ac:dyDescent="0.3">
      <c r="B836" s="10"/>
      <c r="C836" s="10"/>
      <c r="D836" s="10"/>
      <c r="E836" s="10"/>
      <c r="F836" s="10"/>
      <c r="G836" s="10"/>
      <c r="H836" s="12"/>
      <c r="I836" s="10"/>
      <c r="J836" s="10"/>
      <c r="K836" s="10"/>
      <c r="L836" s="10"/>
      <c r="M836" s="10"/>
      <c r="N836" s="10"/>
      <c r="O836" s="10"/>
    </row>
    <row r="837" spans="2:15" x14ac:dyDescent="0.3">
      <c r="B837" s="10"/>
      <c r="C837" s="10"/>
      <c r="D837" s="10"/>
      <c r="E837" s="10"/>
      <c r="F837" s="10"/>
      <c r="G837" s="10"/>
      <c r="H837" s="12"/>
      <c r="I837" s="10"/>
      <c r="J837" s="10"/>
      <c r="K837" s="10"/>
      <c r="L837" s="10"/>
      <c r="M837" s="10"/>
      <c r="N837" s="10"/>
      <c r="O837" s="10"/>
    </row>
    <row r="838" spans="2:15" x14ac:dyDescent="0.3">
      <c r="B838" s="10"/>
      <c r="C838" s="10"/>
      <c r="D838" s="10"/>
      <c r="E838" s="10"/>
      <c r="F838" s="10"/>
      <c r="G838" s="10"/>
      <c r="H838" s="12"/>
      <c r="I838" s="10"/>
      <c r="J838" s="10"/>
      <c r="K838" s="10"/>
      <c r="L838" s="10"/>
      <c r="M838" s="10"/>
      <c r="N838" s="10"/>
      <c r="O838" s="10"/>
    </row>
    <row r="839" spans="2:15" x14ac:dyDescent="0.3">
      <c r="B839" s="10"/>
      <c r="C839" s="10"/>
      <c r="D839" s="10"/>
      <c r="E839" s="10"/>
      <c r="F839" s="10"/>
      <c r="G839" s="10"/>
      <c r="H839" s="12"/>
      <c r="I839" s="10"/>
      <c r="J839" s="10"/>
      <c r="K839" s="10"/>
      <c r="L839" s="10"/>
      <c r="M839" s="10"/>
      <c r="N839" s="10"/>
      <c r="O839" s="10"/>
    </row>
    <row r="840" spans="2:15" x14ac:dyDescent="0.3">
      <c r="B840" s="10"/>
      <c r="C840" s="10"/>
      <c r="D840" s="10"/>
      <c r="E840" s="10"/>
      <c r="F840" s="10"/>
      <c r="G840" s="10"/>
      <c r="H840" s="12"/>
      <c r="I840" s="10"/>
      <c r="J840" s="10"/>
      <c r="K840" s="10"/>
      <c r="L840" s="10"/>
      <c r="M840" s="10"/>
      <c r="N840" s="10"/>
      <c r="O840" s="10"/>
    </row>
    <row r="841" spans="2:15" x14ac:dyDescent="0.3">
      <c r="B841" s="10"/>
      <c r="C841" s="10"/>
      <c r="D841" s="10"/>
      <c r="E841" s="10"/>
      <c r="F841" s="10"/>
      <c r="G841" s="10"/>
      <c r="H841" s="12"/>
      <c r="I841" s="10"/>
      <c r="J841" s="10"/>
      <c r="K841" s="10"/>
      <c r="L841" s="10"/>
      <c r="M841" s="10"/>
      <c r="N841" s="10"/>
      <c r="O841" s="10"/>
    </row>
    <row r="842" spans="2:15" x14ac:dyDescent="0.3">
      <c r="B842" s="10"/>
      <c r="C842" s="10"/>
      <c r="D842" s="10"/>
      <c r="E842" s="10"/>
      <c r="F842" s="10"/>
      <c r="G842" s="10"/>
      <c r="H842" s="12"/>
      <c r="I842" s="10"/>
      <c r="J842" s="10"/>
      <c r="K842" s="10"/>
      <c r="L842" s="10"/>
      <c r="M842" s="10"/>
      <c r="N842" s="10"/>
      <c r="O842" s="10"/>
    </row>
    <row r="843" spans="2:15" x14ac:dyDescent="0.3">
      <c r="B843" s="10"/>
      <c r="C843" s="10"/>
      <c r="D843" s="10"/>
      <c r="E843" s="10"/>
      <c r="F843" s="10"/>
      <c r="G843" s="10"/>
      <c r="H843" s="12"/>
      <c r="I843" s="10"/>
      <c r="J843" s="10"/>
      <c r="K843" s="10"/>
      <c r="L843" s="10"/>
      <c r="M843" s="10"/>
      <c r="N843" s="10"/>
      <c r="O843" s="10"/>
    </row>
    <row r="844" spans="2:15" x14ac:dyDescent="0.3">
      <c r="B844" s="10"/>
      <c r="C844" s="10"/>
      <c r="D844" s="10"/>
      <c r="E844" s="10"/>
      <c r="F844" s="10"/>
      <c r="G844" s="10"/>
      <c r="H844" s="12"/>
      <c r="I844" s="10"/>
      <c r="J844" s="10"/>
      <c r="K844" s="10"/>
      <c r="L844" s="10"/>
      <c r="M844" s="10"/>
      <c r="N844" s="10"/>
      <c r="O844" s="10"/>
    </row>
    <row r="845" spans="2:15" x14ac:dyDescent="0.3">
      <c r="B845" s="10"/>
      <c r="C845" s="10"/>
      <c r="D845" s="10"/>
      <c r="E845" s="10"/>
      <c r="F845" s="10"/>
      <c r="G845" s="10"/>
      <c r="H845" s="12"/>
      <c r="I845" s="10"/>
      <c r="J845" s="10"/>
      <c r="K845" s="10"/>
      <c r="L845" s="10"/>
      <c r="M845" s="10"/>
      <c r="N845" s="10"/>
      <c r="O845" s="10"/>
    </row>
    <row r="846" spans="2:15" x14ac:dyDescent="0.3">
      <c r="B846" s="10"/>
      <c r="C846" s="10"/>
      <c r="D846" s="10"/>
      <c r="E846" s="10"/>
      <c r="F846" s="10"/>
      <c r="G846" s="10"/>
      <c r="H846" s="12"/>
      <c r="I846" s="10"/>
      <c r="J846" s="10"/>
      <c r="K846" s="10"/>
      <c r="L846" s="10"/>
      <c r="M846" s="10"/>
      <c r="N846" s="10"/>
      <c r="O846" s="10"/>
    </row>
    <row r="847" spans="2:15" x14ac:dyDescent="0.3">
      <c r="B847" s="10"/>
      <c r="C847" s="10"/>
      <c r="D847" s="10"/>
      <c r="E847" s="10"/>
      <c r="F847" s="10"/>
      <c r="G847" s="10"/>
      <c r="H847" s="12"/>
      <c r="I847" s="10"/>
      <c r="J847" s="10"/>
      <c r="K847" s="10"/>
      <c r="L847" s="10"/>
      <c r="M847" s="10"/>
      <c r="N847" s="10"/>
      <c r="O847" s="10"/>
    </row>
    <row r="848" spans="2:15" x14ac:dyDescent="0.3">
      <c r="B848" s="10"/>
      <c r="C848" s="10"/>
      <c r="D848" s="10"/>
      <c r="E848" s="10"/>
      <c r="F848" s="10"/>
      <c r="G848" s="10"/>
      <c r="H848" s="12"/>
      <c r="I848" s="10"/>
      <c r="J848" s="10"/>
      <c r="K848" s="10"/>
      <c r="L848" s="10"/>
      <c r="M848" s="10"/>
      <c r="N848" s="10"/>
      <c r="O848" s="10"/>
    </row>
    <row r="849" spans="2:15" x14ac:dyDescent="0.3">
      <c r="B849" s="10"/>
      <c r="C849" s="10"/>
      <c r="D849" s="10"/>
      <c r="E849" s="10"/>
      <c r="F849" s="10"/>
      <c r="G849" s="10"/>
      <c r="H849" s="12"/>
      <c r="I849" s="10"/>
      <c r="J849" s="10"/>
      <c r="K849" s="10"/>
      <c r="L849" s="10"/>
      <c r="M849" s="10"/>
      <c r="N849" s="10"/>
      <c r="O849" s="10"/>
    </row>
    <row r="850" spans="2:15" x14ac:dyDescent="0.3">
      <c r="B850" s="10"/>
      <c r="C850" s="10"/>
      <c r="D850" s="10"/>
      <c r="E850" s="10"/>
      <c r="F850" s="10"/>
      <c r="G850" s="10"/>
      <c r="H850" s="12"/>
      <c r="I850" s="10"/>
      <c r="J850" s="10"/>
      <c r="K850" s="10"/>
      <c r="L850" s="10"/>
      <c r="M850" s="10"/>
      <c r="N850" s="10"/>
      <c r="O850" s="10"/>
    </row>
    <row r="851" spans="2:15" x14ac:dyDescent="0.3">
      <c r="B851" s="10"/>
      <c r="C851" s="10"/>
      <c r="D851" s="10"/>
      <c r="E851" s="10"/>
      <c r="F851" s="10"/>
      <c r="G851" s="10"/>
      <c r="H851" s="12"/>
      <c r="I851" s="10"/>
      <c r="J851" s="10"/>
      <c r="K851" s="10"/>
      <c r="L851" s="10"/>
      <c r="M851" s="10"/>
      <c r="N851" s="10"/>
      <c r="O851" s="10"/>
    </row>
    <row r="852" spans="2:15" x14ac:dyDescent="0.3">
      <c r="B852" s="10"/>
      <c r="C852" s="10"/>
      <c r="D852" s="10"/>
      <c r="E852" s="10"/>
      <c r="F852" s="10"/>
      <c r="G852" s="10"/>
      <c r="H852" s="12"/>
      <c r="I852" s="10"/>
      <c r="J852" s="10"/>
      <c r="K852" s="10"/>
      <c r="L852" s="10"/>
      <c r="M852" s="10"/>
      <c r="N852" s="10"/>
      <c r="O852" s="10"/>
    </row>
    <row r="853" spans="2:15" x14ac:dyDescent="0.3">
      <c r="B853" s="10"/>
      <c r="C853" s="10"/>
      <c r="D853" s="10"/>
      <c r="E853" s="10"/>
      <c r="F853" s="10"/>
      <c r="G853" s="10"/>
      <c r="H853" s="12"/>
      <c r="I853" s="10"/>
      <c r="J853" s="10"/>
      <c r="K853" s="10"/>
      <c r="L853" s="10"/>
      <c r="M853" s="10"/>
      <c r="N853" s="10"/>
      <c r="O853" s="10"/>
    </row>
    <row r="854" spans="2:15" x14ac:dyDescent="0.3">
      <c r="B854" s="10"/>
      <c r="C854" s="10"/>
      <c r="D854" s="10"/>
      <c r="E854" s="10"/>
      <c r="F854" s="10"/>
      <c r="G854" s="10"/>
      <c r="H854" s="12"/>
      <c r="I854" s="10"/>
      <c r="J854" s="10"/>
      <c r="K854" s="10"/>
      <c r="L854" s="10"/>
      <c r="M854" s="10"/>
      <c r="N854" s="10"/>
      <c r="O854" s="10"/>
    </row>
    <row r="855" spans="2:15" x14ac:dyDescent="0.3">
      <c r="B855" s="10"/>
      <c r="C855" s="10"/>
      <c r="D855" s="10"/>
      <c r="E855" s="10"/>
      <c r="F855" s="10"/>
      <c r="G855" s="10"/>
      <c r="H855" s="12"/>
      <c r="I855" s="10"/>
      <c r="J855" s="10"/>
      <c r="K855" s="10"/>
      <c r="L855" s="10"/>
      <c r="M855" s="10"/>
      <c r="N855" s="10"/>
      <c r="O855" s="10"/>
    </row>
    <row r="856" spans="2:15" x14ac:dyDescent="0.3">
      <c r="B856" s="10"/>
      <c r="C856" s="10"/>
      <c r="D856" s="10"/>
      <c r="E856" s="10"/>
      <c r="F856" s="10"/>
      <c r="G856" s="10"/>
      <c r="H856" s="12"/>
      <c r="I856" s="10"/>
      <c r="J856" s="10"/>
      <c r="K856" s="10"/>
      <c r="L856" s="10"/>
      <c r="M856" s="10"/>
      <c r="N856" s="10"/>
      <c r="O856" s="10"/>
    </row>
    <row r="857" spans="2:15" x14ac:dyDescent="0.3">
      <c r="B857" s="10"/>
      <c r="C857" s="10"/>
      <c r="D857" s="10"/>
      <c r="E857" s="10"/>
      <c r="F857" s="10"/>
      <c r="G857" s="10"/>
      <c r="H857" s="12"/>
      <c r="I857" s="10"/>
      <c r="J857" s="10"/>
      <c r="K857" s="10"/>
      <c r="L857" s="10"/>
      <c r="M857" s="10"/>
      <c r="N857" s="10"/>
      <c r="O857" s="10"/>
    </row>
    <row r="858" spans="2:15" x14ac:dyDescent="0.3">
      <c r="B858" s="10"/>
      <c r="C858" s="10"/>
      <c r="D858" s="10"/>
      <c r="E858" s="10"/>
      <c r="F858" s="10"/>
      <c r="G858" s="10"/>
      <c r="H858" s="12"/>
      <c r="I858" s="10"/>
      <c r="J858" s="10"/>
      <c r="K858" s="10"/>
      <c r="L858" s="10"/>
      <c r="M858" s="10"/>
      <c r="N858" s="10"/>
      <c r="O858" s="10"/>
    </row>
    <row r="859" spans="2:15" x14ac:dyDescent="0.3">
      <c r="B859" s="10"/>
      <c r="C859" s="10"/>
      <c r="D859" s="10"/>
      <c r="E859" s="10"/>
      <c r="F859" s="10"/>
      <c r="G859" s="10"/>
      <c r="H859" s="12"/>
      <c r="I859" s="10"/>
      <c r="J859" s="10"/>
      <c r="K859" s="10"/>
      <c r="L859" s="10"/>
      <c r="M859" s="10"/>
      <c r="N859" s="10"/>
      <c r="O859" s="10"/>
    </row>
    <row r="860" spans="2:15" x14ac:dyDescent="0.3">
      <c r="B860" s="10"/>
      <c r="C860" s="10"/>
      <c r="D860" s="10"/>
      <c r="E860" s="10"/>
      <c r="F860" s="10"/>
      <c r="G860" s="10"/>
      <c r="H860" s="12"/>
      <c r="I860" s="10"/>
      <c r="J860" s="10"/>
      <c r="K860" s="10"/>
      <c r="L860" s="10"/>
      <c r="M860" s="10"/>
      <c r="N860" s="10"/>
      <c r="O860" s="10"/>
    </row>
    <row r="861" spans="2:15" x14ac:dyDescent="0.3">
      <c r="B861" s="10"/>
      <c r="C861" s="10"/>
      <c r="D861" s="10"/>
      <c r="E861" s="10"/>
      <c r="F861" s="10"/>
      <c r="G861" s="10"/>
      <c r="H861" s="12"/>
      <c r="I861" s="10"/>
      <c r="J861" s="10"/>
      <c r="K861" s="10"/>
      <c r="L861" s="10"/>
      <c r="M861" s="10"/>
      <c r="N861" s="10"/>
      <c r="O861" s="10"/>
    </row>
    <row r="862" spans="2:15" x14ac:dyDescent="0.3">
      <c r="B862" s="10"/>
      <c r="C862" s="10"/>
      <c r="D862" s="10"/>
      <c r="E862" s="10"/>
      <c r="F862" s="10"/>
      <c r="G862" s="10"/>
      <c r="H862" s="12"/>
      <c r="I862" s="10"/>
      <c r="J862" s="10"/>
      <c r="K862" s="10"/>
      <c r="L862" s="10"/>
      <c r="M862" s="10"/>
      <c r="N862" s="10"/>
      <c r="O862" s="10"/>
    </row>
    <row r="863" spans="2:15" x14ac:dyDescent="0.3">
      <c r="B863" s="10"/>
      <c r="C863" s="10"/>
      <c r="D863" s="10"/>
      <c r="E863" s="10"/>
      <c r="F863" s="10"/>
      <c r="G863" s="10"/>
      <c r="H863" s="12"/>
      <c r="I863" s="10"/>
      <c r="J863" s="10"/>
      <c r="K863" s="10"/>
      <c r="L863" s="10"/>
      <c r="M863" s="10"/>
      <c r="N863" s="10"/>
      <c r="O863" s="10"/>
    </row>
    <row r="864" spans="2:15" x14ac:dyDescent="0.3">
      <c r="B864" s="10"/>
      <c r="C864" s="10"/>
      <c r="D864" s="10"/>
      <c r="E864" s="10"/>
      <c r="F864" s="10"/>
      <c r="G864" s="10"/>
      <c r="H864" s="12"/>
      <c r="I864" s="10"/>
      <c r="J864" s="10"/>
      <c r="K864" s="10"/>
      <c r="L864" s="10"/>
      <c r="M864" s="10"/>
      <c r="N864" s="10"/>
      <c r="O864" s="10"/>
    </row>
    <row r="865" spans="2:15" x14ac:dyDescent="0.3">
      <c r="B865" s="10"/>
      <c r="C865" s="10"/>
      <c r="D865" s="10"/>
      <c r="E865" s="10"/>
      <c r="F865" s="10"/>
      <c r="G865" s="10"/>
      <c r="H865" s="12"/>
      <c r="I865" s="10"/>
      <c r="J865" s="10"/>
      <c r="K865" s="10"/>
      <c r="L865" s="10"/>
      <c r="M865" s="10"/>
      <c r="N865" s="10"/>
      <c r="O865" s="10"/>
    </row>
    <row r="866" spans="2:15" x14ac:dyDescent="0.3">
      <c r="B866" s="10"/>
      <c r="C866" s="10"/>
      <c r="D866" s="10"/>
      <c r="E866" s="10"/>
      <c r="F866" s="10"/>
      <c r="G866" s="10"/>
      <c r="H866" s="12"/>
      <c r="I866" s="10"/>
      <c r="J866" s="10"/>
      <c r="K866" s="10"/>
      <c r="L866" s="10"/>
      <c r="M866" s="10"/>
      <c r="N866" s="10"/>
      <c r="O866" s="10"/>
    </row>
    <row r="867" spans="2:15" x14ac:dyDescent="0.3">
      <c r="B867" s="10"/>
      <c r="C867" s="10"/>
      <c r="D867" s="10"/>
      <c r="E867" s="10"/>
      <c r="F867" s="10"/>
      <c r="G867" s="10"/>
      <c r="H867" s="12"/>
      <c r="I867" s="10"/>
      <c r="J867" s="10"/>
      <c r="K867" s="10"/>
      <c r="L867" s="10"/>
      <c r="M867" s="10"/>
      <c r="N867" s="10"/>
      <c r="O867" s="10"/>
    </row>
    <row r="868" spans="2:15" x14ac:dyDescent="0.3">
      <c r="B868" s="10"/>
      <c r="C868" s="10"/>
      <c r="D868" s="10"/>
      <c r="E868" s="10"/>
      <c r="F868" s="10"/>
      <c r="G868" s="10"/>
      <c r="H868" s="12"/>
      <c r="I868" s="10"/>
      <c r="J868" s="10"/>
      <c r="K868" s="10"/>
      <c r="L868" s="10"/>
      <c r="M868" s="10"/>
      <c r="N868" s="10"/>
      <c r="O868" s="10"/>
    </row>
    <row r="869" spans="2:15" x14ac:dyDescent="0.3">
      <c r="B869" s="10"/>
      <c r="C869" s="10"/>
      <c r="D869" s="10"/>
      <c r="E869" s="10"/>
      <c r="F869" s="10"/>
      <c r="G869" s="10"/>
      <c r="H869" s="12"/>
      <c r="I869" s="10"/>
      <c r="J869" s="10"/>
      <c r="K869" s="10"/>
      <c r="L869" s="10"/>
      <c r="M869" s="10"/>
      <c r="N869" s="10"/>
      <c r="O869" s="10"/>
    </row>
    <row r="870" spans="2:15" x14ac:dyDescent="0.3">
      <c r="B870" s="10"/>
      <c r="C870" s="10"/>
      <c r="D870" s="10"/>
      <c r="E870" s="10"/>
      <c r="F870" s="10"/>
      <c r="G870" s="10"/>
      <c r="H870" s="12"/>
      <c r="I870" s="10"/>
      <c r="J870" s="10"/>
      <c r="K870" s="10"/>
      <c r="L870" s="10"/>
      <c r="M870" s="10"/>
      <c r="N870" s="10"/>
      <c r="O870" s="10"/>
    </row>
    <row r="871" spans="2:15" x14ac:dyDescent="0.3">
      <c r="B871" s="10"/>
      <c r="C871" s="10"/>
      <c r="D871" s="10"/>
      <c r="E871" s="10"/>
      <c r="F871" s="10"/>
      <c r="G871" s="10"/>
      <c r="H871" s="12"/>
      <c r="I871" s="10"/>
      <c r="J871" s="10"/>
      <c r="K871" s="10"/>
      <c r="L871" s="10"/>
      <c r="M871" s="10"/>
      <c r="N871" s="10"/>
      <c r="O871" s="10"/>
    </row>
    <row r="872" spans="2:15" x14ac:dyDescent="0.3">
      <c r="B872" s="10"/>
      <c r="C872" s="10"/>
      <c r="D872" s="10"/>
      <c r="E872" s="10"/>
      <c r="F872" s="10"/>
      <c r="G872" s="10"/>
      <c r="H872" s="12"/>
      <c r="I872" s="10"/>
      <c r="J872" s="10"/>
      <c r="K872" s="10"/>
      <c r="L872" s="10"/>
      <c r="M872" s="10"/>
      <c r="N872" s="10"/>
      <c r="O872" s="10"/>
    </row>
    <row r="873" spans="2:15" x14ac:dyDescent="0.3">
      <c r="B873" s="10"/>
      <c r="C873" s="10"/>
      <c r="D873" s="10"/>
      <c r="E873" s="10"/>
      <c r="F873" s="10"/>
      <c r="G873" s="10"/>
      <c r="H873" s="12"/>
      <c r="I873" s="10"/>
      <c r="J873" s="10"/>
      <c r="K873" s="10"/>
      <c r="L873" s="10"/>
      <c r="M873" s="10"/>
      <c r="N873" s="10"/>
      <c r="O873" s="10"/>
    </row>
    <row r="874" spans="2:15" x14ac:dyDescent="0.3">
      <c r="B874" s="10"/>
      <c r="C874" s="10"/>
      <c r="D874" s="10"/>
      <c r="E874" s="10"/>
      <c r="F874" s="10"/>
      <c r="G874" s="10"/>
      <c r="H874" s="12"/>
      <c r="I874" s="10"/>
      <c r="J874" s="10"/>
      <c r="K874" s="10"/>
      <c r="L874" s="10"/>
      <c r="M874" s="10"/>
      <c r="N874" s="10"/>
      <c r="O874" s="10"/>
    </row>
    <row r="875" spans="2:15" x14ac:dyDescent="0.3">
      <c r="B875" s="10"/>
      <c r="C875" s="10"/>
      <c r="D875" s="10"/>
      <c r="E875" s="10"/>
      <c r="F875" s="10"/>
      <c r="G875" s="10"/>
      <c r="H875" s="12"/>
      <c r="I875" s="10"/>
      <c r="J875" s="10"/>
      <c r="K875" s="10"/>
      <c r="L875" s="10"/>
      <c r="M875" s="10"/>
      <c r="N875" s="10"/>
      <c r="O875" s="10"/>
    </row>
    <row r="876" spans="2:15" x14ac:dyDescent="0.3">
      <c r="B876" s="10"/>
      <c r="C876" s="10"/>
      <c r="D876" s="10"/>
      <c r="E876" s="10"/>
      <c r="F876" s="10"/>
      <c r="G876" s="10"/>
      <c r="H876" s="12"/>
      <c r="I876" s="10"/>
      <c r="J876" s="10"/>
      <c r="K876" s="10"/>
      <c r="L876" s="10"/>
      <c r="M876" s="10"/>
      <c r="N876" s="10"/>
      <c r="O876" s="10"/>
    </row>
    <row r="877" spans="2:15" x14ac:dyDescent="0.3">
      <c r="B877" s="10"/>
      <c r="C877" s="10"/>
      <c r="D877" s="10"/>
      <c r="E877" s="10"/>
      <c r="F877" s="10"/>
      <c r="G877" s="10"/>
      <c r="H877" s="12"/>
      <c r="I877" s="10"/>
      <c r="J877" s="10"/>
      <c r="K877" s="10"/>
      <c r="L877" s="10"/>
      <c r="M877" s="10"/>
      <c r="N877" s="10"/>
      <c r="O877" s="10"/>
    </row>
    <row r="878" spans="2:15" x14ac:dyDescent="0.3">
      <c r="B878" s="10"/>
      <c r="C878" s="10"/>
      <c r="D878" s="10"/>
      <c r="E878" s="10"/>
      <c r="F878" s="10"/>
      <c r="G878" s="10"/>
      <c r="H878" s="12"/>
      <c r="I878" s="10"/>
      <c r="J878" s="10"/>
      <c r="K878" s="10"/>
      <c r="L878" s="10"/>
      <c r="M878" s="10"/>
      <c r="N878" s="10"/>
      <c r="O878" s="10"/>
    </row>
    <row r="879" spans="2:15" x14ac:dyDescent="0.3">
      <c r="B879" s="10"/>
      <c r="C879" s="10"/>
      <c r="D879" s="10"/>
      <c r="E879" s="10"/>
      <c r="F879" s="10"/>
      <c r="G879" s="10"/>
      <c r="H879" s="12"/>
      <c r="I879" s="10"/>
      <c r="J879" s="10"/>
      <c r="K879" s="10"/>
      <c r="L879" s="10"/>
      <c r="M879" s="10"/>
      <c r="N879" s="10"/>
      <c r="O879" s="10"/>
    </row>
    <row r="880" spans="2:15" x14ac:dyDescent="0.3">
      <c r="B880" s="10"/>
      <c r="C880" s="10"/>
      <c r="D880" s="10"/>
      <c r="E880" s="10"/>
      <c r="F880" s="10"/>
      <c r="G880" s="10"/>
      <c r="H880" s="12"/>
      <c r="I880" s="10"/>
      <c r="J880" s="10"/>
      <c r="K880" s="10"/>
      <c r="L880" s="10"/>
      <c r="M880" s="10"/>
      <c r="N880" s="10"/>
      <c r="O880" s="10"/>
    </row>
    <row r="881" spans="2:15" x14ac:dyDescent="0.3">
      <c r="B881" s="10"/>
      <c r="C881" s="10"/>
      <c r="D881" s="10"/>
      <c r="E881" s="10"/>
      <c r="F881" s="10"/>
      <c r="G881" s="10"/>
      <c r="H881" s="12"/>
      <c r="I881" s="10"/>
      <c r="J881" s="10"/>
      <c r="K881" s="10"/>
      <c r="L881" s="10"/>
      <c r="M881" s="10"/>
      <c r="N881" s="10"/>
      <c r="O881" s="10"/>
    </row>
    <row r="882" spans="2:15" x14ac:dyDescent="0.3">
      <c r="B882" s="10"/>
      <c r="C882" s="10"/>
      <c r="D882" s="10"/>
      <c r="E882" s="10"/>
      <c r="F882" s="10"/>
      <c r="G882" s="10"/>
      <c r="H882" s="12"/>
      <c r="I882" s="10"/>
      <c r="J882" s="10"/>
      <c r="K882" s="10"/>
      <c r="L882" s="10"/>
      <c r="M882" s="10"/>
      <c r="N882" s="10"/>
      <c r="O882" s="10"/>
    </row>
    <row r="883" spans="2:15" x14ac:dyDescent="0.3">
      <c r="B883" s="10"/>
      <c r="C883" s="10"/>
      <c r="D883" s="10"/>
      <c r="E883" s="10"/>
      <c r="F883" s="10"/>
      <c r="G883" s="10"/>
      <c r="H883" s="12"/>
      <c r="I883" s="10"/>
      <c r="J883" s="10"/>
      <c r="K883" s="10"/>
      <c r="L883" s="10"/>
      <c r="M883" s="10"/>
      <c r="N883" s="10"/>
      <c r="O883" s="10"/>
    </row>
    <row r="884" spans="2:15" x14ac:dyDescent="0.3">
      <c r="B884" s="10"/>
      <c r="C884" s="10"/>
      <c r="D884" s="10"/>
      <c r="E884" s="10"/>
      <c r="F884" s="10"/>
      <c r="G884" s="10"/>
      <c r="H884" s="12"/>
      <c r="I884" s="10"/>
      <c r="J884" s="10"/>
      <c r="K884" s="10"/>
      <c r="L884" s="10"/>
      <c r="M884" s="10"/>
      <c r="N884" s="10"/>
      <c r="O884" s="10"/>
    </row>
    <row r="885" spans="2:15" x14ac:dyDescent="0.3">
      <c r="B885" s="10"/>
      <c r="C885" s="10"/>
      <c r="D885" s="10"/>
      <c r="E885" s="10"/>
      <c r="F885" s="10"/>
      <c r="G885" s="10"/>
      <c r="H885" s="12"/>
      <c r="I885" s="10"/>
      <c r="J885" s="10"/>
      <c r="K885" s="10"/>
      <c r="L885" s="10"/>
      <c r="M885" s="10"/>
      <c r="N885" s="10"/>
      <c r="O885" s="10"/>
    </row>
    <row r="886" spans="2:15" x14ac:dyDescent="0.3">
      <c r="B886" s="10"/>
      <c r="C886" s="10"/>
      <c r="D886" s="10"/>
      <c r="E886" s="10"/>
      <c r="F886" s="10"/>
      <c r="G886" s="10"/>
      <c r="H886" s="12"/>
      <c r="I886" s="10"/>
      <c r="J886" s="10"/>
      <c r="K886" s="10"/>
      <c r="L886" s="10"/>
      <c r="M886" s="10"/>
      <c r="N886" s="10"/>
      <c r="O886" s="10"/>
    </row>
    <row r="887" spans="2:15" x14ac:dyDescent="0.3">
      <c r="B887" s="10"/>
      <c r="C887" s="10"/>
      <c r="D887" s="10"/>
      <c r="E887" s="10"/>
      <c r="F887" s="10"/>
      <c r="G887" s="10"/>
      <c r="H887" s="12"/>
      <c r="I887" s="10"/>
      <c r="J887" s="10"/>
      <c r="K887" s="10"/>
      <c r="L887" s="10"/>
      <c r="M887" s="10"/>
      <c r="N887" s="10"/>
      <c r="O887" s="10"/>
    </row>
    <row r="888" spans="2:15" x14ac:dyDescent="0.3">
      <c r="B888" s="10"/>
      <c r="C888" s="10"/>
      <c r="D888" s="10"/>
      <c r="E888" s="10"/>
      <c r="F888" s="10"/>
      <c r="G888" s="10"/>
      <c r="H888" s="12"/>
      <c r="I888" s="10"/>
      <c r="J888" s="10"/>
      <c r="K888" s="10"/>
      <c r="L888" s="10"/>
      <c r="M888" s="10"/>
      <c r="N888" s="10"/>
      <c r="O888" s="10"/>
    </row>
    <row r="889" spans="2:15" x14ac:dyDescent="0.3">
      <c r="B889" s="10"/>
      <c r="C889" s="10"/>
      <c r="D889" s="10"/>
      <c r="E889" s="10"/>
      <c r="F889" s="10"/>
      <c r="G889" s="10"/>
      <c r="H889" s="12"/>
      <c r="I889" s="10"/>
      <c r="J889" s="10"/>
      <c r="K889" s="10"/>
      <c r="L889" s="10"/>
      <c r="M889" s="10"/>
      <c r="N889" s="10"/>
      <c r="O889" s="10"/>
    </row>
    <row r="890" spans="2:15" x14ac:dyDescent="0.3">
      <c r="B890" s="10"/>
      <c r="C890" s="10"/>
      <c r="D890" s="10"/>
      <c r="E890" s="10"/>
      <c r="F890" s="10"/>
      <c r="G890" s="10"/>
      <c r="H890" s="12"/>
      <c r="I890" s="10"/>
      <c r="J890" s="10"/>
      <c r="K890" s="10"/>
      <c r="L890" s="10"/>
      <c r="M890" s="10"/>
      <c r="N890" s="10"/>
      <c r="O890" s="10"/>
    </row>
    <row r="891" spans="2:15" x14ac:dyDescent="0.3">
      <c r="B891" s="10"/>
      <c r="C891" s="10"/>
      <c r="D891" s="10"/>
      <c r="E891" s="10"/>
      <c r="F891" s="10"/>
      <c r="G891" s="10"/>
      <c r="H891" s="12"/>
      <c r="I891" s="10"/>
      <c r="J891" s="10"/>
      <c r="K891" s="10"/>
      <c r="L891" s="10"/>
      <c r="M891" s="10"/>
      <c r="N891" s="10"/>
      <c r="O891" s="10"/>
    </row>
    <row r="892" spans="2:15" x14ac:dyDescent="0.3">
      <c r="B892" s="10"/>
      <c r="C892" s="10"/>
      <c r="D892" s="10"/>
      <c r="E892" s="10"/>
      <c r="F892" s="10"/>
      <c r="G892" s="10"/>
      <c r="H892" s="12"/>
      <c r="I892" s="10"/>
      <c r="J892" s="10"/>
      <c r="K892" s="10"/>
      <c r="L892" s="10"/>
      <c r="M892" s="10"/>
      <c r="N892" s="10"/>
      <c r="O892" s="10"/>
    </row>
    <row r="893" spans="2:15" x14ac:dyDescent="0.3">
      <c r="B893" s="10"/>
      <c r="C893" s="10"/>
      <c r="D893" s="10"/>
      <c r="E893" s="10"/>
      <c r="F893" s="10"/>
      <c r="G893" s="10"/>
      <c r="H893" s="12"/>
      <c r="I893" s="10"/>
      <c r="J893" s="10"/>
      <c r="K893" s="10"/>
      <c r="L893" s="10"/>
      <c r="M893" s="10"/>
      <c r="N893" s="10"/>
      <c r="O893" s="10"/>
    </row>
    <row r="894" spans="2:15" x14ac:dyDescent="0.3">
      <c r="B894" s="10"/>
      <c r="C894" s="10"/>
      <c r="D894" s="10"/>
      <c r="E894" s="10"/>
      <c r="F894" s="10"/>
      <c r="G894" s="10"/>
      <c r="H894" s="12"/>
      <c r="I894" s="10"/>
      <c r="J894" s="10"/>
      <c r="K894" s="10"/>
      <c r="L894" s="10"/>
      <c r="M894" s="10"/>
      <c r="N894" s="10"/>
      <c r="O894" s="10"/>
    </row>
    <row r="895" spans="2:15" x14ac:dyDescent="0.3">
      <c r="B895" s="10"/>
      <c r="C895" s="10"/>
      <c r="D895" s="10"/>
      <c r="E895" s="10"/>
      <c r="F895" s="10"/>
      <c r="G895" s="10"/>
      <c r="H895" s="12"/>
      <c r="I895" s="10"/>
      <c r="J895" s="10"/>
      <c r="K895" s="10"/>
      <c r="L895" s="10"/>
      <c r="M895" s="10"/>
      <c r="N895" s="10"/>
      <c r="O895" s="10"/>
    </row>
    <row r="896" spans="2:15" x14ac:dyDescent="0.3">
      <c r="B896" s="10"/>
      <c r="C896" s="10"/>
      <c r="D896" s="10"/>
      <c r="E896" s="10"/>
      <c r="F896" s="10"/>
      <c r="G896" s="10"/>
      <c r="H896" s="12"/>
      <c r="I896" s="10"/>
      <c r="J896" s="10"/>
      <c r="K896" s="10"/>
      <c r="L896" s="10"/>
      <c r="M896" s="10"/>
      <c r="N896" s="10"/>
      <c r="O896" s="10"/>
    </row>
    <row r="897" spans="2:15" x14ac:dyDescent="0.3">
      <c r="B897" s="10"/>
      <c r="C897" s="10"/>
      <c r="D897" s="10"/>
      <c r="E897" s="10"/>
      <c r="F897" s="10"/>
      <c r="G897" s="10"/>
      <c r="H897" s="12"/>
      <c r="I897" s="10"/>
      <c r="J897" s="10"/>
      <c r="K897" s="10"/>
      <c r="L897" s="10"/>
      <c r="M897" s="10"/>
      <c r="N897" s="10"/>
      <c r="O897" s="10"/>
    </row>
    <row r="898" spans="2:15" x14ac:dyDescent="0.3">
      <c r="B898" s="10"/>
      <c r="C898" s="10"/>
      <c r="D898" s="10"/>
      <c r="E898" s="10"/>
      <c r="F898" s="10"/>
      <c r="G898" s="10"/>
      <c r="H898" s="12"/>
      <c r="I898" s="10"/>
      <c r="J898" s="10"/>
      <c r="K898" s="10"/>
      <c r="L898" s="10"/>
      <c r="M898" s="10"/>
      <c r="N898" s="10"/>
      <c r="O898" s="10"/>
    </row>
    <row r="899" spans="2:15" x14ac:dyDescent="0.3">
      <c r="B899" s="10"/>
      <c r="C899" s="10"/>
      <c r="D899" s="10"/>
      <c r="E899" s="10"/>
      <c r="F899" s="10"/>
      <c r="G899" s="10"/>
      <c r="H899" s="12"/>
      <c r="I899" s="10"/>
      <c r="J899" s="10"/>
      <c r="K899" s="10"/>
      <c r="L899" s="10"/>
      <c r="M899" s="10"/>
      <c r="N899" s="10"/>
      <c r="O899" s="10"/>
    </row>
    <row r="900" spans="2:15" x14ac:dyDescent="0.3">
      <c r="B900" s="10"/>
      <c r="C900" s="10"/>
      <c r="D900" s="10"/>
      <c r="E900" s="10"/>
      <c r="F900" s="10"/>
      <c r="G900" s="10"/>
      <c r="H900" s="12"/>
      <c r="I900" s="10"/>
      <c r="J900" s="10"/>
      <c r="K900" s="10"/>
      <c r="L900" s="10"/>
      <c r="M900" s="10"/>
      <c r="N900" s="10"/>
      <c r="O900" s="10"/>
    </row>
    <row r="901" spans="2:15" x14ac:dyDescent="0.3">
      <c r="B901" s="10"/>
      <c r="C901" s="10"/>
      <c r="D901" s="10"/>
      <c r="E901" s="10"/>
      <c r="F901" s="10"/>
      <c r="G901" s="10"/>
      <c r="H901" s="12"/>
      <c r="I901" s="10"/>
      <c r="J901" s="10"/>
      <c r="K901" s="10"/>
      <c r="L901" s="10"/>
      <c r="M901" s="10"/>
      <c r="N901" s="10"/>
      <c r="O901" s="10"/>
    </row>
    <row r="902" spans="2:15" x14ac:dyDescent="0.3">
      <c r="B902" s="10"/>
      <c r="C902" s="10"/>
      <c r="D902" s="10"/>
      <c r="E902" s="10"/>
      <c r="F902" s="10"/>
      <c r="G902" s="10"/>
      <c r="H902" s="12"/>
      <c r="I902" s="10"/>
      <c r="J902" s="10"/>
      <c r="K902" s="10"/>
      <c r="L902" s="10"/>
      <c r="M902" s="10"/>
      <c r="N902" s="10"/>
      <c r="O902" s="10"/>
    </row>
    <row r="903" spans="2:15" x14ac:dyDescent="0.3">
      <c r="B903" s="10"/>
      <c r="C903" s="10"/>
      <c r="D903" s="10"/>
      <c r="E903" s="10"/>
      <c r="F903" s="10"/>
      <c r="G903" s="10"/>
      <c r="H903" s="12"/>
      <c r="I903" s="10"/>
      <c r="J903" s="10"/>
      <c r="K903" s="10"/>
      <c r="L903" s="10"/>
      <c r="M903" s="10"/>
      <c r="N903" s="10"/>
      <c r="O903" s="10"/>
    </row>
    <row r="904" spans="2:15" x14ac:dyDescent="0.3">
      <c r="B904" s="10"/>
      <c r="C904" s="10"/>
      <c r="D904" s="10"/>
      <c r="E904" s="10"/>
      <c r="F904" s="10"/>
      <c r="G904" s="10"/>
      <c r="H904" s="12"/>
      <c r="I904" s="10"/>
      <c r="J904" s="10"/>
      <c r="K904" s="10"/>
      <c r="L904" s="10"/>
      <c r="M904" s="10"/>
      <c r="N904" s="10"/>
      <c r="O904" s="10"/>
    </row>
    <row r="905" spans="2:15" x14ac:dyDescent="0.3">
      <c r="B905" s="10"/>
      <c r="C905" s="10"/>
      <c r="D905" s="10"/>
      <c r="E905" s="10"/>
      <c r="F905" s="10"/>
      <c r="G905" s="10"/>
      <c r="H905" s="12"/>
      <c r="I905" s="10"/>
      <c r="J905" s="10"/>
      <c r="K905" s="10"/>
      <c r="L905" s="10"/>
      <c r="M905" s="10"/>
      <c r="N905" s="10"/>
      <c r="O905" s="10"/>
    </row>
    <row r="906" spans="2:15" x14ac:dyDescent="0.3">
      <c r="B906" s="10"/>
      <c r="C906" s="10"/>
      <c r="D906" s="10"/>
      <c r="E906" s="10"/>
      <c r="F906" s="10"/>
      <c r="G906" s="10"/>
      <c r="H906" s="12"/>
      <c r="I906" s="10"/>
      <c r="J906" s="10"/>
      <c r="K906" s="10"/>
      <c r="L906" s="10"/>
      <c r="M906" s="10"/>
      <c r="N906" s="10"/>
      <c r="O906" s="10"/>
    </row>
    <row r="907" spans="2:15" x14ac:dyDescent="0.3">
      <c r="B907" s="10"/>
      <c r="C907" s="10"/>
      <c r="D907" s="10"/>
      <c r="E907" s="10"/>
      <c r="F907" s="10"/>
      <c r="G907" s="10"/>
      <c r="H907" s="12"/>
      <c r="I907" s="10"/>
      <c r="J907" s="10"/>
      <c r="K907" s="10"/>
      <c r="L907" s="10"/>
      <c r="M907" s="10"/>
      <c r="N907" s="10"/>
      <c r="O907" s="10"/>
    </row>
    <row r="908" spans="2:15" x14ac:dyDescent="0.3">
      <c r="B908" s="10"/>
      <c r="C908" s="10"/>
      <c r="D908" s="10"/>
      <c r="E908" s="10"/>
      <c r="F908" s="10"/>
      <c r="G908" s="10"/>
      <c r="H908" s="12"/>
      <c r="I908" s="10"/>
      <c r="J908" s="10"/>
      <c r="K908" s="10"/>
      <c r="L908" s="10"/>
      <c r="M908" s="10"/>
      <c r="N908" s="10"/>
      <c r="O908" s="10"/>
    </row>
    <row r="909" spans="2:15" x14ac:dyDescent="0.3">
      <c r="B909" s="10"/>
      <c r="C909" s="10"/>
      <c r="D909" s="10"/>
      <c r="E909" s="10"/>
      <c r="F909" s="10"/>
      <c r="G909" s="10"/>
      <c r="H909" s="12"/>
      <c r="I909" s="10"/>
      <c r="J909" s="10"/>
      <c r="K909" s="10"/>
      <c r="L909" s="10"/>
      <c r="M909" s="10"/>
      <c r="N909" s="10"/>
      <c r="O909" s="10"/>
    </row>
    <row r="910" spans="2:15" x14ac:dyDescent="0.3">
      <c r="B910" s="10"/>
      <c r="C910" s="10"/>
      <c r="D910" s="10"/>
      <c r="E910" s="10"/>
      <c r="F910" s="10"/>
      <c r="G910" s="10"/>
      <c r="H910" s="12"/>
      <c r="I910" s="10"/>
      <c r="J910" s="10"/>
      <c r="K910" s="10"/>
      <c r="L910" s="10"/>
      <c r="M910" s="10"/>
      <c r="N910" s="10"/>
      <c r="O910" s="10"/>
    </row>
    <row r="911" spans="2:15" x14ac:dyDescent="0.3">
      <c r="B911" s="10"/>
      <c r="C911" s="10"/>
      <c r="D911" s="10"/>
      <c r="E911" s="10"/>
      <c r="F911" s="10"/>
      <c r="G911" s="10"/>
      <c r="H911" s="12"/>
      <c r="I911" s="10"/>
      <c r="J911" s="10"/>
      <c r="K911" s="10"/>
      <c r="L911" s="10"/>
      <c r="M911" s="10"/>
      <c r="N911" s="10"/>
      <c r="O911" s="10"/>
    </row>
    <row r="912" spans="2:15" x14ac:dyDescent="0.3">
      <c r="B912" s="10"/>
      <c r="C912" s="10"/>
      <c r="D912" s="10"/>
      <c r="E912" s="10"/>
      <c r="F912" s="10"/>
      <c r="G912" s="10"/>
      <c r="H912" s="12"/>
      <c r="I912" s="10"/>
      <c r="J912" s="10"/>
      <c r="K912" s="10"/>
      <c r="L912" s="10"/>
      <c r="M912" s="10"/>
      <c r="N912" s="10"/>
      <c r="O912" s="10"/>
    </row>
    <row r="913" spans="2:15" x14ac:dyDescent="0.3">
      <c r="B913" s="10"/>
      <c r="C913" s="10"/>
      <c r="D913" s="10"/>
      <c r="E913" s="10"/>
      <c r="F913" s="10"/>
      <c r="G913" s="10"/>
      <c r="H913" s="12"/>
      <c r="I913" s="10"/>
      <c r="J913" s="10"/>
      <c r="K913" s="10"/>
      <c r="L913" s="10"/>
      <c r="M913" s="10"/>
      <c r="N913" s="10"/>
      <c r="O913" s="10"/>
    </row>
    <row r="914" spans="2:15" x14ac:dyDescent="0.3">
      <c r="B914" s="10"/>
      <c r="C914" s="10"/>
      <c r="D914" s="10"/>
      <c r="E914" s="10"/>
      <c r="F914" s="10"/>
      <c r="G914" s="10"/>
      <c r="H914" s="12"/>
      <c r="I914" s="10"/>
      <c r="J914" s="10"/>
      <c r="K914" s="10"/>
      <c r="L914" s="10"/>
      <c r="M914" s="10"/>
      <c r="N914" s="10"/>
      <c r="O914" s="10"/>
    </row>
    <row r="915" spans="2:15" x14ac:dyDescent="0.3">
      <c r="B915" s="10"/>
      <c r="C915" s="10"/>
      <c r="D915" s="10"/>
      <c r="E915" s="10"/>
      <c r="F915" s="10"/>
      <c r="G915" s="10"/>
      <c r="H915" s="12"/>
      <c r="I915" s="10"/>
      <c r="J915" s="10"/>
      <c r="K915" s="10"/>
      <c r="L915" s="10"/>
      <c r="M915" s="10"/>
      <c r="N915" s="10"/>
      <c r="O915" s="10"/>
    </row>
    <row r="916" spans="2:15" x14ac:dyDescent="0.3">
      <c r="B916" s="10"/>
      <c r="C916" s="10"/>
      <c r="D916" s="10"/>
      <c r="E916" s="10"/>
      <c r="F916" s="10"/>
      <c r="G916" s="10"/>
      <c r="H916" s="12"/>
      <c r="I916" s="10"/>
      <c r="J916" s="10"/>
      <c r="K916" s="10"/>
      <c r="L916" s="10"/>
      <c r="M916" s="10"/>
      <c r="N916" s="10"/>
      <c r="O916" s="10"/>
    </row>
    <row r="917" spans="2:15" x14ac:dyDescent="0.3">
      <c r="B917" s="10"/>
      <c r="C917" s="10"/>
      <c r="D917" s="10"/>
      <c r="E917" s="10"/>
      <c r="F917" s="10"/>
      <c r="G917" s="10"/>
      <c r="H917" s="12"/>
      <c r="I917" s="10"/>
      <c r="J917" s="10"/>
      <c r="K917" s="10"/>
      <c r="L917" s="10"/>
      <c r="M917" s="10"/>
      <c r="N917" s="10"/>
      <c r="O917" s="10"/>
    </row>
    <row r="918" spans="2:15" x14ac:dyDescent="0.3">
      <c r="B918" s="10"/>
      <c r="C918" s="10"/>
      <c r="D918" s="10"/>
      <c r="E918" s="10"/>
      <c r="F918" s="10"/>
      <c r="G918" s="10"/>
      <c r="H918" s="12"/>
      <c r="I918" s="10"/>
      <c r="J918" s="10"/>
      <c r="K918" s="10"/>
      <c r="L918" s="10"/>
      <c r="M918" s="10"/>
      <c r="N918" s="10"/>
      <c r="O918" s="10"/>
    </row>
    <row r="919" spans="2:15" x14ac:dyDescent="0.3">
      <c r="B919" s="10"/>
      <c r="C919" s="10"/>
      <c r="D919" s="10"/>
      <c r="E919" s="10"/>
      <c r="F919" s="10"/>
      <c r="G919" s="10"/>
      <c r="H919" s="12"/>
      <c r="I919" s="10"/>
      <c r="J919" s="10"/>
      <c r="K919" s="10"/>
      <c r="L919" s="10"/>
      <c r="M919" s="10"/>
      <c r="N919" s="10"/>
      <c r="O919" s="10"/>
    </row>
    <row r="920" spans="2:15" x14ac:dyDescent="0.3">
      <c r="B920" s="10"/>
      <c r="C920" s="10"/>
      <c r="D920" s="10"/>
      <c r="E920" s="10"/>
      <c r="F920" s="10"/>
      <c r="G920" s="10"/>
      <c r="H920" s="12"/>
      <c r="I920" s="10"/>
      <c r="J920" s="10"/>
      <c r="K920" s="10"/>
      <c r="L920" s="10"/>
      <c r="M920" s="10"/>
      <c r="N920" s="10"/>
      <c r="O920" s="10"/>
    </row>
    <row r="921" spans="2:15" x14ac:dyDescent="0.3">
      <c r="B921" s="10"/>
      <c r="C921" s="10"/>
      <c r="D921" s="10"/>
      <c r="E921" s="10"/>
      <c r="F921" s="10"/>
      <c r="G921" s="10"/>
      <c r="H921" s="12"/>
      <c r="I921" s="10"/>
      <c r="J921" s="10"/>
      <c r="K921" s="10"/>
      <c r="L921" s="10"/>
      <c r="M921" s="10"/>
      <c r="N921" s="10"/>
      <c r="O921" s="10"/>
    </row>
    <row r="922" spans="2:15" x14ac:dyDescent="0.3">
      <c r="B922" s="10"/>
      <c r="C922" s="10"/>
      <c r="D922" s="10"/>
      <c r="E922" s="10"/>
      <c r="F922" s="10"/>
      <c r="G922" s="10"/>
      <c r="H922" s="12"/>
      <c r="I922" s="10"/>
      <c r="J922" s="10"/>
      <c r="K922" s="10"/>
      <c r="L922" s="10"/>
      <c r="M922" s="10"/>
      <c r="N922" s="10"/>
      <c r="O922" s="10"/>
    </row>
    <row r="923" spans="2:15" x14ac:dyDescent="0.3">
      <c r="B923" s="10"/>
      <c r="C923" s="10"/>
      <c r="D923" s="10"/>
      <c r="E923" s="10"/>
      <c r="F923" s="10"/>
      <c r="G923" s="10"/>
      <c r="H923" s="12"/>
      <c r="I923" s="10"/>
      <c r="J923" s="10"/>
      <c r="K923" s="10"/>
      <c r="L923" s="10"/>
      <c r="M923" s="10"/>
      <c r="N923" s="10"/>
      <c r="O923" s="10"/>
    </row>
    <row r="924" spans="2:15" x14ac:dyDescent="0.3">
      <c r="B924" s="10"/>
      <c r="C924" s="10"/>
      <c r="D924" s="10"/>
      <c r="E924" s="10"/>
      <c r="F924" s="10"/>
      <c r="G924" s="10"/>
      <c r="H924" s="12"/>
      <c r="I924" s="10"/>
      <c r="J924" s="10"/>
      <c r="K924" s="10"/>
      <c r="L924" s="10"/>
      <c r="M924" s="10"/>
      <c r="N924" s="10"/>
      <c r="O924" s="10"/>
    </row>
    <row r="925" spans="2:15" x14ac:dyDescent="0.3">
      <c r="B925" s="10"/>
      <c r="C925" s="10"/>
      <c r="D925" s="10"/>
      <c r="E925" s="10"/>
      <c r="F925" s="10"/>
      <c r="G925" s="10"/>
      <c r="H925" s="12"/>
      <c r="I925" s="10"/>
      <c r="J925" s="10"/>
      <c r="K925" s="10"/>
      <c r="L925" s="10"/>
      <c r="M925" s="10"/>
      <c r="N925" s="10"/>
      <c r="O925" s="10"/>
    </row>
    <row r="926" spans="2:15" x14ac:dyDescent="0.3">
      <c r="B926" s="10"/>
      <c r="C926" s="10"/>
      <c r="D926" s="10"/>
      <c r="E926" s="10"/>
      <c r="F926" s="10"/>
      <c r="G926" s="10"/>
      <c r="H926" s="12"/>
      <c r="I926" s="10"/>
      <c r="J926" s="10"/>
      <c r="K926" s="10"/>
      <c r="L926" s="10"/>
      <c r="M926" s="10"/>
      <c r="N926" s="10"/>
      <c r="O926" s="10"/>
    </row>
    <row r="927" spans="2:15" x14ac:dyDescent="0.3">
      <c r="B927" s="10"/>
      <c r="C927" s="10"/>
      <c r="D927" s="10"/>
      <c r="E927" s="10"/>
      <c r="F927" s="10"/>
      <c r="G927" s="10"/>
      <c r="H927" s="12"/>
      <c r="I927" s="10"/>
      <c r="J927" s="10"/>
      <c r="K927" s="10"/>
      <c r="L927" s="10"/>
      <c r="M927" s="10"/>
      <c r="N927" s="10"/>
      <c r="O927" s="10"/>
    </row>
    <row r="928" spans="2:15" x14ac:dyDescent="0.3">
      <c r="B928" s="10"/>
      <c r="C928" s="10"/>
      <c r="D928" s="10"/>
      <c r="E928" s="10"/>
      <c r="F928" s="10"/>
      <c r="G928" s="10"/>
      <c r="H928" s="12"/>
      <c r="I928" s="10"/>
      <c r="J928" s="10"/>
      <c r="K928" s="10"/>
      <c r="L928" s="10"/>
      <c r="M928" s="10"/>
      <c r="N928" s="10"/>
      <c r="O928" s="10"/>
    </row>
    <row r="929" spans="2:15" x14ac:dyDescent="0.3">
      <c r="B929" s="10"/>
      <c r="C929" s="10"/>
      <c r="D929" s="10"/>
      <c r="E929" s="10"/>
      <c r="F929" s="10"/>
      <c r="G929" s="10"/>
      <c r="H929" s="12"/>
      <c r="I929" s="10"/>
      <c r="J929" s="10"/>
      <c r="K929" s="10"/>
      <c r="L929" s="10"/>
      <c r="M929" s="10"/>
      <c r="N929" s="10"/>
      <c r="O929" s="10"/>
    </row>
    <row r="930" spans="2:15" x14ac:dyDescent="0.3">
      <c r="B930" s="10"/>
      <c r="C930" s="10"/>
      <c r="D930" s="10"/>
      <c r="E930" s="10"/>
      <c r="F930" s="10"/>
      <c r="G930" s="10"/>
      <c r="H930" s="12"/>
      <c r="I930" s="10"/>
      <c r="J930" s="10"/>
      <c r="K930" s="10"/>
      <c r="L930" s="10"/>
      <c r="M930" s="10"/>
      <c r="N930" s="10"/>
      <c r="O930" s="10"/>
    </row>
    <row r="931" spans="2:15" x14ac:dyDescent="0.3">
      <c r="B931" s="10"/>
      <c r="C931" s="10"/>
      <c r="D931" s="10"/>
      <c r="E931" s="10"/>
      <c r="F931" s="10"/>
      <c r="G931" s="10"/>
      <c r="H931" s="12"/>
      <c r="I931" s="10"/>
      <c r="J931" s="10"/>
      <c r="K931" s="10"/>
      <c r="L931" s="10"/>
      <c r="M931" s="10"/>
      <c r="N931" s="10"/>
      <c r="O931" s="10"/>
    </row>
    <row r="932" spans="2:15" x14ac:dyDescent="0.3">
      <c r="B932" s="10"/>
      <c r="C932" s="10"/>
      <c r="D932" s="10"/>
      <c r="E932" s="10"/>
      <c r="F932" s="10"/>
      <c r="G932" s="10"/>
      <c r="H932" s="12"/>
      <c r="I932" s="10"/>
      <c r="J932" s="10"/>
      <c r="K932" s="10"/>
      <c r="L932" s="10"/>
      <c r="M932" s="10"/>
      <c r="N932" s="10"/>
      <c r="O932" s="10"/>
    </row>
    <row r="933" spans="2:15" x14ac:dyDescent="0.3">
      <c r="B933" s="10"/>
      <c r="C933" s="10"/>
      <c r="D933" s="10"/>
      <c r="E933" s="10"/>
      <c r="F933" s="10"/>
      <c r="G933" s="10"/>
      <c r="H933" s="12"/>
      <c r="I933" s="10"/>
      <c r="J933" s="10"/>
      <c r="K933" s="10"/>
      <c r="L933" s="10"/>
      <c r="M933" s="10"/>
      <c r="N933" s="10"/>
      <c r="O933" s="10"/>
    </row>
    <row r="934" spans="2:15" x14ac:dyDescent="0.3">
      <c r="B934" s="10"/>
      <c r="C934" s="10"/>
      <c r="D934" s="10"/>
      <c r="E934" s="10"/>
      <c r="F934" s="10"/>
      <c r="G934" s="10"/>
      <c r="H934" s="12"/>
      <c r="I934" s="10"/>
      <c r="J934" s="10"/>
      <c r="K934" s="10"/>
      <c r="L934" s="10"/>
      <c r="M934" s="10"/>
      <c r="N934" s="10"/>
      <c r="O934" s="10"/>
    </row>
    <row r="935" spans="2:15" x14ac:dyDescent="0.3">
      <c r="B935" s="10"/>
      <c r="C935" s="10"/>
      <c r="D935" s="10"/>
      <c r="E935" s="10"/>
      <c r="F935" s="10"/>
      <c r="G935" s="10"/>
      <c r="H935" s="12"/>
      <c r="I935" s="10"/>
      <c r="J935" s="10"/>
      <c r="K935" s="10"/>
      <c r="L935" s="10"/>
      <c r="M935" s="10"/>
      <c r="N935" s="10"/>
      <c r="O935" s="10"/>
    </row>
    <row r="936" spans="2:15" x14ac:dyDescent="0.3">
      <c r="B936" s="10"/>
      <c r="C936" s="10"/>
      <c r="D936" s="10"/>
      <c r="E936" s="10"/>
      <c r="F936" s="10"/>
      <c r="G936" s="10"/>
      <c r="H936" s="12"/>
      <c r="I936" s="10"/>
      <c r="J936" s="10"/>
      <c r="K936" s="10"/>
      <c r="L936" s="10"/>
      <c r="M936" s="10"/>
      <c r="N936" s="10"/>
      <c r="O936" s="10"/>
    </row>
    <row r="937" spans="2:15" x14ac:dyDescent="0.3">
      <c r="B937" s="10"/>
      <c r="C937" s="10"/>
      <c r="D937" s="10"/>
      <c r="E937" s="10"/>
      <c r="F937" s="10"/>
      <c r="G937" s="10"/>
      <c r="H937" s="12"/>
      <c r="I937" s="10"/>
      <c r="J937" s="10"/>
      <c r="K937" s="10"/>
      <c r="L937" s="10"/>
      <c r="M937" s="10"/>
      <c r="N937" s="10"/>
      <c r="O937" s="10"/>
    </row>
    <row r="938" spans="2:15" x14ac:dyDescent="0.3">
      <c r="B938" s="10"/>
      <c r="C938" s="10"/>
      <c r="D938" s="10"/>
      <c r="E938" s="10"/>
      <c r="F938" s="10"/>
      <c r="G938" s="10"/>
      <c r="H938" s="12"/>
      <c r="I938" s="10"/>
      <c r="J938" s="10"/>
      <c r="K938" s="10"/>
      <c r="L938" s="10"/>
      <c r="M938" s="10"/>
      <c r="N938" s="10"/>
      <c r="O938" s="10"/>
    </row>
    <row r="939" spans="2:15" x14ac:dyDescent="0.3">
      <c r="B939" s="10"/>
      <c r="C939" s="10"/>
      <c r="D939" s="10"/>
      <c r="E939" s="10"/>
      <c r="F939" s="10"/>
      <c r="G939" s="10"/>
      <c r="H939" s="12"/>
      <c r="I939" s="10"/>
      <c r="J939" s="10"/>
      <c r="K939" s="10"/>
      <c r="L939" s="10"/>
      <c r="M939" s="10"/>
      <c r="N939" s="10"/>
      <c r="O939" s="10"/>
    </row>
    <row r="940" spans="2:15" x14ac:dyDescent="0.3">
      <c r="B940" s="10"/>
      <c r="C940" s="10"/>
      <c r="D940" s="10"/>
      <c r="E940" s="10"/>
      <c r="F940" s="10"/>
      <c r="G940" s="10"/>
      <c r="H940" s="12"/>
      <c r="I940" s="10"/>
      <c r="J940" s="10"/>
      <c r="K940" s="10"/>
      <c r="L940" s="10"/>
      <c r="M940" s="10"/>
      <c r="N940" s="10"/>
      <c r="O940" s="10"/>
    </row>
    <row r="941" spans="2:15" x14ac:dyDescent="0.3">
      <c r="B941" s="10"/>
      <c r="C941" s="10"/>
      <c r="D941" s="10"/>
      <c r="E941" s="10"/>
      <c r="F941" s="10"/>
      <c r="G941" s="10"/>
      <c r="H941" s="12"/>
      <c r="I941" s="10"/>
      <c r="J941" s="10"/>
      <c r="K941" s="10"/>
      <c r="L941" s="10"/>
      <c r="M941" s="10"/>
      <c r="N941" s="10"/>
      <c r="O941" s="10"/>
    </row>
    <row r="942" spans="2:15" x14ac:dyDescent="0.3">
      <c r="B942" s="10"/>
      <c r="C942" s="10"/>
      <c r="D942" s="10"/>
      <c r="E942" s="10"/>
      <c r="F942" s="10"/>
      <c r="G942" s="10"/>
      <c r="H942" s="12"/>
      <c r="I942" s="10"/>
      <c r="J942" s="10"/>
      <c r="K942" s="10"/>
      <c r="L942" s="10"/>
      <c r="M942" s="10"/>
      <c r="N942" s="10"/>
      <c r="O942" s="10"/>
    </row>
    <row r="943" spans="2:15" x14ac:dyDescent="0.3">
      <c r="B943" s="10"/>
      <c r="C943" s="10"/>
      <c r="D943" s="10"/>
      <c r="E943" s="10"/>
      <c r="F943" s="10"/>
      <c r="G943" s="10"/>
      <c r="H943" s="12"/>
      <c r="I943" s="10"/>
      <c r="J943" s="10"/>
      <c r="K943" s="10"/>
      <c r="L943" s="10"/>
      <c r="M943" s="10"/>
      <c r="N943" s="10"/>
      <c r="O943" s="10"/>
    </row>
    <row r="944" spans="2:15" x14ac:dyDescent="0.3">
      <c r="B944" s="10"/>
      <c r="C944" s="10"/>
      <c r="D944" s="10"/>
      <c r="E944" s="10"/>
      <c r="F944" s="10"/>
      <c r="G944" s="10"/>
      <c r="H944" s="12"/>
      <c r="I944" s="10"/>
      <c r="J944" s="10"/>
      <c r="K944" s="10"/>
      <c r="L944" s="10"/>
      <c r="M944" s="10"/>
      <c r="N944" s="10"/>
      <c r="O944" s="10"/>
    </row>
    <row r="945" spans="2:15" x14ac:dyDescent="0.3">
      <c r="B945" s="10"/>
      <c r="C945" s="10"/>
      <c r="D945" s="10"/>
      <c r="E945" s="10"/>
      <c r="F945" s="10"/>
      <c r="G945" s="10"/>
      <c r="H945" s="12"/>
      <c r="I945" s="10"/>
      <c r="J945" s="10"/>
      <c r="K945" s="10"/>
      <c r="L945" s="10"/>
      <c r="M945" s="10"/>
      <c r="N945" s="10"/>
      <c r="O945" s="10"/>
    </row>
    <row r="946" spans="2:15" x14ac:dyDescent="0.3">
      <c r="B946" s="10"/>
      <c r="C946" s="10"/>
      <c r="D946" s="10"/>
      <c r="E946" s="10"/>
      <c r="F946" s="10"/>
      <c r="G946" s="10"/>
      <c r="H946" s="12"/>
      <c r="I946" s="10"/>
      <c r="J946" s="10"/>
      <c r="K946" s="10"/>
      <c r="L946" s="10"/>
      <c r="M946" s="10"/>
      <c r="N946" s="10"/>
      <c r="O946" s="10"/>
    </row>
    <row r="947" spans="2:15" x14ac:dyDescent="0.3">
      <c r="B947" s="10"/>
      <c r="C947" s="10"/>
      <c r="D947" s="10"/>
      <c r="E947" s="10"/>
      <c r="F947" s="10"/>
      <c r="G947" s="10"/>
      <c r="H947" s="12"/>
      <c r="I947" s="10"/>
      <c r="J947" s="10"/>
      <c r="K947" s="10"/>
      <c r="L947" s="10"/>
      <c r="M947" s="10"/>
      <c r="N947" s="10"/>
      <c r="O947" s="10"/>
    </row>
    <row r="948" spans="2:15" x14ac:dyDescent="0.3">
      <c r="B948" s="10"/>
      <c r="C948" s="10"/>
      <c r="D948" s="10"/>
      <c r="E948" s="10"/>
      <c r="F948" s="10"/>
      <c r="G948" s="10"/>
      <c r="H948" s="12"/>
      <c r="I948" s="10"/>
      <c r="J948" s="10"/>
      <c r="K948" s="10"/>
      <c r="L948" s="10"/>
      <c r="M948" s="10"/>
      <c r="N948" s="10"/>
      <c r="O948" s="10"/>
    </row>
    <row r="949" spans="2:15" x14ac:dyDescent="0.3">
      <c r="B949" s="10"/>
      <c r="C949" s="10"/>
      <c r="D949" s="10"/>
      <c r="E949" s="10"/>
      <c r="F949" s="10"/>
      <c r="G949" s="10"/>
      <c r="H949" s="12"/>
      <c r="I949" s="10"/>
      <c r="J949" s="10"/>
      <c r="K949" s="10"/>
      <c r="L949" s="10"/>
      <c r="M949" s="10"/>
      <c r="N949" s="10"/>
      <c r="O949" s="10"/>
    </row>
    <row r="950" spans="2:15" x14ac:dyDescent="0.3">
      <c r="B950" s="10"/>
      <c r="C950" s="10"/>
      <c r="D950" s="10"/>
      <c r="E950" s="10"/>
      <c r="F950" s="10"/>
      <c r="G950" s="10"/>
      <c r="H950" s="12"/>
      <c r="I950" s="10"/>
      <c r="J950" s="10"/>
      <c r="K950" s="10"/>
      <c r="L950" s="10"/>
      <c r="M950" s="10"/>
      <c r="N950" s="10"/>
      <c r="O950" s="10"/>
    </row>
    <row r="951" spans="2:15" x14ac:dyDescent="0.3">
      <c r="B951" s="10"/>
      <c r="C951" s="10"/>
      <c r="D951" s="10"/>
      <c r="E951" s="10"/>
      <c r="F951" s="10"/>
      <c r="G951" s="10"/>
      <c r="H951" s="12"/>
      <c r="I951" s="10"/>
      <c r="J951" s="10"/>
      <c r="K951" s="10"/>
      <c r="L951" s="10"/>
      <c r="M951" s="10"/>
      <c r="N951" s="10"/>
      <c r="O951" s="10"/>
    </row>
    <row r="952" spans="2:15" x14ac:dyDescent="0.3">
      <c r="B952" s="10"/>
      <c r="C952" s="10"/>
      <c r="D952" s="10"/>
      <c r="E952" s="10"/>
      <c r="F952" s="10"/>
      <c r="G952" s="10"/>
      <c r="H952" s="12"/>
      <c r="I952" s="10"/>
      <c r="J952" s="10"/>
      <c r="K952" s="10"/>
      <c r="L952" s="10"/>
      <c r="M952" s="10"/>
      <c r="N952" s="10"/>
      <c r="O952" s="10"/>
    </row>
    <row r="953" spans="2:15" x14ac:dyDescent="0.3">
      <c r="B953" s="10"/>
      <c r="C953" s="10"/>
      <c r="D953" s="10"/>
      <c r="E953" s="10"/>
      <c r="F953" s="10"/>
      <c r="G953" s="10"/>
      <c r="H953" s="12"/>
      <c r="I953" s="10"/>
      <c r="J953" s="10"/>
      <c r="K953" s="10"/>
      <c r="L953" s="10"/>
      <c r="M953" s="10"/>
      <c r="N953" s="10"/>
      <c r="O953" s="10"/>
    </row>
    <row r="954" spans="2:15" x14ac:dyDescent="0.3">
      <c r="B954" s="10"/>
      <c r="C954" s="10"/>
      <c r="D954" s="10"/>
      <c r="E954" s="10"/>
      <c r="F954" s="10"/>
      <c r="G954" s="10"/>
      <c r="H954" s="12"/>
      <c r="I954" s="10"/>
      <c r="J954" s="10"/>
      <c r="K954" s="10"/>
      <c r="L954" s="10"/>
      <c r="M954" s="10"/>
      <c r="N954" s="10"/>
      <c r="O954" s="10"/>
    </row>
    <row r="955" spans="2:15" x14ac:dyDescent="0.3">
      <c r="B955" s="10"/>
      <c r="C955" s="10"/>
      <c r="D955" s="10"/>
      <c r="E955" s="10"/>
      <c r="F955" s="10"/>
      <c r="G955" s="10"/>
      <c r="H955" s="12"/>
      <c r="I955" s="10"/>
      <c r="J955" s="10"/>
      <c r="K955" s="10"/>
      <c r="L955" s="10"/>
      <c r="M955" s="10"/>
      <c r="N955" s="10"/>
      <c r="O955" s="10"/>
    </row>
    <row r="956" spans="2:15" x14ac:dyDescent="0.3">
      <c r="B956" s="10"/>
      <c r="C956" s="10"/>
      <c r="D956" s="10"/>
      <c r="E956" s="10"/>
      <c r="F956" s="10"/>
      <c r="G956" s="10"/>
      <c r="H956" s="12"/>
      <c r="I956" s="10"/>
      <c r="J956" s="10"/>
      <c r="K956" s="10"/>
      <c r="L956" s="10"/>
      <c r="M956" s="10"/>
      <c r="N956" s="10"/>
      <c r="O956" s="10"/>
    </row>
    <row r="957" spans="2:15" x14ac:dyDescent="0.3">
      <c r="B957" s="10"/>
      <c r="C957" s="10"/>
      <c r="D957" s="10"/>
      <c r="E957" s="10"/>
      <c r="F957" s="10"/>
      <c r="G957" s="10"/>
      <c r="H957" s="12"/>
      <c r="I957" s="10"/>
      <c r="J957" s="10"/>
      <c r="K957" s="10"/>
      <c r="L957" s="10"/>
      <c r="M957" s="10"/>
      <c r="N957" s="10"/>
      <c r="O957" s="10"/>
    </row>
    <row r="958" spans="2:15" x14ac:dyDescent="0.3">
      <c r="B958" s="10"/>
      <c r="C958" s="10"/>
      <c r="D958" s="10"/>
      <c r="E958" s="10"/>
      <c r="F958" s="10"/>
      <c r="G958" s="10"/>
      <c r="H958" s="12"/>
      <c r="I958" s="10"/>
      <c r="J958" s="10"/>
      <c r="K958" s="10"/>
      <c r="L958" s="10"/>
      <c r="M958" s="10"/>
      <c r="N958" s="10"/>
      <c r="O958" s="10"/>
    </row>
    <row r="959" spans="2:15" x14ac:dyDescent="0.3">
      <c r="B959" s="10"/>
      <c r="C959" s="10"/>
      <c r="D959" s="10"/>
      <c r="E959" s="10"/>
      <c r="F959" s="10"/>
      <c r="G959" s="10"/>
      <c r="H959" s="12"/>
      <c r="I959" s="10"/>
      <c r="J959" s="10"/>
      <c r="K959" s="10"/>
      <c r="L959" s="10"/>
      <c r="M959" s="10"/>
      <c r="N959" s="10"/>
      <c r="O959" s="10"/>
    </row>
    <row r="960" spans="2:15" x14ac:dyDescent="0.3">
      <c r="B960" s="10"/>
      <c r="C960" s="10"/>
      <c r="D960" s="10"/>
      <c r="E960" s="10"/>
      <c r="F960" s="10"/>
      <c r="G960" s="10"/>
      <c r="H960" s="12"/>
      <c r="I960" s="10"/>
      <c r="J960" s="10"/>
      <c r="K960" s="10"/>
      <c r="L960" s="10"/>
      <c r="M960" s="10"/>
      <c r="N960" s="10"/>
      <c r="O960" s="10"/>
    </row>
    <row r="961" spans="2:15" x14ac:dyDescent="0.3">
      <c r="B961" s="10"/>
      <c r="C961" s="10"/>
      <c r="D961" s="10"/>
      <c r="E961" s="10"/>
      <c r="F961" s="10"/>
      <c r="G961" s="10"/>
      <c r="H961" s="12"/>
      <c r="I961" s="10"/>
      <c r="J961" s="10"/>
      <c r="K961" s="10"/>
      <c r="L961" s="10"/>
      <c r="M961" s="10"/>
      <c r="N961" s="10"/>
      <c r="O961" s="10"/>
    </row>
    <row r="962" spans="2:15" x14ac:dyDescent="0.3">
      <c r="B962" s="10"/>
      <c r="C962" s="10"/>
      <c r="D962" s="10"/>
      <c r="E962" s="10"/>
      <c r="F962" s="10"/>
      <c r="G962" s="10"/>
      <c r="H962" s="12"/>
      <c r="I962" s="10"/>
      <c r="J962" s="10"/>
      <c r="K962" s="10"/>
      <c r="L962" s="10"/>
      <c r="M962" s="10"/>
      <c r="N962" s="10"/>
      <c r="O962" s="10"/>
    </row>
    <row r="963" spans="2:15" x14ac:dyDescent="0.3">
      <c r="B963" s="10"/>
      <c r="C963" s="10"/>
      <c r="D963" s="10"/>
      <c r="E963" s="10"/>
      <c r="F963" s="10"/>
      <c r="G963" s="10"/>
      <c r="H963" s="12"/>
      <c r="I963" s="10"/>
      <c r="J963" s="10"/>
      <c r="K963" s="10"/>
      <c r="L963" s="10"/>
      <c r="M963" s="10"/>
      <c r="N963" s="10"/>
      <c r="O963" s="10"/>
    </row>
    <row r="964" spans="2:15" x14ac:dyDescent="0.3">
      <c r="B964" s="10"/>
      <c r="C964" s="10"/>
      <c r="D964" s="10"/>
      <c r="E964" s="10"/>
      <c r="F964" s="10"/>
      <c r="G964" s="10"/>
      <c r="H964" s="12"/>
      <c r="I964" s="10"/>
      <c r="J964" s="10"/>
      <c r="K964" s="10"/>
      <c r="L964" s="10"/>
      <c r="M964" s="10"/>
      <c r="N964" s="10"/>
      <c r="O964" s="10"/>
    </row>
    <row r="965" spans="2:15" x14ac:dyDescent="0.3">
      <c r="B965" s="10"/>
      <c r="C965" s="10"/>
      <c r="D965" s="10"/>
      <c r="E965" s="10"/>
      <c r="F965" s="10"/>
      <c r="G965" s="10"/>
      <c r="H965" s="12"/>
      <c r="I965" s="10"/>
      <c r="J965" s="10"/>
      <c r="K965" s="10"/>
      <c r="L965" s="10"/>
      <c r="M965" s="10"/>
      <c r="N965" s="10"/>
      <c r="O965" s="10"/>
    </row>
    <row r="966" spans="2:15" x14ac:dyDescent="0.3">
      <c r="B966" s="10"/>
      <c r="C966" s="10"/>
      <c r="D966" s="10"/>
      <c r="E966" s="10"/>
      <c r="F966" s="10"/>
      <c r="G966" s="10"/>
      <c r="H966" s="12"/>
      <c r="I966" s="10"/>
      <c r="J966" s="10"/>
      <c r="K966" s="10"/>
      <c r="L966" s="10"/>
      <c r="M966" s="10"/>
      <c r="N966" s="10"/>
      <c r="O966" s="10"/>
    </row>
    <row r="967" spans="2:15" x14ac:dyDescent="0.3">
      <c r="B967" s="10"/>
      <c r="C967" s="10"/>
      <c r="D967" s="10"/>
      <c r="E967" s="10"/>
      <c r="F967" s="10"/>
      <c r="G967" s="10"/>
      <c r="H967" s="12"/>
      <c r="I967" s="10"/>
      <c r="J967" s="10"/>
      <c r="K967" s="10"/>
      <c r="L967" s="10"/>
      <c r="M967" s="10"/>
      <c r="N967" s="10"/>
      <c r="O967" s="10"/>
    </row>
    <row r="968" spans="2:15" x14ac:dyDescent="0.3">
      <c r="B968" s="10"/>
      <c r="C968" s="10"/>
      <c r="D968" s="10"/>
      <c r="E968" s="10"/>
      <c r="F968" s="10"/>
      <c r="G968" s="10"/>
      <c r="H968" s="12"/>
      <c r="I968" s="10"/>
      <c r="J968" s="10"/>
      <c r="K968" s="10"/>
      <c r="L968" s="10"/>
      <c r="M968" s="10"/>
      <c r="N968" s="10"/>
      <c r="O968" s="10"/>
    </row>
    <row r="969" spans="2:15" x14ac:dyDescent="0.3">
      <c r="B969" s="10"/>
      <c r="C969" s="10"/>
      <c r="D969" s="10"/>
      <c r="E969" s="10"/>
      <c r="F969" s="10"/>
      <c r="G969" s="10"/>
      <c r="H969" s="12"/>
      <c r="I969" s="10"/>
      <c r="J969" s="10"/>
      <c r="K969" s="10"/>
      <c r="L969" s="10"/>
      <c r="M969" s="10"/>
      <c r="N969" s="10"/>
      <c r="O969" s="10"/>
    </row>
    <row r="970" spans="2:15" x14ac:dyDescent="0.3">
      <c r="B970" s="10"/>
      <c r="C970" s="10"/>
      <c r="D970" s="10"/>
      <c r="E970" s="10"/>
      <c r="F970" s="10"/>
      <c r="G970" s="10"/>
      <c r="H970" s="12"/>
      <c r="I970" s="10"/>
      <c r="J970" s="10"/>
      <c r="K970" s="10"/>
      <c r="L970" s="10"/>
      <c r="M970" s="10"/>
      <c r="N970" s="10"/>
      <c r="O970" s="10"/>
    </row>
    <row r="971" spans="2:15" x14ac:dyDescent="0.3">
      <c r="B971" s="10"/>
      <c r="C971" s="10"/>
      <c r="D971" s="10"/>
      <c r="E971" s="10"/>
      <c r="F971" s="10"/>
      <c r="G971" s="10"/>
      <c r="H971" s="12"/>
      <c r="I971" s="10"/>
      <c r="J971" s="10"/>
      <c r="K971" s="10"/>
      <c r="L971" s="10"/>
      <c r="M971" s="10"/>
      <c r="N971" s="10"/>
      <c r="O971" s="10"/>
    </row>
    <row r="972" spans="2:15" x14ac:dyDescent="0.3">
      <c r="B972" s="10"/>
      <c r="C972" s="10"/>
      <c r="D972" s="10"/>
      <c r="E972" s="10"/>
      <c r="F972" s="10"/>
      <c r="G972" s="10"/>
      <c r="H972" s="12"/>
      <c r="I972" s="10"/>
      <c r="J972" s="10"/>
      <c r="K972" s="10"/>
      <c r="L972" s="10"/>
      <c r="M972" s="10"/>
      <c r="N972" s="10"/>
      <c r="O972" s="10"/>
    </row>
    <row r="973" spans="2:15" x14ac:dyDescent="0.3">
      <c r="B973" s="10"/>
      <c r="C973" s="10"/>
      <c r="D973" s="10"/>
      <c r="E973" s="10"/>
      <c r="F973" s="10"/>
      <c r="G973" s="10"/>
      <c r="H973" s="12"/>
      <c r="I973" s="10"/>
      <c r="J973" s="10"/>
      <c r="K973" s="10"/>
      <c r="L973" s="10"/>
      <c r="M973" s="10"/>
      <c r="N973" s="10"/>
      <c r="O973" s="10"/>
    </row>
    <row r="974" spans="2:15" x14ac:dyDescent="0.3">
      <c r="B974" s="10"/>
      <c r="C974" s="10"/>
      <c r="D974" s="10"/>
      <c r="E974" s="10"/>
      <c r="F974" s="10"/>
      <c r="G974" s="10"/>
      <c r="H974" s="12"/>
      <c r="I974" s="10"/>
      <c r="J974" s="10"/>
      <c r="K974" s="10"/>
      <c r="L974" s="10"/>
      <c r="M974" s="10"/>
      <c r="N974" s="10"/>
      <c r="O974" s="10"/>
    </row>
    <row r="975" spans="2:15" x14ac:dyDescent="0.3">
      <c r="B975" s="10"/>
      <c r="C975" s="10"/>
      <c r="D975" s="10"/>
      <c r="E975" s="10"/>
      <c r="F975" s="10"/>
      <c r="G975" s="10"/>
      <c r="H975" s="12"/>
      <c r="I975" s="10"/>
      <c r="J975" s="10"/>
      <c r="K975" s="10"/>
      <c r="L975" s="10"/>
      <c r="M975" s="10"/>
      <c r="N975" s="10"/>
      <c r="O975" s="10"/>
    </row>
    <row r="976" spans="2:15" x14ac:dyDescent="0.3">
      <c r="B976" s="10"/>
      <c r="C976" s="10"/>
      <c r="D976" s="10"/>
      <c r="E976" s="10"/>
      <c r="F976" s="10"/>
      <c r="G976" s="10"/>
      <c r="H976" s="12"/>
      <c r="I976" s="10"/>
      <c r="J976" s="10"/>
      <c r="K976" s="10"/>
      <c r="L976" s="10"/>
      <c r="M976" s="10"/>
      <c r="N976" s="10"/>
      <c r="O976" s="10"/>
    </row>
    <row r="977" spans="2:15" x14ac:dyDescent="0.3">
      <c r="B977" s="10"/>
      <c r="C977" s="10"/>
      <c r="D977" s="10"/>
      <c r="E977" s="10"/>
      <c r="F977" s="10"/>
      <c r="G977" s="10"/>
      <c r="H977" s="12"/>
      <c r="I977" s="10"/>
      <c r="J977" s="10"/>
      <c r="K977" s="10"/>
      <c r="L977" s="10"/>
      <c r="M977" s="10"/>
      <c r="N977" s="10"/>
      <c r="O977" s="10"/>
    </row>
    <row r="978" spans="2:15" x14ac:dyDescent="0.3">
      <c r="B978" s="10"/>
      <c r="C978" s="10"/>
      <c r="D978" s="10"/>
      <c r="E978" s="10"/>
      <c r="F978" s="10"/>
      <c r="G978" s="10"/>
      <c r="H978" s="12"/>
      <c r="I978" s="10"/>
      <c r="J978" s="10"/>
      <c r="K978" s="10"/>
      <c r="L978" s="10"/>
      <c r="M978" s="10"/>
      <c r="N978" s="10"/>
      <c r="O978" s="10"/>
    </row>
    <row r="979" spans="2:15" x14ac:dyDescent="0.3">
      <c r="B979" s="10"/>
      <c r="C979" s="10"/>
      <c r="D979" s="10"/>
      <c r="E979" s="10"/>
      <c r="F979" s="10"/>
      <c r="G979" s="10"/>
      <c r="H979" s="12"/>
      <c r="I979" s="10"/>
      <c r="J979" s="10"/>
      <c r="K979" s="10"/>
      <c r="L979" s="10"/>
      <c r="M979" s="10"/>
      <c r="N979" s="10"/>
      <c r="O979" s="10"/>
    </row>
    <row r="980" spans="2:15" x14ac:dyDescent="0.3">
      <c r="B980" s="10"/>
      <c r="C980" s="10"/>
      <c r="D980" s="10"/>
      <c r="E980" s="10"/>
      <c r="F980" s="10"/>
      <c r="G980" s="10"/>
      <c r="H980" s="12"/>
      <c r="I980" s="10"/>
      <c r="J980" s="10"/>
      <c r="K980" s="10"/>
      <c r="L980" s="10"/>
      <c r="M980" s="10"/>
      <c r="N980" s="10"/>
      <c r="O980" s="10"/>
    </row>
    <row r="981" spans="2:15" x14ac:dyDescent="0.3">
      <c r="B981" s="10"/>
      <c r="C981" s="10"/>
      <c r="D981" s="10"/>
      <c r="E981" s="10"/>
      <c r="F981" s="10"/>
      <c r="G981" s="10"/>
      <c r="H981" s="12"/>
      <c r="I981" s="10"/>
      <c r="J981" s="10"/>
      <c r="K981" s="10"/>
      <c r="L981" s="10"/>
      <c r="M981" s="10"/>
      <c r="N981" s="10"/>
      <c r="O981" s="10"/>
    </row>
    <row r="982" spans="2:15" x14ac:dyDescent="0.3">
      <c r="B982" s="10"/>
      <c r="C982" s="10"/>
      <c r="D982" s="10"/>
      <c r="E982" s="10"/>
      <c r="F982" s="10"/>
      <c r="G982" s="10"/>
      <c r="H982" s="12"/>
      <c r="I982" s="10"/>
      <c r="J982" s="10"/>
      <c r="K982" s="10"/>
      <c r="L982" s="10"/>
      <c r="M982" s="10"/>
      <c r="N982" s="10"/>
      <c r="O982" s="10"/>
    </row>
    <row r="983" spans="2:15" x14ac:dyDescent="0.3">
      <c r="B983" s="10"/>
      <c r="C983" s="10"/>
      <c r="D983" s="10"/>
      <c r="E983" s="10"/>
      <c r="F983" s="10"/>
      <c r="G983" s="10"/>
      <c r="H983" s="12"/>
      <c r="I983" s="10"/>
      <c r="J983" s="10"/>
      <c r="K983" s="10"/>
      <c r="L983" s="10"/>
      <c r="M983" s="10"/>
      <c r="N983" s="10"/>
      <c r="O983" s="10"/>
    </row>
    <row r="984" spans="2:15" x14ac:dyDescent="0.3">
      <c r="B984" s="10"/>
      <c r="C984" s="10"/>
      <c r="D984" s="10"/>
      <c r="E984" s="10"/>
      <c r="F984" s="10"/>
      <c r="G984" s="10"/>
      <c r="H984" s="12"/>
      <c r="I984" s="10"/>
      <c r="J984" s="10"/>
      <c r="K984" s="10"/>
      <c r="L984" s="10"/>
      <c r="M984" s="10"/>
      <c r="N984" s="10"/>
      <c r="O984" s="10"/>
    </row>
    <row r="985" spans="2:15" x14ac:dyDescent="0.3">
      <c r="B985" s="10"/>
      <c r="C985" s="10"/>
      <c r="D985" s="10"/>
      <c r="E985" s="10"/>
      <c r="F985" s="10"/>
      <c r="G985" s="10"/>
      <c r="H985" s="12"/>
      <c r="I985" s="10"/>
      <c r="J985" s="10"/>
      <c r="K985" s="10"/>
      <c r="L985" s="10"/>
      <c r="M985" s="10"/>
      <c r="N985" s="10"/>
      <c r="O985" s="10"/>
    </row>
    <row r="986" spans="2:15" x14ac:dyDescent="0.3">
      <c r="B986" s="10"/>
      <c r="C986" s="10"/>
      <c r="D986" s="10"/>
      <c r="E986" s="10"/>
      <c r="F986" s="10"/>
      <c r="G986" s="10"/>
      <c r="H986" s="12"/>
      <c r="I986" s="10"/>
      <c r="J986" s="10"/>
      <c r="K986" s="10"/>
      <c r="L986" s="10"/>
      <c r="M986" s="10"/>
      <c r="N986" s="10"/>
      <c r="O986" s="10"/>
    </row>
    <row r="987" spans="2:15" x14ac:dyDescent="0.3">
      <c r="B987" s="10"/>
      <c r="C987" s="10"/>
      <c r="D987" s="10"/>
      <c r="E987" s="10"/>
      <c r="F987" s="10"/>
      <c r="G987" s="10"/>
      <c r="H987" s="12"/>
      <c r="I987" s="10"/>
      <c r="J987" s="10"/>
      <c r="K987" s="10"/>
      <c r="L987" s="10"/>
      <c r="M987" s="10"/>
      <c r="N987" s="10"/>
      <c r="O987" s="10"/>
    </row>
    <row r="988" spans="2:15" x14ac:dyDescent="0.3">
      <c r="B988" s="10"/>
      <c r="C988" s="10"/>
      <c r="D988" s="10"/>
      <c r="E988" s="10"/>
      <c r="F988" s="10"/>
      <c r="G988" s="10"/>
      <c r="H988" s="12"/>
      <c r="I988" s="10"/>
      <c r="J988" s="10"/>
      <c r="K988" s="10"/>
      <c r="L988" s="10"/>
      <c r="M988" s="10"/>
      <c r="N988" s="10"/>
      <c r="O988" s="10"/>
    </row>
    <row r="989" spans="2:15" x14ac:dyDescent="0.3">
      <c r="B989" s="10"/>
      <c r="C989" s="10"/>
      <c r="D989" s="10"/>
      <c r="E989" s="10"/>
      <c r="F989" s="10"/>
      <c r="G989" s="10"/>
      <c r="H989" s="12"/>
      <c r="I989" s="10"/>
      <c r="J989" s="10"/>
      <c r="K989" s="10"/>
      <c r="L989" s="10"/>
      <c r="M989" s="10"/>
      <c r="N989" s="10"/>
      <c r="O989" s="10"/>
    </row>
    <row r="990" spans="2:15" x14ac:dyDescent="0.3">
      <c r="B990" s="10"/>
      <c r="C990" s="10"/>
      <c r="D990" s="10"/>
      <c r="E990" s="10"/>
      <c r="F990" s="10"/>
      <c r="G990" s="10"/>
      <c r="H990" s="12"/>
      <c r="I990" s="10"/>
      <c r="J990" s="10"/>
      <c r="K990" s="10"/>
      <c r="L990" s="10"/>
      <c r="M990" s="10"/>
      <c r="N990" s="10"/>
      <c r="O990" s="10"/>
    </row>
    <row r="991" spans="2:15" x14ac:dyDescent="0.3">
      <c r="B991" s="10"/>
      <c r="C991" s="10"/>
      <c r="D991" s="10"/>
      <c r="E991" s="10"/>
      <c r="F991" s="10"/>
      <c r="G991" s="10"/>
      <c r="H991" s="12"/>
      <c r="I991" s="10"/>
      <c r="J991" s="10"/>
      <c r="K991" s="10"/>
      <c r="L991" s="10"/>
      <c r="M991" s="10"/>
      <c r="N991" s="10"/>
      <c r="O991" s="10"/>
    </row>
    <row r="992" spans="2:15" x14ac:dyDescent="0.3">
      <c r="B992" s="10"/>
      <c r="C992" s="10"/>
      <c r="D992" s="10"/>
      <c r="E992" s="10"/>
      <c r="F992" s="10"/>
      <c r="G992" s="10"/>
      <c r="H992" s="12"/>
      <c r="I992" s="10"/>
      <c r="J992" s="10"/>
      <c r="K992" s="10"/>
      <c r="L992" s="10"/>
      <c r="M992" s="10"/>
      <c r="N992" s="10"/>
      <c r="O992" s="10"/>
    </row>
    <row r="993" spans="2:15" x14ac:dyDescent="0.3">
      <c r="B993" s="10"/>
      <c r="C993" s="10"/>
      <c r="D993" s="10"/>
      <c r="E993" s="10"/>
      <c r="F993" s="10"/>
      <c r="G993" s="10"/>
      <c r="H993" s="12"/>
      <c r="I993" s="10"/>
      <c r="J993" s="10"/>
      <c r="K993" s="10"/>
      <c r="L993" s="10"/>
      <c r="M993" s="10"/>
      <c r="N993" s="10"/>
      <c r="O993" s="10"/>
    </row>
    <row r="994" spans="2:15" x14ac:dyDescent="0.3">
      <c r="B994" s="10"/>
      <c r="C994" s="10"/>
      <c r="D994" s="10"/>
      <c r="E994" s="10"/>
      <c r="F994" s="10"/>
      <c r="G994" s="10"/>
      <c r="H994" s="12"/>
      <c r="I994" s="10"/>
      <c r="J994" s="10"/>
      <c r="K994" s="10"/>
      <c r="L994" s="10"/>
      <c r="M994" s="10"/>
      <c r="N994" s="10"/>
      <c r="O994" s="10"/>
    </row>
    <row r="995" spans="2:15" x14ac:dyDescent="0.3">
      <c r="B995" s="10"/>
      <c r="C995" s="10"/>
      <c r="D995" s="10"/>
      <c r="E995" s="10"/>
      <c r="F995" s="10"/>
      <c r="G995" s="10"/>
      <c r="H995" s="12"/>
      <c r="I995" s="10"/>
      <c r="J995" s="10"/>
      <c r="K995" s="10"/>
      <c r="L995" s="10"/>
      <c r="M995" s="10"/>
      <c r="N995" s="10"/>
      <c r="O995" s="10"/>
    </row>
    <row r="996" spans="2:15" x14ac:dyDescent="0.3">
      <c r="B996" s="10"/>
      <c r="C996" s="10"/>
      <c r="D996" s="10"/>
      <c r="E996" s="10"/>
      <c r="F996" s="10"/>
      <c r="G996" s="10"/>
      <c r="H996" s="12"/>
      <c r="I996" s="10"/>
      <c r="J996" s="10"/>
      <c r="K996" s="10"/>
      <c r="L996" s="10"/>
      <c r="M996" s="10"/>
      <c r="N996" s="10"/>
      <c r="O996" s="10"/>
    </row>
    <row r="997" spans="2:15" x14ac:dyDescent="0.3">
      <c r="B997" s="10"/>
      <c r="C997" s="10"/>
      <c r="D997" s="10"/>
      <c r="E997" s="10"/>
      <c r="F997" s="10"/>
      <c r="G997" s="10"/>
      <c r="H997" s="12"/>
      <c r="I997" s="10"/>
      <c r="J997" s="10"/>
      <c r="K997" s="10"/>
      <c r="L997" s="10"/>
      <c r="M997" s="10"/>
      <c r="N997" s="10"/>
      <c r="O997" s="10"/>
    </row>
    <row r="998" spans="2:15" x14ac:dyDescent="0.3">
      <c r="B998" s="10"/>
      <c r="C998" s="10"/>
      <c r="D998" s="10"/>
      <c r="E998" s="10"/>
      <c r="F998" s="10"/>
      <c r="G998" s="10"/>
      <c r="H998" s="12"/>
      <c r="I998" s="10"/>
      <c r="J998" s="10"/>
      <c r="K998" s="10"/>
      <c r="L998" s="10"/>
      <c r="M998" s="10"/>
      <c r="N998" s="10"/>
      <c r="O998" s="10"/>
    </row>
    <row r="999" spans="2:15" x14ac:dyDescent="0.3">
      <c r="B999" s="10"/>
      <c r="C999" s="10"/>
      <c r="D999" s="10"/>
      <c r="E999" s="10"/>
      <c r="F999" s="10"/>
      <c r="G999" s="10"/>
      <c r="H999" s="12"/>
      <c r="I999" s="10"/>
      <c r="J999" s="10"/>
      <c r="K999" s="10"/>
      <c r="L999" s="10"/>
      <c r="M999" s="10"/>
      <c r="N999" s="10"/>
      <c r="O999" s="10"/>
    </row>
    <row r="1000" spans="2:15" x14ac:dyDescent="0.3">
      <c r="B1000" s="10"/>
      <c r="C1000" s="10"/>
      <c r="D1000" s="10"/>
      <c r="E1000" s="10"/>
      <c r="F1000" s="10"/>
      <c r="G1000" s="10"/>
      <c r="H1000" s="12"/>
      <c r="I1000" s="10"/>
      <c r="J1000" s="10"/>
      <c r="K1000" s="10"/>
      <c r="L1000" s="10"/>
      <c r="M1000" s="10"/>
      <c r="N1000" s="10"/>
      <c r="O1000" s="10"/>
    </row>
    <row r="1001" spans="2:15" x14ac:dyDescent="0.3">
      <c r="B1001" s="10"/>
      <c r="C1001" s="10"/>
      <c r="D1001" s="10"/>
      <c r="E1001" s="10"/>
      <c r="F1001" s="10"/>
      <c r="G1001" s="10"/>
      <c r="H1001" s="12"/>
      <c r="I1001" s="10"/>
      <c r="J1001" s="10"/>
      <c r="K1001" s="10"/>
      <c r="L1001" s="10"/>
      <c r="M1001" s="10"/>
      <c r="N1001" s="10"/>
      <c r="O1001" s="10"/>
    </row>
    <row r="1002" spans="2:15" x14ac:dyDescent="0.3">
      <c r="B1002" s="10"/>
      <c r="C1002" s="10"/>
      <c r="D1002" s="10"/>
      <c r="E1002" s="10"/>
      <c r="F1002" s="10"/>
      <c r="G1002" s="10"/>
      <c r="H1002" s="12"/>
      <c r="I1002" s="10"/>
      <c r="J1002" s="10"/>
      <c r="K1002" s="10"/>
      <c r="L1002" s="10"/>
      <c r="M1002" s="10"/>
      <c r="N1002" s="10"/>
      <c r="O1002" s="10"/>
    </row>
    <row r="1003" spans="2:15" x14ac:dyDescent="0.3">
      <c r="B1003" s="10"/>
      <c r="C1003" s="10"/>
      <c r="D1003" s="10"/>
      <c r="E1003" s="10"/>
      <c r="F1003" s="10"/>
      <c r="G1003" s="10"/>
      <c r="H1003" s="12"/>
      <c r="I1003" s="10"/>
      <c r="J1003" s="10"/>
      <c r="K1003" s="10"/>
      <c r="L1003" s="10"/>
      <c r="M1003" s="10"/>
      <c r="N1003" s="10"/>
      <c r="O1003" s="10"/>
    </row>
    <row r="1004" spans="2:15" x14ac:dyDescent="0.3">
      <c r="B1004" s="10"/>
      <c r="C1004" s="10"/>
      <c r="D1004" s="10"/>
      <c r="E1004" s="10"/>
      <c r="F1004" s="10"/>
      <c r="G1004" s="10"/>
      <c r="H1004" s="12"/>
      <c r="I1004" s="10"/>
      <c r="J1004" s="10"/>
      <c r="K1004" s="10"/>
      <c r="L1004" s="10"/>
      <c r="M1004" s="10"/>
      <c r="N1004" s="10"/>
      <c r="O1004" s="10"/>
    </row>
    <row r="1005" spans="2:15" x14ac:dyDescent="0.3">
      <c r="B1005" s="10"/>
      <c r="C1005" s="10"/>
      <c r="D1005" s="10"/>
      <c r="E1005" s="10"/>
      <c r="F1005" s="10"/>
      <c r="G1005" s="10"/>
      <c r="H1005" s="12"/>
      <c r="I1005" s="10"/>
      <c r="J1005" s="10"/>
      <c r="K1005" s="10"/>
      <c r="L1005" s="10"/>
      <c r="M1005" s="10"/>
      <c r="N1005" s="10"/>
      <c r="O1005" s="10"/>
    </row>
    <row r="1006" spans="2:15" x14ac:dyDescent="0.3">
      <c r="B1006" s="10"/>
      <c r="C1006" s="10"/>
      <c r="D1006" s="10"/>
      <c r="E1006" s="10"/>
      <c r="F1006" s="10"/>
      <c r="G1006" s="10"/>
      <c r="H1006" s="12"/>
      <c r="I1006" s="10"/>
      <c r="J1006" s="10"/>
      <c r="K1006" s="10"/>
      <c r="L1006" s="10"/>
      <c r="M1006" s="10"/>
      <c r="N1006" s="10"/>
      <c r="O1006" s="10"/>
    </row>
    <row r="1007" spans="2:15" x14ac:dyDescent="0.3">
      <c r="B1007" s="10"/>
      <c r="C1007" s="10"/>
      <c r="D1007" s="10"/>
      <c r="E1007" s="10"/>
      <c r="F1007" s="10"/>
      <c r="G1007" s="10"/>
      <c r="H1007" s="12"/>
      <c r="I1007" s="10"/>
      <c r="J1007" s="10"/>
      <c r="K1007" s="10"/>
      <c r="L1007" s="10"/>
      <c r="M1007" s="10"/>
      <c r="N1007" s="10"/>
      <c r="O1007" s="10"/>
    </row>
    <row r="1008" spans="2:15" x14ac:dyDescent="0.3">
      <c r="B1008" s="10"/>
      <c r="C1008" s="10"/>
      <c r="D1008" s="10"/>
      <c r="E1008" s="10"/>
      <c r="F1008" s="10"/>
      <c r="G1008" s="10"/>
      <c r="H1008" s="12"/>
      <c r="I1008" s="10"/>
      <c r="J1008" s="10"/>
      <c r="K1008" s="10"/>
      <c r="L1008" s="10"/>
      <c r="M1008" s="10"/>
      <c r="N1008" s="10"/>
      <c r="O1008" s="10"/>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800-000000000000}">
          <x14:formula1>
            <xm:f>datasets!$B$9:$B$1000</xm:f>
          </x14:formula1>
          <xm:sqref>B9:B12 B63:B1008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800-000001000000}">
          <x14:formula1>
            <xm:f>'# Enums'!$AI$2:$AI$2037</xm:f>
          </x14:formula1>
          <xm:sqref>F9:F12 F63:F1008</xm:sqref>
        </x14:dataValidation>
        <x14:dataValidation type="list" errorStyle="warning" allowBlank="1" showInputMessage="1" showErrorMessage="1" errorTitle="Value not in codelist" error="You must use a code from the codelist, unless no code is appropriate._x000a__x000a_If you use new codes outside those in an open codelist, please create an issue in the RDLS GitHub repository, so that the codes can be considered for inclusion in the codelist." xr:uid="{00000000-0002-0000-0800-000002000000}">
          <x14:formula1>
            <xm:f>'# Enums'!$AJ$2:$AJ$11</xm:f>
          </x14:formula1>
          <xm:sqref>G9:G12 G63:G1008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 README</vt:lpstr>
      <vt:lpstr># Enums</vt:lpstr>
      <vt:lpstr>Meta</vt:lpstr>
      <vt:lpstr>datasets</vt:lpstr>
      <vt:lpstr>attributions</vt:lpstr>
      <vt:lpstr>sources</vt:lpstr>
      <vt:lpstr>referenced_by</vt:lpstr>
      <vt:lpstr>spatial_gazetteer_entries</vt:lpstr>
      <vt:lpstr>resources</vt:lpstr>
      <vt:lpstr>hazard_event_sets</vt:lpstr>
      <vt:lpstr>hazard_event_sets_hazards</vt:lpstr>
      <vt:lpstr>hazard_event_sets_spatial_gazet</vt:lpstr>
      <vt:lpstr>hazard_event_sets_events</vt:lpstr>
      <vt:lpstr>hazard_event_sets_events_disast</vt:lpstr>
      <vt:lpstr>hazard_event_sets_events_footpr</vt:lpstr>
      <vt:lpstr>exposure_metrics</vt:lpstr>
      <vt:lpstr>vulnerabil_cost</vt:lpstr>
      <vt:lpstr>vulnerabil_spatial_gazetteer_en</vt:lpstr>
      <vt:lpstr>loss_losses</vt:lpstr>
      <vt:lpstr>links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dc:creator>
  <cp:keywords/>
  <dc:description/>
  <cp:lastModifiedBy>Johanna Carter (LMF)</cp:lastModifiedBy>
  <cp:revision/>
  <dcterms:created xsi:type="dcterms:W3CDTF">2023-09-12T20:11:38Z</dcterms:created>
  <dcterms:modified xsi:type="dcterms:W3CDTF">2024-10-24T14:46:08Z</dcterms:modified>
  <cp:category/>
  <cp:contentStatus/>
</cp:coreProperties>
</file>