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7\"/>
    </mc:Choice>
  </mc:AlternateContent>
  <bookViews>
    <workbookView xWindow="120" yWindow="60" windowWidth="18960" windowHeight="8655"/>
  </bookViews>
  <sheets>
    <sheet name="Introduction" sheetId="13" r:id="rId1"/>
    <sheet name="Policy Calculation" sheetId="11" r:id="rId2"/>
    <sheet name="Oasis Implementation" sheetId="12" r:id="rId3"/>
  </sheets>
  <calcPr calcId="152511"/>
</workbook>
</file>

<file path=xl/calcChain.xml><?xml version="1.0" encoding="utf-8"?>
<calcChain xmlns="http://schemas.openxmlformats.org/spreadsheetml/2006/main">
  <c r="N51" i="11" l="1"/>
  <c r="N50" i="11" l="1"/>
  <c r="L49" i="11"/>
  <c r="N49" i="11"/>
  <c r="K49" i="11"/>
  <c r="J49" i="11"/>
  <c r="I49" i="11"/>
  <c r="F49" i="11"/>
  <c r="E49" i="11"/>
  <c r="D49" i="11"/>
  <c r="C49" i="11"/>
  <c r="L48" i="11" l="1"/>
  <c r="K48" i="11"/>
  <c r="J48" i="11"/>
  <c r="I48" i="11"/>
  <c r="F48" i="11"/>
  <c r="E48" i="11"/>
  <c r="D48" i="11"/>
  <c r="C48" i="11"/>
  <c r="N52" i="11" l="1"/>
</calcChain>
</file>

<file path=xl/sharedStrings.xml><?xml version="1.0" encoding="utf-8"?>
<sst xmlns="http://schemas.openxmlformats.org/spreadsheetml/2006/main" count="167" uniqueCount="147">
  <si>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</si>
  <si>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</si>
  <si>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</si>
  <si>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</si>
  <si>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</si>
  <si>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</si>
  <si>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</si>
  <si>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</si>
  <si>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</si>
  <si>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</si>
  <si>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</si>
  <si>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</si>
  <si>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</si>
  <si>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</si>
  <si>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</si>
  <si>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</si>
  <si>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</si>
  <si>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</si>
  <si>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</si>
  <si>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</si>
  <si>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</si>
  <si>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</si>
  <si>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</si>
  <si>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</si>
  <si>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</si>
  <si>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</si>
  <si>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</si>
  <si>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</si>
  <si>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</si>
  <si>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</si>
  <si>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</si>
  <si>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</si>
  <si>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</si>
  <si>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</si>
  <si>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</si>
  <si>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</si>
  <si>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</si>
  <si>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</si>
  <si>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</si>
  <si>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</si>
  <si>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</si>
  <si>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</si>
  <si>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</si>
  <si>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</si>
  <si>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</si>
  <si>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</si>
  <si>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</si>
  <si>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</si>
  <si>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</si>
  <si>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</si>
  <si>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</si>
  <si>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</si>
  <si>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</si>
  <si>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</si>
  <si>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</si>
  <si>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</si>
  <si>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</si>
  <si>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</si>
  <si>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</si>
  <si>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</si>
  <si>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</si>
  <si>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</si>
  <si>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</si>
  <si>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</si>
  <si>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</si>
  <si>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</si>
  <si>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</si>
  <si>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</si>
  <si>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</si>
  <si>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</si>
  <si>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</si>
  <si>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</si>
  <si>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</si>
  <si>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</si>
  <si>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</si>
  <si>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</si>
  <si>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</si>
  <si>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</si>
  <si>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</si>
  <si>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</si>
  <si>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</si>
  <si>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</si>
  <si>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</si>
  <si>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</si>
  <si>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</si>
  <si>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</si>
  <si>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</si>
  <si>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GUL = V * DR</t>
  </si>
  <si>
    <t>Exposure item file</t>
  </si>
  <si>
    <t>GROUP_ID</t>
  </si>
  <si>
    <t>Exposures</t>
  </si>
  <si>
    <t>Financial Module</t>
  </si>
  <si>
    <t>Profile A_1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</si>
  <si>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</si>
  <si>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</si>
  <si>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</si>
  <si>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</si>
  <si>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</si>
  <si>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</si>
  <si>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</si>
  <si>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</si>
  <si>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</si>
  <si>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</si>
  <si>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</si>
  <si>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</si>
  <si>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</si>
  <si>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</si>
  <si>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</si>
  <si>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</si>
  <si>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</si>
  <si>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</si>
  <si>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</si>
  <si>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Location 2 Structure</t>
  </si>
  <si>
    <t>Location 2 Other Structure</t>
  </si>
  <si>
    <t>Location 2 Contents</t>
  </si>
  <si>
    <t>Location 2 Time Element</t>
  </si>
  <si>
    <t>Coverage and Policy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</si>
  <si>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</si>
  <si>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</si>
  <si>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</si>
  <si>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</si>
  <si>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</si>
  <si>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</si>
  <si>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</si>
  <si>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</si>
  <si>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</si>
  <si>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>B_1</t>
  </si>
  <si>
    <t>Deductible only</t>
  </si>
  <si>
    <t>Profile B_1</t>
  </si>
  <si>
    <t xml:space="preserve">Residential policy with coverage deductibles and blanket policy terms. </t>
  </si>
  <si>
    <t xml:space="preserve">This is an example of combination of terms: Coverage terms (see example 1) and blanket policy terms (see example 4) </t>
  </si>
  <si>
    <t>Rather than design a Profile for this specific policy type, we use the generic Profiles A_1 and B_1 in combination. The Profiles can be combined in an unlimited number of ways according to the policy.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</si>
  <si>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coverage deductibles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</si>
  <si>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A deductible is applied to each coverage individually and then a deductible and limit is applied to the sum of the ground up losses across all coverages and locations at the policy level. </t>
  </si>
  <si>
    <t>LEVEL_ID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</si>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</sst>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164" fontId="13" fillId="0" borderId="9" xfId="3" applyNumberFormat="1" applyFont="1" applyBorder="1" applyAlignment="1">
      <alignment vertical="top"/>
    </xf>
    <xf numFmtId="3" fontId="13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4" fillId="0" borderId="1" xfId="0" applyFont="1" applyFill="1" applyBorder="1"/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abSelected="1" zoomScale="85" zoomScaleNormal="85" workbookViewId="0"/>
  </sheetViews>
  <sheetFormatPr defaultRowHeight="15" x14ac:dyDescent="0.25"/>
  <cols>
    <col min="1" max="1" width="23.42578125" customWidth="1"/>
    <col min="17" max="17" width="10.28515625" bestFit="1" customWidth="1"/>
  </cols>
  <sheetData>
    <row r="1" spans="1:2" x14ac:dyDescent="0.25">
      <c r="A1" s="14" t="s">
        <v>48</v>
      </c>
    </row>
    <row r="3" spans="1:2" x14ac:dyDescent="0.25">
      <c r="A3" t="s">
        <v>101</v>
      </c>
    </row>
    <row r="4" spans="1:2" x14ac:dyDescent="0.25">
      <c r="A4" t="s">
        <v>106</v>
      </c>
    </row>
    <row r="6" spans="1:2" x14ac:dyDescent="0.25">
      <c r="A6" s="14" t="s">
        <v>49</v>
      </c>
    </row>
    <row r="7" spans="1:2" x14ac:dyDescent="0.25">
      <c r="A7" s="14"/>
    </row>
    <row r="8" spans="1:2" x14ac:dyDescent="0.25">
      <c r="A8" t="s">
        <v>107</v>
      </c>
    </row>
    <row r="9" spans="1:2" x14ac:dyDescent="0.25">
      <c r="A9" s="3" t="s">
        <v>132</v>
      </c>
    </row>
    <row r="10" spans="1:2" x14ac:dyDescent="0.25">
      <c r="A10" s="3" t="s">
        <v>130</v>
      </c>
    </row>
    <row r="11" spans="1:2" x14ac:dyDescent="0.25">
      <c r="A11" s="3" t="s">
        <v>131</v>
      </c>
    </row>
    <row r="13" spans="1:2" x14ac:dyDescent="0.25">
      <c r="A13" s="14" t="s">
        <v>50</v>
      </c>
    </row>
    <row r="14" spans="1:2" x14ac:dyDescent="0.25">
      <c r="A14" s="15"/>
    </row>
    <row r="15" spans="1:2" x14ac:dyDescent="0.25">
      <c r="A15" s="16" t="s">
        <v>51</v>
      </c>
      <c r="B15" t="s">
        <v>100</v>
      </c>
    </row>
    <row r="16" spans="1:2" x14ac:dyDescent="0.25">
      <c r="A16" s="15"/>
    </row>
    <row r="17" spans="1:17" x14ac:dyDescent="0.25">
      <c r="A17" s="16" t="s">
        <v>52</v>
      </c>
      <c r="B17" t="s">
        <v>93</v>
      </c>
    </row>
    <row r="18" spans="1:17" x14ac:dyDescent="0.25">
      <c r="B18" t="s">
        <v>102</v>
      </c>
    </row>
    <row r="19" spans="1:17" x14ac:dyDescent="0.25">
      <c r="B19" s="41" t="s">
        <v>95</v>
      </c>
    </row>
    <row r="20" spans="1:17" x14ac:dyDescent="0.25">
      <c r="B20" s="41" t="s">
        <v>96</v>
      </c>
    </row>
    <row r="21" spans="1:17" x14ac:dyDescent="0.25">
      <c r="B21" t="s">
        <v>94</v>
      </c>
    </row>
    <row r="22" spans="1:17" x14ac:dyDescent="0.25">
      <c r="B22" t="s">
        <v>103</v>
      </c>
    </row>
    <row r="23" spans="1:17" ht="15.75" x14ac:dyDescent="0.25">
      <c r="B23" s="41" t="s">
        <v>104</v>
      </c>
      <c r="Q23" s="23"/>
    </row>
    <row r="24" spans="1:17" x14ac:dyDescent="0.25">
      <c r="B24" s="41" t="s">
        <v>99</v>
      </c>
    </row>
    <row r="25" spans="1:17" x14ac:dyDescent="0.25">
      <c r="B25" s="41" t="s">
        <v>97</v>
      </c>
    </row>
    <row r="26" spans="1:17" x14ac:dyDescent="0.25">
      <c r="B26" s="41" t="s">
        <v>105</v>
      </c>
    </row>
    <row r="27" spans="1:17" x14ac:dyDescent="0.25">
      <c r="B27" s="42" t="s">
        <v>98</v>
      </c>
    </row>
  </sheetData>
  <hyperlinks>
    <hyperlink ref="A15" location="'Policy Calculation'!A1" display="Policy calculation"/>
    <hyperlink ref="A17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19" zoomScale="84" zoomScaleNormal="84" workbookViewId="0">
      <selection activeCell="N51" sqref="N51"/>
    </sheetView>
  </sheetViews>
  <sheetFormatPr defaultColWidth="9.140625" defaultRowHeight="15" x14ac:dyDescent="0.25"/>
  <cols>
    <col min="1" max="1" width="25.5703125" style="2" customWidth="1"/>
    <col min="2" max="2" width="25" style="2" customWidth="1"/>
    <col min="3" max="3" width="11" style="8" customWidth="1"/>
    <col min="4" max="4" width="15" style="8" bestFit="1" customWidth="1"/>
    <col min="5" max="5" width="9.28515625" style="8" bestFit="1" customWidth="1"/>
    <col min="6" max="6" width="13.85546875" style="8" bestFit="1" customWidth="1"/>
    <col min="7" max="7" width="2.85546875" style="2" customWidth="1"/>
    <col min="8" max="8" width="7.85546875" style="2" bestFit="1" customWidth="1"/>
    <col min="9" max="9" width="9.28515625" style="2" bestFit="1" customWidth="1"/>
    <col min="10" max="10" width="14.85546875" style="2" bestFit="1" customWidth="1"/>
    <col min="11" max="11" width="9.28515625" style="2" bestFit="1" customWidth="1"/>
    <col min="12" max="12" width="13.42578125" style="2" bestFit="1" customWidth="1"/>
    <col min="13" max="13" width="3.140625" style="2" customWidth="1"/>
    <col min="14" max="14" width="13.28515625" style="2" bestFit="1" customWidth="1"/>
    <col min="15" max="16384" width="9.140625" style="2"/>
  </cols>
  <sheetData>
    <row r="1" spans="1:2" x14ac:dyDescent="0.25">
      <c r="A1" s="1" t="s">
        <v>27</v>
      </c>
    </row>
    <row r="2" spans="1:2" x14ac:dyDescent="0.25">
      <c r="A2" s="1"/>
    </row>
    <row r="3" spans="1:2" x14ac:dyDescent="0.25">
      <c r="A3" s="3" t="s">
        <v>132</v>
      </c>
    </row>
    <row r="4" spans="1:2" x14ac:dyDescent="0.25">
      <c r="A4" s="3"/>
    </row>
    <row r="5" spans="1:2" x14ac:dyDescent="0.25">
      <c r="A5" s="1" t="s">
        <v>3</v>
      </c>
    </row>
    <row r="6" spans="1:2" x14ac:dyDescent="0.25">
      <c r="A6" s="1"/>
    </row>
    <row r="7" spans="1:2" x14ac:dyDescent="0.25">
      <c r="A7" s="4" t="s">
        <v>16</v>
      </c>
      <c r="B7" s="2" t="s">
        <v>8</v>
      </c>
    </row>
    <row r="8" spans="1:2" x14ac:dyDescent="0.25">
      <c r="A8" s="4" t="s">
        <v>9</v>
      </c>
      <c r="B8" s="2" t="s">
        <v>7</v>
      </c>
    </row>
    <row r="9" spans="1:2" x14ac:dyDescent="0.25">
      <c r="A9" s="4" t="s">
        <v>24</v>
      </c>
      <c r="B9" s="7">
        <v>41275</v>
      </c>
    </row>
    <row r="10" spans="1:2" x14ac:dyDescent="0.25">
      <c r="A10" s="4" t="s">
        <v>25</v>
      </c>
      <c r="B10" s="7">
        <v>41639</v>
      </c>
    </row>
    <row r="11" spans="1:2" x14ac:dyDescent="0.25">
      <c r="A11" s="4" t="s">
        <v>10</v>
      </c>
      <c r="B11" s="2" t="s">
        <v>11</v>
      </c>
    </row>
    <row r="12" spans="1:2" x14ac:dyDescent="0.25">
      <c r="A12" s="4" t="s">
        <v>22</v>
      </c>
      <c r="B12" s="2" t="s">
        <v>13</v>
      </c>
    </row>
    <row r="13" spans="1:2" x14ac:dyDescent="0.25">
      <c r="A13" s="4" t="s">
        <v>15</v>
      </c>
      <c r="B13" s="2" t="s">
        <v>14</v>
      </c>
    </row>
    <row r="14" spans="1:2" x14ac:dyDescent="0.25">
      <c r="A14" s="4" t="s">
        <v>12</v>
      </c>
      <c r="B14" s="2" t="s">
        <v>19</v>
      </c>
    </row>
    <row r="15" spans="1:2" x14ac:dyDescent="0.25">
      <c r="A15" s="4" t="s">
        <v>17</v>
      </c>
      <c r="B15" s="2" t="s">
        <v>28</v>
      </c>
    </row>
    <row r="17" spans="1:1" x14ac:dyDescent="0.25">
      <c r="A17" s="1" t="s">
        <v>4</v>
      </c>
    </row>
    <row r="18" spans="1:1" x14ac:dyDescent="0.25">
      <c r="A18" s="1"/>
    </row>
    <row r="19" spans="1:1" x14ac:dyDescent="0.25">
      <c r="A19" s="2" t="s">
        <v>45</v>
      </c>
    </row>
    <row r="20" spans="1:1" x14ac:dyDescent="0.25">
      <c r="A20" s="2" t="s">
        <v>46</v>
      </c>
    </row>
    <row r="21" spans="1:1" x14ac:dyDescent="0.25">
      <c r="A21" s="2" t="s">
        <v>20</v>
      </c>
    </row>
    <row r="22" spans="1:1" x14ac:dyDescent="0.25">
      <c r="A22" s="2" t="s">
        <v>53</v>
      </c>
    </row>
    <row r="23" spans="1:1" x14ac:dyDescent="0.25">
      <c r="A23" s="2" t="s">
        <v>29</v>
      </c>
    </row>
    <row r="25" spans="1:1" x14ac:dyDescent="0.25">
      <c r="A25" s="1" t="s">
        <v>18</v>
      </c>
    </row>
    <row r="26" spans="1:1" x14ac:dyDescent="0.25">
      <c r="A26" s="1"/>
    </row>
    <row r="27" spans="1:1" x14ac:dyDescent="0.25">
      <c r="A27" s="3" t="s">
        <v>21</v>
      </c>
    </row>
    <row r="28" spans="1:1" x14ac:dyDescent="0.25">
      <c r="A28" s="1"/>
    </row>
    <row r="29" spans="1:1" x14ac:dyDescent="0.25">
      <c r="A29" s="1" t="s">
        <v>23</v>
      </c>
    </row>
    <row r="30" spans="1:1" x14ac:dyDescent="0.25">
      <c r="A30" s="1"/>
    </row>
    <row r="31" spans="1:1" x14ac:dyDescent="0.25">
      <c r="A31" s="6" t="s">
        <v>133</v>
      </c>
    </row>
    <row r="32" spans="1:1" x14ac:dyDescent="0.25">
      <c r="A32" s="3"/>
    </row>
    <row r="33" spans="1:16" x14ac:dyDescent="0.25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25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25">
      <c r="A35" s="48"/>
      <c r="B35" s="49"/>
      <c r="C35" s="63" t="s">
        <v>109</v>
      </c>
      <c r="D35" s="63"/>
      <c r="E35" s="63"/>
      <c r="F35" s="63"/>
      <c r="G35" s="49"/>
      <c r="H35" s="49"/>
      <c r="I35" s="63" t="s">
        <v>110</v>
      </c>
      <c r="J35" s="63"/>
      <c r="K35" s="63"/>
      <c r="L35" s="63"/>
      <c r="M35" s="49"/>
      <c r="N35" s="50" t="s">
        <v>111</v>
      </c>
    </row>
    <row r="36" spans="1:16" s="4" customFormat="1" x14ac:dyDescent="0.25">
      <c r="A36" s="38" t="s">
        <v>37</v>
      </c>
      <c r="B36" s="39" t="s">
        <v>43</v>
      </c>
      <c r="C36" s="40" t="s">
        <v>30</v>
      </c>
      <c r="D36" s="40" t="s">
        <v>31</v>
      </c>
      <c r="E36" s="40" t="s">
        <v>33</v>
      </c>
      <c r="F36" s="40" t="s">
        <v>32</v>
      </c>
      <c r="G36" s="6"/>
      <c r="H36" s="6"/>
      <c r="I36" s="40" t="s">
        <v>30</v>
      </c>
      <c r="J36" s="40" t="s">
        <v>31</v>
      </c>
      <c r="K36" s="40" t="s">
        <v>33</v>
      </c>
      <c r="L36" s="40" t="s">
        <v>32</v>
      </c>
      <c r="M36" s="43"/>
      <c r="N36" s="51"/>
    </row>
    <row r="37" spans="1:16" s="4" customFormat="1" x14ac:dyDescent="0.25">
      <c r="A37" s="36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3"/>
      <c r="N37" s="51"/>
    </row>
    <row r="38" spans="1:16" s="4" customFormat="1" x14ac:dyDescent="0.25">
      <c r="A38" s="36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3"/>
      <c r="N38" s="51"/>
    </row>
    <row r="39" spans="1:16" s="4" customFormat="1" x14ac:dyDescent="0.25">
      <c r="A39" s="37" t="s">
        <v>47</v>
      </c>
      <c r="B39" s="5" t="s">
        <v>116</v>
      </c>
      <c r="C39" s="43"/>
      <c r="D39" s="43"/>
      <c r="E39" s="43"/>
      <c r="F39" s="12"/>
      <c r="G39" s="6"/>
      <c r="H39" s="6"/>
      <c r="I39" s="43"/>
      <c r="J39" s="43"/>
      <c r="K39" s="43"/>
      <c r="L39" s="12"/>
      <c r="M39" s="43"/>
      <c r="N39" s="51"/>
    </row>
    <row r="40" spans="1:16" s="4" customFormat="1" x14ac:dyDescent="0.25">
      <c r="A40" s="36" t="s">
        <v>119</v>
      </c>
      <c r="B40" s="6" t="s">
        <v>120</v>
      </c>
      <c r="C40" s="58">
        <v>10000</v>
      </c>
      <c r="D40" s="58">
        <v>5000</v>
      </c>
      <c r="E40" s="58">
        <v>5000</v>
      </c>
      <c r="F40" s="58">
        <v>0</v>
      </c>
      <c r="G40" s="6"/>
      <c r="H40" s="6"/>
      <c r="I40" s="58">
        <v>10000</v>
      </c>
      <c r="J40" s="58">
        <v>5000</v>
      </c>
      <c r="K40" s="58">
        <v>5000</v>
      </c>
      <c r="L40" s="58">
        <v>0</v>
      </c>
      <c r="M40" s="43"/>
      <c r="N40" s="43"/>
      <c r="O40" s="60"/>
    </row>
    <row r="41" spans="1:16" s="4" customFormat="1" x14ac:dyDescent="0.25">
      <c r="A41" s="36" t="s">
        <v>118</v>
      </c>
      <c r="B41" s="6" t="s">
        <v>39</v>
      </c>
      <c r="C41" s="58"/>
      <c r="D41" s="58"/>
      <c r="E41" s="58"/>
      <c r="F41" s="58"/>
      <c r="G41" s="6"/>
      <c r="H41" s="6"/>
      <c r="I41" s="58"/>
      <c r="J41" s="58"/>
      <c r="K41" s="58"/>
      <c r="L41" s="58"/>
      <c r="M41" s="43"/>
      <c r="N41" s="57">
        <v>50000</v>
      </c>
    </row>
    <row r="42" spans="1:16" s="4" customFormat="1" x14ac:dyDescent="0.25">
      <c r="A42" s="36" t="s">
        <v>0</v>
      </c>
      <c r="B42" s="6" t="s">
        <v>40</v>
      </c>
      <c r="C42" s="64"/>
      <c r="D42" s="64"/>
      <c r="E42" s="64"/>
      <c r="F42" s="64"/>
      <c r="G42" s="6"/>
      <c r="H42" s="6"/>
      <c r="I42" s="64"/>
      <c r="J42" s="64"/>
      <c r="K42" s="64"/>
      <c r="L42" s="64"/>
      <c r="M42" s="43"/>
      <c r="N42" s="57">
        <v>2500000</v>
      </c>
    </row>
    <row r="43" spans="1:16" s="4" customFormat="1" x14ac:dyDescent="0.25">
      <c r="A43" s="36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43"/>
      <c r="N43" s="51"/>
    </row>
    <row r="44" spans="1:16" s="4" customFormat="1" x14ac:dyDescent="0.25">
      <c r="A44" s="38" t="s">
        <v>42</v>
      </c>
      <c r="B44" s="44"/>
      <c r="C44" s="45"/>
      <c r="D44" s="45"/>
      <c r="E44" s="45"/>
      <c r="F44" s="45"/>
      <c r="G44" s="6"/>
      <c r="H44" s="6"/>
      <c r="I44" s="45"/>
      <c r="J44" s="45"/>
      <c r="K44" s="45"/>
      <c r="L44" s="45"/>
      <c r="M44" s="43"/>
      <c r="N44" s="51"/>
    </row>
    <row r="45" spans="1:16" s="4" customFormat="1" x14ac:dyDescent="0.25">
      <c r="A45" s="36" t="s">
        <v>34</v>
      </c>
      <c r="B45" s="6" t="s">
        <v>41</v>
      </c>
      <c r="C45" s="13">
        <v>0.1</v>
      </c>
      <c r="D45" s="13">
        <v>0.1</v>
      </c>
      <c r="E45" s="13">
        <v>0.05</v>
      </c>
      <c r="F45" s="13">
        <v>0.02</v>
      </c>
      <c r="G45" s="6"/>
      <c r="H45" s="6"/>
      <c r="I45" s="13">
        <v>0.1</v>
      </c>
      <c r="J45" s="13">
        <v>0.1</v>
      </c>
      <c r="K45" s="13">
        <v>0.05</v>
      </c>
      <c r="L45" s="13">
        <v>0.02</v>
      </c>
      <c r="M45" s="43"/>
      <c r="N45" s="51"/>
    </row>
    <row r="46" spans="1:16" s="4" customFormat="1" x14ac:dyDescent="0.25">
      <c r="A46" s="36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43"/>
      <c r="N46" s="51"/>
    </row>
    <row r="47" spans="1:16" s="4" customFormat="1" x14ac:dyDescent="0.25">
      <c r="A47" s="38" t="s">
        <v>35</v>
      </c>
      <c r="B47" s="44"/>
      <c r="C47" s="45"/>
      <c r="D47" s="45"/>
      <c r="E47" s="45"/>
      <c r="F47" s="45"/>
      <c r="G47" s="44"/>
      <c r="H47" s="39"/>
      <c r="I47" s="45"/>
      <c r="J47" s="45"/>
      <c r="K47" s="45"/>
      <c r="L47" s="45"/>
      <c r="M47" s="43"/>
      <c r="N47" s="46" t="s">
        <v>44</v>
      </c>
    </row>
    <row r="48" spans="1:16" s="4" customFormat="1" x14ac:dyDescent="0.25">
      <c r="A48" s="36" t="s">
        <v>36</v>
      </c>
      <c r="B48" s="6" t="s">
        <v>87</v>
      </c>
      <c r="C48" s="12">
        <f>C45*C38</f>
        <v>100000</v>
      </c>
      <c r="D48" s="12">
        <f t="shared" ref="D48:F48" si="0">D45*D38</f>
        <v>10000</v>
      </c>
      <c r="E48" s="12">
        <f t="shared" si="0"/>
        <v>2500</v>
      </c>
      <c r="F48" s="12">
        <f t="shared" si="0"/>
        <v>400</v>
      </c>
      <c r="G48" s="6"/>
      <c r="H48" s="6"/>
      <c r="I48" s="12">
        <f>I45*I38</f>
        <v>170000</v>
      </c>
      <c r="J48" s="12">
        <f t="shared" ref="J48:L48" si="1">J45*J38</f>
        <v>3000</v>
      </c>
      <c r="K48" s="12">
        <f t="shared" si="1"/>
        <v>50000</v>
      </c>
      <c r="L48" s="12">
        <f t="shared" si="1"/>
        <v>1000</v>
      </c>
      <c r="M48" s="43"/>
      <c r="N48" s="52"/>
    </row>
    <row r="49" spans="1:14" s="4" customFormat="1" x14ac:dyDescent="0.25">
      <c r="A49" s="36" t="s">
        <v>2</v>
      </c>
      <c r="B49" s="6" t="s">
        <v>121</v>
      </c>
      <c r="C49" s="59">
        <f>MAX(C48-C40,0)</f>
        <v>90000</v>
      </c>
      <c r="D49" s="59">
        <f>MAX(D48-D40,0)</f>
        <v>5000</v>
      </c>
      <c r="E49" s="59">
        <f>MAX(E48-E40,0)</f>
        <v>0</v>
      </c>
      <c r="F49" s="59">
        <f>MAX(F48-F40,0)</f>
        <v>400</v>
      </c>
      <c r="G49" s="6"/>
      <c r="H49" s="6"/>
      <c r="I49" s="59">
        <f>MAX(I48-I40,0)</f>
        <v>160000</v>
      </c>
      <c r="J49" s="59">
        <f>MAX(J48-J40,0)</f>
        <v>0</v>
      </c>
      <c r="K49" s="59">
        <f>MAX(K48-K40,0)</f>
        <v>45000</v>
      </c>
      <c r="L49" s="59">
        <f>MAX(L48-L40,0)</f>
        <v>1000</v>
      </c>
      <c r="M49" s="43"/>
      <c r="N49" s="52">
        <f>SUM(C49:L49)</f>
        <v>301400</v>
      </c>
    </row>
    <row r="50" spans="1:14" s="4" customFormat="1" x14ac:dyDescent="0.25">
      <c r="A50" s="36" t="s">
        <v>117</v>
      </c>
      <c r="B50" s="6" t="s">
        <v>124</v>
      </c>
      <c r="C50" s="47"/>
      <c r="D50" s="47"/>
      <c r="E50" s="47"/>
      <c r="F50" s="47"/>
      <c r="G50" s="6"/>
      <c r="H50" s="6"/>
      <c r="I50" s="47"/>
      <c r="J50" s="47"/>
      <c r="K50" s="47"/>
      <c r="L50" s="47"/>
      <c r="M50" s="43"/>
      <c r="N50" s="52">
        <f>MAX(N49-N41,0)</f>
        <v>251400</v>
      </c>
    </row>
    <row r="51" spans="1:14" s="4" customFormat="1" x14ac:dyDescent="0.25">
      <c r="A51" s="36" t="s">
        <v>125</v>
      </c>
      <c r="B51" s="6" t="s">
        <v>122</v>
      </c>
      <c r="C51" s="62"/>
      <c r="D51" s="62"/>
      <c r="E51" s="62"/>
      <c r="F51" s="62"/>
      <c r="G51" s="6"/>
      <c r="H51" s="6"/>
      <c r="I51" s="62"/>
      <c r="J51" s="62"/>
      <c r="K51" s="62"/>
      <c r="L51" s="62"/>
      <c r="M51" s="43"/>
      <c r="N51" s="52">
        <f>MIN(N42,N50)</f>
        <v>251400</v>
      </c>
    </row>
    <row r="52" spans="1:14" x14ac:dyDescent="0.25">
      <c r="A52" s="53" t="s">
        <v>108</v>
      </c>
      <c r="B52" s="54" t="s">
        <v>123</v>
      </c>
      <c r="C52" s="55"/>
      <c r="D52" s="55"/>
      <c r="E52" s="55"/>
      <c r="F52" s="55"/>
      <c r="G52" s="54"/>
      <c r="H52" s="54"/>
      <c r="I52" s="54"/>
      <c r="J52" s="54"/>
      <c r="K52" s="54"/>
      <c r="L52" s="54"/>
      <c r="M52" s="54"/>
      <c r="N52" s="56">
        <f>N51</f>
        <v>251400</v>
      </c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showGridLines="0" zoomScale="85" zoomScaleNormal="85" workbookViewId="0"/>
  </sheetViews>
  <sheetFormatPr defaultRowHeight="15" x14ac:dyDescent="0.25"/>
  <cols>
    <col min="1" max="1" width="26.85546875" bestFit="1" customWidth="1"/>
    <col min="2" max="2" width="30.5703125" bestFit="1" customWidth="1"/>
    <col min="3" max="3" width="14.85546875" customWidth="1"/>
    <col min="4" max="4" width="15.5703125" bestFit="1" customWidth="1"/>
    <col min="5" max="5" width="18.140625" bestFit="1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11" t="s">
        <v>52</v>
      </c>
    </row>
    <row r="3" spans="1:5" x14ac:dyDescent="0.25">
      <c r="A3" s="24" t="s">
        <v>55</v>
      </c>
    </row>
    <row r="4" spans="1:5" x14ac:dyDescent="0.25">
      <c r="A4" s="32" t="s">
        <v>56</v>
      </c>
      <c r="B4" s="32" t="s">
        <v>57</v>
      </c>
      <c r="C4" s="32" t="s">
        <v>58</v>
      </c>
      <c r="D4" s="32" t="s">
        <v>59</v>
      </c>
      <c r="E4" s="32" t="s">
        <v>60</v>
      </c>
    </row>
    <row r="5" spans="1:5" x14ac:dyDescent="0.25">
      <c r="A5" s="17" t="s">
        <v>75</v>
      </c>
      <c r="B5" s="17" t="s">
        <v>61</v>
      </c>
      <c r="C5" s="17">
        <v>1</v>
      </c>
      <c r="D5" s="17">
        <v>1</v>
      </c>
      <c r="E5" s="17">
        <v>1</v>
      </c>
    </row>
    <row r="6" spans="1:5" x14ac:dyDescent="0.25">
      <c r="A6" s="61" t="s">
        <v>127</v>
      </c>
      <c r="B6" s="61" t="s">
        <v>126</v>
      </c>
      <c r="C6" s="61">
        <v>3</v>
      </c>
      <c r="D6" s="61">
        <v>12</v>
      </c>
      <c r="E6" s="61">
        <v>1</v>
      </c>
    </row>
    <row r="7" spans="1:5" x14ac:dyDescent="0.25">
      <c r="A7" s="31"/>
      <c r="B7" s="31"/>
    </row>
    <row r="8" spans="1:5" x14ac:dyDescent="0.25">
      <c r="A8" s="18" t="s">
        <v>92</v>
      </c>
      <c r="B8" s="31"/>
    </row>
    <row r="9" spans="1:5" x14ac:dyDescent="0.25">
      <c r="A9" s="29" t="s">
        <v>63</v>
      </c>
      <c r="B9" s="30" t="s">
        <v>62</v>
      </c>
    </row>
    <row r="10" spans="1:5" x14ac:dyDescent="0.25">
      <c r="A10" s="19" t="s">
        <v>64</v>
      </c>
      <c r="B10" s="25">
        <v>1</v>
      </c>
    </row>
    <row r="11" spans="1:5" x14ac:dyDescent="0.25">
      <c r="A11" s="19" t="s">
        <v>65</v>
      </c>
      <c r="B11" s="25">
        <v>1</v>
      </c>
    </row>
    <row r="12" spans="1:5" x14ac:dyDescent="0.25">
      <c r="A12" s="19" t="s">
        <v>1</v>
      </c>
      <c r="B12" s="26">
        <v>50000</v>
      </c>
    </row>
    <row r="13" spans="1:5" x14ac:dyDescent="0.25">
      <c r="A13" s="19" t="s">
        <v>0</v>
      </c>
      <c r="B13" s="26">
        <v>2500000</v>
      </c>
    </row>
    <row r="15" spans="1:5" x14ac:dyDescent="0.25">
      <c r="A15" s="18" t="s">
        <v>128</v>
      </c>
      <c r="B15" s="31"/>
    </row>
    <row r="16" spans="1:5" x14ac:dyDescent="0.25">
      <c r="A16" s="29" t="s">
        <v>63</v>
      </c>
      <c r="B16" s="30" t="s">
        <v>62</v>
      </c>
    </row>
    <row r="17" spans="1:9" x14ac:dyDescent="0.25">
      <c r="A17" s="19" t="s">
        <v>64</v>
      </c>
      <c r="B17" s="25">
        <v>1</v>
      </c>
    </row>
    <row r="18" spans="1:9" x14ac:dyDescent="0.25">
      <c r="A18" s="19" t="s">
        <v>65</v>
      </c>
      <c r="B18" s="25">
        <v>1</v>
      </c>
    </row>
    <row r="19" spans="1:9" x14ac:dyDescent="0.25">
      <c r="A19" s="19" t="s">
        <v>1</v>
      </c>
      <c r="B19" s="26">
        <v>10000</v>
      </c>
    </row>
    <row r="20" spans="1:9" x14ac:dyDescent="0.25">
      <c r="A20" s="11"/>
    </row>
    <row r="21" spans="1:9" x14ac:dyDescent="0.25">
      <c r="A21" s="11" t="s">
        <v>79</v>
      </c>
    </row>
    <row r="22" spans="1:9" x14ac:dyDescent="0.25">
      <c r="A22" s="28" t="s">
        <v>90</v>
      </c>
    </row>
    <row r="23" spans="1:9" x14ac:dyDescent="0.25">
      <c r="A23" s="24" t="s">
        <v>74</v>
      </c>
      <c r="B23" s="24"/>
      <c r="C23" s="24"/>
      <c r="D23" s="24"/>
      <c r="E23" s="24" t="s">
        <v>88</v>
      </c>
    </row>
    <row r="24" spans="1:9" x14ac:dyDescent="0.25">
      <c r="A24" s="33" t="s">
        <v>68</v>
      </c>
      <c r="B24" s="33" t="s">
        <v>69</v>
      </c>
      <c r="C24" s="34"/>
      <c r="D24" s="24"/>
      <c r="E24" s="32" t="s">
        <v>68</v>
      </c>
      <c r="F24" s="27" t="s">
        <v>84</v>
      </c>
      <c r="G24" s="27" t="s">
        <v>85</v>
      </c>
      <c r="H24" s="27" t="s">
        <v>86</v>
      </c>
      <c r="I24" s="27" t="s">
        <v>89</v>
      </c>
    </row>
    <row r="25" spans="1:9" x14ac:dyDescent="0.25">
      <c r="A25" s="20">
        <v>1</v>
      </c>
      <c r="B25" s="20" t="s">
        <v>70</v>
      </c>
      <c r="C25" s="21"/>
      <c r="E25" s="17">
        <v>1</v>
      </c>
      <c r="F25" s="17">
        <v>1</v>
      </c>
      <c r="G25" s="17">
        <v>1</v>
      </c>
      <c r="H25" s="17">
        <v>1000000</v>
      </c>
      <c r="I25" s="17">
        <v>1</v>
      </c>
    </row>
    <row r="26" spans="1:9" x14ac:dyDescent="0.25">
      <c r="A26" s="20">
        <v>2</v>
      </c>
      <c r="B26" s="20" t="s">
        <v>72</v>
      </c>
      <c r="C26" s="21"/>
      <c r="E26" s="17">
        <v>2</v>
      </c>
      <c r="F26" s="17">
        <v>1</v>
      </c>
      <c r="G26" s="17">
        <v>2</v>
      </c>
      <c r="H26" s="17">
        <v>100000</v>
      </c>
      <c r="I26" s="17">
        <v>1</v>
      </c>
    </row>
    <row r="27" spans="1:9" x14ac:dyDescent="0.25">
      <c r="A27" s="20">
        <v>3</v>
      </c>
      <c r="B27" s="20" t="s">
        <v>71</v>
      </c>
      <c r="C27" s="21"/>
      <c r="E27" s="17">
        <v>3</v>
      </c>
      <c r="F27" s="17">
        <v>1</v>
      </c>
      <c r="G27" s="17">
        <v>3</v>
      </c>
      <c r="H27" s="17">
        <v>50000</v>
      </c>
      <c r="I27" s="17">
        <v>1</v>
      </c>
    </row>
    <row r="28" spans="1:9" x14ac:dyDescent="0.25">
      <c r="A28" s="20">
        <v>4</v>
      </c>
      <c r="B28" s="20" t="s">
        <v>73</v>
      </c>
      <c r="C28" s="21"/>
      <c r="E28" s="17">
        <v>4</v>
      </c>
      <c r="F28" s="17">
        <v>1</v>
      </c>
      <c r="G28" s="17">
        <v>4</v>
      </c>
      <c r="H28" s="17">
        <v>20000</v>
      </c>
      <c r="I28" s="17">
        <v>1</v>
      </c>
    </row>
    <row r="29" spans="1:9" x14ac:dyDescent="0.25">
      <c r="A29" s="20">
        <v>5</v>
      </c>
      <c r="B29" s="20" t="s">
        <v>112</v>
      </c>
      <c r="C29" s="21"/>
      <c r="E29" s="17">
        <v>5</v>
      </c>
      <c r="F29" s="17">
        <v>2</v>
      </c>
      <c r="G29" s="17">
        <v>1</v>
      </c>
      <c r="H29" s="17">
        <v>1700000</v>
      </c>
      <c r="I29" s="17">
        <v>2</v>
      </c>
    </row>
    <row r="30" spans="1:9" x14ac:dyDescent="0.25">
      <c r="A30" s="20">
        <v>6</v>
      </c>
      <c r="B30" s="20" t="s">
        <v>113</v>
      </c>
      <c r="C30" s="21"/>
      <c r="E30" s="17">
        <v>6</v>
      </c>
      <c r="F30" s="17">
        <v>2</v>
      </c>
      <c r="G30" s="17">
        <v>2</v>
      </c>
      <c r="H30" s="17">
        <v>30000</v>
      </c>
      <c r="I30" s="17">
        <v>2</v>
      </c>
    </row>
    <row r="31" spans="1:9" x14ac:dyDescent="0.25">
      <c r="A31" s="20">
        <v>7</v>
      </c>
      <c r="B31" s="20" t="s">
        <v>114</v>
      </c>
      <c r="C31" s="21"/>
      <c r="E31" s="17">
        <v>7</v>
      </c>
      <c r="F31" s="17">
        <v>2</v>
      </c>
      <c r="G31" s="17">
        <v>3</v>
      </c>
      <c r="H31" s="17">
        <v>1000000</v>
      </c>
      <c r="I31" s="17">
        <v>2</v>
      </c>
    </row>
    <row r="32" spans="1:9" x14ac:dyDescent="0.25">
      <c r="A32" s="20">
        <v>8</v>
      </c>
      <c r="B32" s="20" t="s">
        <v>115</v>
      </c>
      <c r="C32" s="21"/>
      <c r="E32" s="17">
        <v>8</v>
      </c>
      <c r="F32" s="17">
        <v>2</v>
      </c>
      <c r="G32" s="17">
        <v>4</v>
      </c>
      <c r="H32" s="17">
        <v>50000</v>
      </c>
      <c r="I32" s="17">
        <v>2</v>
      </c>
    </row>
    <row r="34" spans="1:7" x14ac:dyDescent="0.25">
      <c r="A34" s="28" t="s">
        <v>91</v>
      </c>
    </row>
    <row r="35" spans="1:7" x14ac:dyDescent="0.25">
      <c r="A35" s="24" t="s">
        <v>67</v>
      </c>
    </row>
    <row r="36" spans="1:7" x14ac:dyDescent="0.25">
      <c r="A36" s="32" t="s">
        <v>66</v>
      </c>
      <c r="B36" s="32" t="s">
        <v>76</v>
      </c>
      <c r="C36" s="33" t="s">
        <v>77</v>
      </c>
      <c r="D36" s="35"/>
      <c r="E36" s="22"/>
      <c r="F36" s="22"/>
      <c r="G36" s="21"/>
    </row>
    <row r="37" spans="1:7" x14ac:dyDescent="0.25">
      <c r="A37" s="17">
        <v>1</v>
      </c>
      <c r="B37" s="17">
        <v>1</v>
      </c>
      <c r="C37" s="20" t="s">
        <v>129</v>
      </c>
      <c r="D37" s="22"/>
      <c r="E37" s="22"/>
      <c r="F37" s="22"/>
      <c r="G37" s="21"/>
    </row>
    <row r="39" spans="1:7" x14ac:dyDescent="0.25">
      <c r="A39" s="24" t="s">
        <v>78</v>
      </c>
    </row>
    <row r="40" spans="1:7" x14ac:dyDescent="0.25">
      <c r="A40" s="32" t="s">
        <v>66</v>
      </c>
      <c r="B40" s="32" t="s">
        <v>68</v>
      </c>
      <c r="C40" s="32" t="s">
        <v>134</v>
      </c>
      <c r="D40" s="32" t="s">
        <v>80</v>
      </c>
    </row>
    <row r="41" spans="1:7" x14ac:dyDescent="0.25">
      <c r="A41" s="17">
        <v>1</v>
      </c>
      <c r="B41" s="17">
        <v>1</v>
      </c>
      <c r="C41" s="17">
        <v>1</v>
      </c>
      <c r="D41" s="17">
        <v>1</v>
      </c>
    </row>
    <row r="42" spans="1:7" x14ac:dyDescent="0.25">
      <c r="A42" s="17">
        <v>1</v>
      </c>
      <c r="B42" s="17">
        <v>2</v>
      </c>
      <c r="C42" s="17">
        <v>1</v>
      </c>
      <c r="D42" s="17">
        <v>2</v>
      </c>
    </row>
    <row r="43" spans="1:7" x14ac:dyDescent="0.25">
      <c r="A43" s="17">
        <v>1</v>
      </c>
      <c r="B43" s="17">
        <v>3</v>
      </c>
      <c r="C43" s="17">
        <v>1</v>
      </c>
      <c r="D43" s="17">
        <v>3</v>
      </c>
    </row>
    <row r="44" spans="1:7" x14ac:dyDescent="0.25">
      <c r="A44" s="17">
        <v>1</v>
      </c>
      <c r="B44" s="17">
        <v>4</v>
      </c>
      <c r="C44" s="17">
        <v>1</v>
      </c>
      <c r="D44" s="17">
        <v>4</v>
      </c>
    </row>
    <row r="45" spans="1:7" x14ac:dyDescent="0.25">
      <c r="A45" s="17">
        <v>1</v>
      </c>
      <c r="B45" s="17">
        <v>5</v>
      </c>
      <c r="C45" s="17">
        <v>1</v>
      </c>
      <c r="D45" s="17">
        <v>5</v>
      </c>
    </row>
    <row r="46" spans="1:7" x14ac:dyDescent="0.25">
      <c r="A46" s="17">
        <v>1</v>
      </c>
      <c r="B46" s="17">
        <v>6</v>
      </c>
      <c r="C46" s="17">
        <v>1</v>
      </c>
      <c r="D46" s="17">
        <v>6</v>
      </c>
    </row>
    <row r="47" spans="1:7" x14ac:dyDescent="0.25">
      <c r="A47" s="17">
        <v>1</v>
      </c>
      <c r="B47" s="17">
        <v>7</v>
      </c>
      <c r="C47" s="17">
        <v>1</v>
      </c>
      <c r="D47" s="17">
        <v>7</v>
      </c>
    </row>
    <row r="48" spans="1:7" x14ac:dyDescent="0.25">
      <c r="A48" s="17">
        <v>1</v>
      </c>
      <c r="B48" s="17">
        <v>8</v>
      </c>
      <c r="C48" s="17">
        <v>1</v>
      </c>
      <c r="D48" s="17">
        <v>8</v>
      </c>
    </row>
    <row r="49" spans="1:5" x14ac:dyDescent="0.25">
      <c r="A49" s="17">
        <v>1</v>
      </c>
      <c r="B49" s="17">
        <v>1</v>
      </c>
      <c r="C49" s="17">
        <v>2</v>
      </c>
      <c r="D49" s="17">
        <v>1</v>
      </c>
    </row>
    <row r="50" spans="1:5" x14ac:dyDescent="0.25">
      <c r="A50" s="17">
        <v>1</v>
      </c>
      <c r="B50" s="17">
        <v>2</v>
      </c>
      <c r="C50" s="17">
        <v>2</v>
      </c>
      <c r="D50" s="17">
        <v>1</v>
      </c>
    </row>
    <row r="51" spans="1:5" x14ac:dyDescent="0.25">
      <c r="A51" s="17">
        <v>1</v>
      </c>
      <c r="B51" s="17">
        <v>3</v>
      </c>
      <c r="C51" s="17">
        <v>2</v>
      </c>
      <c r="D51" s="17">
        <v>1</v>
      </c>
    </row>
    <row r="52" spans="1:5" x14ac:dyDescent="0.25">
      <c r="A52" s="17">
        <v>1</v>
      </c>
      <c r="B52" s="17">
        <v>4</v>
      </c>
      <c r="C52" s="17">
        <v>2</v>
      </c>
      <c r="D52" s="17">
        <v>1</v>
      </c>
    </row>
    <row r="53" spans="1:5" x14ac:dyDescent="0.25">
      <c r="A53" s="17">
        <v>1</v>
      </c>
      <c r="B53" s="17">
        <v>5</v>
      </c>
      <c r="C53" s="17">
        <v>2</v>
      </c>
      <c r="D53" s="17">
        <v>1</v>
      </c>
    </row>
    <row r="54" spans="1:5" x14ac:dyDescent="0.25">
      <c r="A54" s="17">
        <v>1</v>
      </c>
      <c r="B54" s="17">
        <v>6</v>
      </c>
      <c r="C54" s="17">
        <v>2</v>
      </c>
      <c r="D54" s="17">
        <v>1</v>
      </c>
    </row>
    <row r="55" spans="1:5" x14ac:dyDescent="0.25">
      <c r="A55" s="17">
        <v>1</v>
      </c>
      <c r="B55" s="17">
        <v>7</v>
      </c>
      <c r="C55" s="17">
        <v>2</v>
      </c>
      <c r="D55" s="17">
        <v>1</v>
      </c>
    </row>
    <row r="56" spans="1:5" x14ac:dyDescent="0.25">
      <c r="A56" s="17">
        <v>1</v>
      </c>
      <c r="B56" s="17">
        <v>8</v>
      </c>
      <c r="C56" s="17">
        <v>2</v>
      </c>
      <c r="D56" s="17">
        <v>1</v>
      </c>
    </row>
    <row r="57" spans="1:5" x14ac:dyDescent="0.25">
      <c r="A57" s="31"/>
      <c r="B57" s="31"/>
      <c r="C57" s="31"/>
      <c r="D57" s="31"/>
    </row>
    <row r="58" spans="1:5" x14ac:dyDescent="0.25">
      <c r="A58" s="24" t="s">
        <v>81</v>
      </c>
    </row>
    <row r="59" spans="1:5" x14ac:dyDescent="0.25">
      <c r="A59" s="32" t="s">
        <v>66</v>
      </c>
      <c r="B59" s="32" t="s">
        <v>82</v>
      </c>
      <c r="C59" s="32" t="s">
        <v>134</v>
      </c>
      <c r="D59" s="32" t="s">
        <v>80</v>
      </c>
      <c r="E59" s="32" t="s">
        <v>83</v>
      </c>
    </row>
    <row r="60" spans="1:5" x14ac:dyDescent="0.25">
      <c r="A60" s="17">
        <v>1</v>
      </c>
      <c r="B60" s="17">
        <v>1</v>
      </c>
      <c r="C60" s="17">
        <v>1</v>
      </c>
      <c r="D60" s="17">
        <v>1</v>
      </c>
      <c r="E60" s="17">
        <v>1</v>
      </c>
    </row>
    <row r="61" spans="1:5" x14ac:dyDescent="0.25">
      <c r="A61" s="17">
        <v>1</v>
      </c>
      <c r="B61" s="17">
        <v>1</v>
      </c>
      <c r="C61" s="17">
        <v>1</v>
      </c>
      <c r="D61" s="17">
        <v>2</v>
      </c>
      <c r="E61" s="17">
        <v>2</v>
      </c>
    </row>
    <row r="62" spans="1:5" x14ac:dyDescent="0.25">
      <c r="A62" s="17">
        <v>1</v>
      </c>
      <c r="B62" s="17">
        <v>1</v>
      </c>
      <c r="C62" s="17">
        <v>1</v>
      </c>
      <c r="D62" s="17">
        <v>3</v>
      </c>
      <c r="E62" s="17">
        <v>2</v>
      </c>
    </row>
    <row r="63" spans="1:5" x14ac:dyDescent="0.25">
      <c r="A63" s="17">
        <v>1</v>
      </c>
      <c r="B63" s="17">
        <v>1</v>
      </c>
      <c r="C63" s="17">
        <v>1</v>
      </c>
      <c r="D63" s="17">
        <v>5</v>
      </c>
      <c r="E63" s="17">
        <v>1</v>
      </c>
    </row>
    <row r="64" spans="1:5" x14ac:dyDescent="0.25">
      <c r="A64" s="17">
        <v>1</v>
      </c>
      <c r="B64" s="17">
        <v>1</v>
      </c>
      <c r="C64" s="17">
        <v>1</v>
      </c>
      <c r="D64" s="17">
        <v>6</v>
      </c>
      <c r="E64" s="17">
        <v>2</v>
      </c>
    </row>
    <row r="65" spans="1:14" x14ac:dyDescent="0.25">
      <c r="A65" s="17">
        <v>1</v>
      </c>
      <c r="B65" s="17">
        <v>1</v>
      </c>
      <c r="C65" s="17">
        <v>1</v>
      </c>
      <c r="D65" s="17">
        <v>7</v>
      </c>
      <c r="E65" s="17">
        <v>2</v>
      </c>
    </row>
    <row r="66" spans="1:14" x14ac:dyDescent="0.25">
      <c r="A66" s="17">
        <v>1</v>
      </c>
      <c r="B66" s="17">
        <v>1</v>
      </c>
      <c r="C66" s="17">
        <v>2</v>
      </c>
      <c r="D66" s="17">
        <v>1</v>
      </c>
      <c r="E66" s="17">
        <v>3</v>
      </c>
    </row>
    <row r="67" spans="1:14" x14ac:dyDescent="0.25">
      <c r="A67" s="31"/>
      <c r="B67" s="31"/>
      <c r="C67" s="31"/>
      <c r="D67" s="31"/>
      <c r="E67" s="31"/>
    </row>
    <row r="69" spans="1:14" x14ac:dyDescent="0.25">
      <c r="A69" s="24" t="s">
        <v>54</v>
      </c>
    </row>
    <row r="70" spans="1:14" x14ac:dyDescent="0.25">
      <c r="A70" s="32" t="s">
        <v>83</v>
      </c>
      <c r="B70" s="32" t="s">
        <v>135</v>
      </c>
      <c r="C70" s="32" t="s">
        <v>136</v>
      </c>
      <c r="D70" s="32" t="s">
        <v>137</v>
      </c>
      <c r="E70" s="32" t="s">
        <v>138</v>
      </c>
      <c r="F70" s="32" t="s">
        <v>65</v>
      </c>
      <c r="G70" s="32" t="s">
        <v>139</v>
      </c>
      <c r="H70" s="32" t="s">
        <v>140</v>
      </c>
      <c r="I70" s="17" t="s">
        <v>141</v>
      </c>
      <c r="J70" s="17" t="s">
        <v>142</v>
      </c>
      <c r="K70" s="17" t="s">
        <v>143</v>
      </c>
      <c r="L70" s="17" t="s">
        <v>144</v>
      </c>
      <c r="M70" s="17" t="s">
        <v>145</v>
      </c>
      <c r="N70" s="17" t="s">
        <v>146</v>
      </c>
    </row>
    <row r="71" spans="1:14" x14ac:dyDescent="0.25">
      <c r="A71" s="17">
        <v>1</v>
      </c>
      <c r="B71" s="17">
        <v>12</v>
      </c>
      <c r="C71">
        <v>0</v>
      </c>
      <c r="D71" s="17">
        <v>0</v>
      </c>
      <c r="E71" s="17">
        <v>0</v>
      </c>
      <c r="F71" s="17">
        <v>2</v>
      </c>
      <c r="G71" s="17">
        <v>10000</v>
      </c>
      <c r="H71" s="17"/>
      <c r="I71" s="17"/>
      <c r="J71" s="17"/>
      <c r="K71" s="17"/>
      <c r="L71" s="17"/>
      <c r="M71" s="17"/>
      <c r="N71" s="17"/>
    </row>
    <row r="72" spans="1:14" x14ac:dyDescent="0.25">
      <c r="A72" s="17">
        <v>2</v>
      </c>
      <c r="B72" s="17">
        <v>12</v>
      </c>
      <c r="C72" s="17">
        <v>0</v>
      </c>
      <c r="D72" s="17">
        <v>0</v>
      </c>
      <c r="E72" s="17">
        <v>0</v>
      </c>
      <c r="F72" s="17">
        <v>2</v>
      </c>
      <c r="G72" s="17">
        <v>5000</v>
      </c>
      <c r="H72" s="17"/>
      <c r="I72" s="17"/>
      <c r="J72" s="17"/>
      <c r="K72" s="17"/>
      <c r="L72" s="17"/>
      <c r="M72" s="17"/>
      <c r="N72" s="17"/>
    </row>
    <row r="73" spans="1:14" x14ac:dyDescent="0.25">
      <c r="A73" s="17">
        <v>3</v>
      </c>
      <c r="B73" s="17">
        <v>1</v>
      </c>
      <c r="C73" s="17">
        <v>0</v>
      </c>
      <c r="D73" s="17">
        <v>0</v>
      </c>
      <c r="E73" s="17">
        <v>0</v>
      </c>
      <c r="F73" s="17">
        <v>2</v>
      </c>
      <c r="G73" s="17">
        <v>50000</v>
      </c>
      <c r="H73" s="17">
        <v>2500000</v>
      </c>
      <c r="I73" s="17"/>
      <c r="J73" s="17"/>
      <c r="K73" s="17"/>
      <c r="L73" s="17"/>
      <c r="M73" s="17"/>
      <c r="N73" s="1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2015-07-27T16:57:10Z</dcterms:modified>
</cp:coreProperties>
</file>