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\ftest\data\fm43\"/>
    </mc:Choice>
  </mc:AlternateContent>
  <xr:revisionPtr revIDLastSave="0" documentId="13_ncr:1_{33CB43FA-DA96-4AE5-AFC8-46842230D8E2}" xr6:coauthVersionLast="40" xr6:coauthVersionMax="40" xr10:uidLastSave="{00000000-0000-0000-0000-000000000000}"/>
  <bookViews>
    <workbookView xWindow="-108" yWindow="-108" windowWidth="23256" windowHeight="12576" xr2:uid="{FD64D28E-CEC6-4CEC-87CB-AC1B68B4438C}"/>
  </bookViews>
  <sheets>
    <sheet name="a0" sheetId="1" r:id="rId1"/>
    <sheet name="a1" sheetId="2" r:id="rId2"/>
    <sheet name="a2" sheetId="3" r:id="rId3"/>
    <sheet name="input files" sheetId="5" r:id="rId4"/>
    <sheet name="a1 sum" sheetId="4" r:id="rId5"/>
    <sheet name="a2 sum" sheetId="7" r:id="rId6"/>
  </sheets>
  <definedNames>
    <definedName name="_xlnm._FilterDatabase" localSheetId="1" hidden="1">'a1'!$A$2:$G$91</definedName>
  </definedNames>
  <calcPr calcId="181029"/>
  <pivotCaches>
    <pivotCache cacheId="18" r:id="rId7"/>
    <pivotCache cacheId="2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7" l="1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I23" i="7"/>
  <c r="F89" i="3"/>
  <c r="G89" i="3" s="1"/>
  <c r="E89" i="3"/>
  <c r="F88" i="3"/>
  <c r="G88" i="3" s="1"/>
  <c r="E88" i="3"/>
  <c r="F87" i="3"/>
  <c r="G87" i="3" s="1"/>
  <c r="E87" i="3"/>
  <c r="F86" i="3"/>
  <c r="G86" i="3" s="1"/>
  <c r="E86" i="3"/>
  <c r="F85" i="3"/>
  <c r="G85" i="3" s="1"/>
  <c r="E85" i="3"/>
  <c r="G84" i="3"/>
  <c r="F84" i="3"/>
  <c r="E84" i="3"/>
  <c r="F83" i="3"/>
  <c r="G83" i="3" s="1"/>
  <c r="E83" i="3"/>
  <c r="F82" i="3"/>
  <c r="G82" i="3" s="1"/>
  <c r="E82" i="3"/>
  <c r="F81" i="3"/>
  <c r="G81" i="3" s="1"/>
  <c r="E81" i="3"/>
  <c r="G80" i="3"/>
  <c r="F80" i="3"/>
  <c r="E80" i="3"/>
  <c r="F79" i="3"/>
  <c r="G79" i="3" s="1"/>
  <c r="E79" i="3"/>
  <c r="F78" i="3"/>
  <c r="G78" i="3" s="1"/>
  <c r="E78" i="3"/>
  <c r="F77" i="3"/>
  <c r="G77" i="3" s="1"/>
  <c r="E77" i="3"/>
  <c r="G76" i="3"/>
  <c r="F76" i="3"/>
  <c r="E76" i="3"/>
  <c r="F75" i="3"/>
  <c r="G75" i="3" s="1"/>
  <c r="E75" i="3"/>
  <c r="F74" i="3"/>
  <c r="G74" i="3" s="1"/>
  <c r="E74" i="3"/>
  <c r="F73" i="3"/>
  <c r="G73" i="3" s="1"/>
  <c r="E73" i="3"/>
  <c r="G72" i="3"/>
  <c r="F72" i="3"/>
  <c r="E72" i="3"/>
  <c r="F71" i="3"/>
  <c r="G71" i="3" s="1"/>
  <c r="E71" i="3"/>
  <c r="F70" i="3"/>
  <c r="G70" i="3" s="1"/>
  <c r="E70" i="3"/>
  <c r="F69" i="3"/>
  <c r="G69" i="3" s="1"/>
  <c r="E69" i="3"/>
  <c r="G68" i="3"/>
  <c r="F68" i="3"/>
  <c r="E68" i="3"/>
  <c r="F67" i="3"/>
  <c r="G67" i="3" s="1"/>
  <c r="E67" i="3"/>
  <c r="F66" i="3"/>
  <c r="G66" i="3" s="1"/>
  <c r="E66" i="3"/>
  <c r="F65" i="3"/>
  <c r="G65" i="3" s="1"/>
  <c r="E65" i="3"/>
  <c r="G64" i="3"/>
  <c r="F64" i="3"/>
  <c r="E64" i="3"/>
  <c r="F63" i="3"/>
  <c r="G63" i="3" s="1"/>
  <c r="E63" i="3"/>
  <c r="F62" i="3"/>
  <c r="G62" i="3" s="1"/>
  <c r="E62" i="3"/>
  <c r="F61" i="3"/>
  <c r="G61" i="3" s="1"/>
  <c r="E61" i="3"/>
  <c r="G60" i="3"/>
  <c r="F60" i="3"/>
  <c r="E60" i="3"/>
  <c r="F59" i="3"/>
  <c r="G59" i="3" s="1"/>
  <c r="E59" i="3"/>
  <c r="F58" i="3"/>
  <c r="G58" i="3" s="1"/>
  <c r="E58" i="3"/>
  <c r="F57" i="3"/>
  <c r="G57" i="3" s="1"/>
  <c r="E57" i="3"/>
  <c r="G56" i="3"/>
  <c r="F56" i="3"/>
  <c r="E56" i="3"/>
  <c r="F55" i="3"/>
  <c r="G55" i="3" s="1"/>
  <c r="E55" i="3"/>
  <c r="F54" i="3"/>
  <c r="G54" i="3" s="1"/>
  <c r="E54" i="3"/>
  <c r="F53" i="3"/>
  <c r="G53" i="3" s="1"/>
  <c r="E53" i="3"/>
  <c r="G52" i="3"/>
  <c r="F52" i="3"/>
  <c r="E52" i="3"/>
  <c r="F51" i="3"/>
  <c r="G51" i="3" s="1"/>
  <c r="E51" i="3"/>
  <c r="F50" i="3"/>
  <c r="G50" i="3" s="1"/>
  <c r="E50" i="3"/>
  <c r="F49" i="3"/>
  <c r="G49" i="3" s="1"/>
  <c r="E49" i="3"/>
  <c r="G48" i="3"/>
  <c r="F48" i="3"/>
  <c r="E48" i="3"/>
  <c r="F47" i="3"/>
  <c r="G47" i="3" s="1"/>
  <c r="E47" i="3"/>
  <c r="G46" i="3"/>
  <c r="F46" i="3"/>
  <c r="E46" i="3"/>
  <c r="F45" i="3"/>
  <c r="G45" i="3" s="1"/>
  <c r="E45" i="3"/>
  <c r="G44" i="3"/>
  <c r="F44" i="3"/>
  <c r="E44" i="3"/>
  <c r="F43" i="3"/>
  <c r="G43" i="3" s="1"/>
  <c r="E43" i="3"/>
  <c r="F42" i="3"/>
  <c r="G42" i="3" s="1"/>
  <c r="E42" i="3"/>
  <c r="F41" i="3"/>
  <c r="G41" i="3" s="1"/>
  <c r="E41" i="3"/>
  <c r="G40" i="3"/>
  <c r="F40" i="3"/>
  <c r="E40" i="3"/>
  <c r="F39" i="3"/>
  <c r="G39" i="3" s="1"/>
  <c r="E39" i="3"/>
  <c r="G38" i="3"/>
  <c r="F38" i="3"/>
  <c r="E38" i="3"/>
  <c r="F37" i="3"/>
  <c r="G37" i="3" s="1"/>
  <c r="E37" i="3"/>
  <c r="G36" i="3"/>
  <c r="F36" i="3"/>
  <c r="E36" i="3"/>
  <c r="F35" i="3"/>
  <c r="G35" i="3" s="1"/>
  <c r="E35" i="3"/>
  <c r="F34" i="3"/>
  <c r="G34" i="3" s="1"/>
  <c r="E34" i="3"/>
  <c r="F33" i="3"/>
  <c r="G33" i="3" s="1"/>
  <c r="E33" i="3"/>
  <c r="G32" i="3"/>
  <c r="F32" i="3"/>
  <c r="E32" i="3"/>
  <c r="F31" i="3"/>
  <c r="G31" i="3" s="1"/>
  <c r="E31" i="3"/>
  <c r="G30" i="3"/>
  <c r="F30" i="3"/>
  <c r="E30" i="3"/>
  <c r="F29" i="3"/>
  <c r="G29" i="3" s="1"/>
  <c r="E29" i="3"/>
  <c r="G28" i="3"/>
  <c r="F28" i="3"/>
  <c r="E28" i="3"/>
  <c r="F27" i="3"/>
  <c r="G27" i="3" s="1"/>
  <c r="E27" i="3"/>
  <c r="F26" i="3"/>
  <c r="G26" i="3" s="1"/>
  <c r="E26" i="3"/>
  <c r="F25" i="3"/>
  <c r="G25" i="3" s="1"/>
  <c r="E25" i="3"/>
  <c r="G24" i="3"/>
  <c r="F24" i="3"/>
  <c r="E24" i="3"/>
  <c r="F23" i="3"/>
  <c r="G23" i="3" s="1"/>
  <c r="E23" i="3"/>
  <c r="G22" i="3"/>
  <c r="F22" i="3"/>
  <c r="E22" i="3"/>
  <c r="F21" i="3"/>
  <c r="G21" i="3" s="1"/>
  <c r="E21" i="3"/>
  <c r="G20" i="3"/>
  <c r="F20" i="3"/>
  <c r="E20" i="3"/>
  <c r="F19" i="3"/>
  <c r="G19" i="3" s="1"/>
  <c r="E19" i="3"/>
  <c r="F18" i="3"/>
  <c r="G18" i="3" s="1"/>
  <c r="E18" i="3"/>
  <c r="F17" i="3"/>
  <c r="G17" i="3" s="1"/>
  <c r="E17" i="3"/>
  <c r="G16" i="3"/>
  <c r="F16" i="3"/>
  <c r="E16" i="3"/>
  <c r="F15" i="3"/>
  <c r="G15" i="3" s="1"/>
  <c r="E15" i="3"/>
  <c r="G14" i="3"/>
  <c r="F14" i="3"/>
  <c r="E14" i="3"/>
  <c r="F13" i="3"/>
  <c r="G13" i="3" s="1"/>
  <c r="E13" i="3"/>
  <c r="G12" i="3"/>
  <c r="F12" i="3"/>
  <c r="E12" i="3"/>
  <c r="F11" i="3"/>
  <c r="G11" i="3" s="1"/>
  <c r="E11" i="3"/>
  <c r="F10" i="3"/>
  <c r="G10" i="3" s="1"/>
  <c r="E10" i="3"/>
  <c r="F9" i="3"/>
  <c r="G9" i="3" s="1"/>
  <c r="E9" i="3"/>
  <c r="G8" i="3"/>
  <c r="F8" i="3"/>
  <c r="E8" i="3"/>
  <c r="F7" i="3"/>
  <c r="G7" i="3" s="1"/>
  <c r="E7" i="3"/>
  <c r="G6" i="3"/>
  <c r="F6" i="3"/>
  <c r="E6" i="3"/>
  <c r="F5" i="3"/>
  <c r="G5" i="3" s="1"/>
  <c r="E5" i="3"/>
  <c r="G4" i="3"/>
  <c r="F4" i="3"/>
  <c r="E4" i="3"/>
  <c r="F3" i="3"/>
  <c r="G3" i="3" s="1"/>
  <c r="E3" i="3"/>
  <c r="I23" i="4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B2" i="5"/>
  <c r="F91" i="2"/>
  <c r="G91" i="2" s="1"/>
  <c r="E91" i="2"/>
  <c r="F90" i="2"/>
  <c r="G90" i="2" s="1"/>
  <c r="E90" i="2"/>
  <c r="F89" i="2"/>
  <c r="G89" i="2" s="1"/>
  <c r="E89" i="2"/>
  <c r="F88" i="2"/>
  <c r="G88" i="2" s="1"/>
  <c r="E88" i="2"/>
  <c r="F87" i="2"/>
  <c r="G87" i="2" s="1"/>
  <c r="E87" i="2"/>
  <c r="F86" i="2"/>
  <c r="G86" i="2" s="1"/>
  <c r="E86" i="2"/>
  <c r="F85" i="2"/>
  <c r="G85" i="2" s="1"/>
  <c r="E85" i="2"/>
  <c r="F84" i="2"/>
  <c r="G84" i="2" s="1"/>
  <c r="E84" i="2"/>
  <c r="F83" i="2"/>
  <c r="G83" i="2" s="1"/>
  <c r="E83" i="2"/>
  <c r="F82" i="2"/>
  <c r="G82" i="2" s="1"/>
  <c r="E82" i="2"/>
  <c r="F81" i="2"/>
  <c r="G81" i="2" s="1"/>
  <c r="E81" i="2"/>
  <c r="F80" i="2"/>
  <c r="G80" i="2" s="1"/>
  <c r="E80" i="2"/>
  <c r="F79" i="2"/>
  <c r="G79" i="2" s="1"/>
  <c r="E79" i="2"/>
  <c r="F78" i="2"/>
  <c r="G78" i="2" s="1"/>
  <c r="E78" i="2"/>
  <c r="F77" i="2"/>
  <c r="G77" i="2" s="1"/>
  <c r="E77" i="2"/>
  <c r="F76" i="2"/>
  <c r="G76" i="2" s="1"/>
  <c r="E76" i="2"/>
  <c r="F75" i="2"/>
  <c r="G75" i="2" s="1"/>
  <c r="E75" i="2"/>
  <c r="F74" i="2"/>
  <c r="G74" i="2" s="1"/>
  <c r="E74" i="2"/>
  <c r="F73" i="2"/>
  <c r="G73" i="2" s="1"/>
  <c r="E73" i="2"/>
  <c r="F72" i="2"/>
  <c r="G72" i="2" s="1"/>
  <c r="E72" i="2"/>
  <c r="F71" i="2"/>
  <c r="G71" i="2" s="1"/>
  <c r="E71" i="2"/>
  <c r="F70" i="2"/>
  <c r="G70" i="2" s="1"/>
  <c r="E70" i="2"/>
  <c r="F69" i="2"/>
  <c r="G69" i="2" s="1"/>
  <c r="E69" i="2"/>
  <c r="F68" i="2"/>
  <c r="G68" i="2" s="1"/>
  <c r="E68" i="2"/>
  <c r="F67" i="2"/>
  <c r="G67" i="2" s="1"/>
  <c r="E67" i="2"/>
  <c r="F66" i="2"/>
  <c r="G66" i="2" s="1"/>
  <c r="E66" i="2"/>
  <c r="F65" i="2"/>
  <c r="G65" i="2" s="1"/>
  <c r="E65" i="2"/>
  <c r="F64" i="2"/>
  <c r="G64" i="2" s="1"/>
  <c r="E64" i="2"/>
  <c r="F63" i="2"/>
  <c r="G63" i="2" s="1"/>
  <c r="E63" i="2"/>
  <c r="F62" i="2"/>
  <c r="G62" i="2" s="1"/>
  <c r="E62" i="2"/>
  <c r="F61" i="2"/>
  <c r="G61" i="2" s="1"/>
  <c r="E61" i="2"/>
  <c r="F60" i="2"/>
  <c r="G60" i="2" s="1"/>
  <c r="E60" i="2"/>
  <c r="F59" i="2"/>
  <c r="G59" i="2" s="1"/>
  <c r="E59" i="2"/>
  <c r="F58" i="2"/>
  <c r="G58" i="2" s="1"/>
  <c r="E58" i="2"/>
  <c r="F57" i="2"/>
  <c r="G57" i="2" s="1"/>
  <c r="E57" i="2"/>
  <c r="F56" i="2"/>
  <c r="G56" i="2" s="1"/>
  <c r="E56" i="2"/>
  <c r="F55" i="2"/>
  <c r="G55" i="2" s="1"/>
  <c r="E55" i="2"/>
  <c r="F54" i="2"/>
  <c r="G54" i="2" s="1"/>
  <c r="E54" i="2"/>
  <c r="F53" i="2"/>
  <c r="G53" i="2" s="1"/>
  <c r="E53" i="2"/>
  <c r="F52" i="2"/>
  <c r="G52" i="2" s="1"/>
  <c r="E52" i="2"/>
  <c r="F51" i="2"/>
  <c r="G51" i="2" s="1"/>
  <c r="E51" i="2"/>
  <c r="F50" i="2"/>
  <c r="G50" i="2" s="1"/>
  <c r="E50" i="2"/>
  <c r="F49" i="2"/>
  <c r="G49" i="2" s="1"/>
  <c r="E49" i="2"/>
  <c r="F48" i="2"/>
  <c r="G48" i="2" s="1"/>
  <c r="E48" i="2"/>
  <c r="F47" i="2"/>
  <c r="G47" i="2" s="1"/>
  <c r="E47" i="2"/>
  <c r="F46" i="2"/>
  <c r="G46" i="2" s="1"/>
  <c r="E46" i="2"/>
  <c r="F45" i="2"/>
  <c r="G45" i="2" s="1"/>
  <c r="E45" i="2"/>
  <c r="F44" i="2"/>
  <c r="G44" i="2" s="1"/>
  <c r="E44" i="2"/>
  <c r="F43" i="2"/>
  <c r="G43" i="2" s="1"/>
  <c r="E43" i="2"/>
  <c r="F42" i="2"/>
  <c r="G42" i="2" s="1"/>
  <c r="E42" i="2"/>
  <c r="F41" i="2"/>
  <c r="G41" i="2" s="1"/>
  <c r="E41" i="2"/>
  <c r="F40" i="2"/>
  <c r="G40" i="2" s="1"/>
  <c r="E40" i="2"/>
  <c r="F39" i="2"/>
  <c r="G39" i="2" s="1"/>
  <c r="E39" i="2"/>
  <c r="F38" i="2"/>
  <c r="G38" i="2" s="1"/>
  <c r="E38" i="2"/>
  <c r="F37" i="2"/>
  <c r="G37" i="2" s="1"/>
  <c r="E37" i="2"/>
  <c r="F36" i="2"/>
  <c r="G36" i="2" s="1"/>
  <c r="E36" i="2"/>
  <c r="F35" i="2"/>
  <c r="G35" i="2" s="1"/>
  <c r="E35" i="2"/>
  <c r="F34" i="2"/>
  <c r="G34" i="2" s="1"/>
  <c r="E34" i="2"/>
  <c r="F33" i="2"/>
  <c r="G33" i="2" s="1"/>
  <c r="E33" i="2"/>
  <c r="F32" i="2"/>
  <c r="G32" i="2" s="1"/>
  <c r="E32" i="2"/>
  <c r="F31" i="2"/>
  <c r="G31" i="2" s="1"/>
  <c r="E31" i="2"/>
  <c r="F30" i="2"/>
  <c r="G30" i="2" s="1"/>
  <c r="E30" i="2"/>
  <c r="F29" i="2"/>
  <c r="G29" i="2" s="1"/>
  <c r="E29" i="2"/>
  <c r="F28" i="2"/>
  <c r="G28" i="2" s="1"/>
  <c r="E28" i="2"/>
  <c r="F27" i="2"/>
  <c r="G27" i="2" s="1"/>
  <c r="E27" i="2"/>
  <c r="F26" i="2"/>
  <c r="G26" i="2" s="1"/>
  <c r="E26" i="2"/>
  <c r="F25" i="2"/>
  <c r="G25" i="2" s="1"/>
  <c r="E25" i="2"/>
  <c r="F24" i="2"/>
  <c r="G24" i="2" s="1"/>
  <c r="E24" i="2"/>
  <c r="F23" i="2"/>
  <c r="G23" i="2" s="1"/>
  <c r="E23" i="2"/>
  <c r="F22" i="2"/>
  <c r="G22" i="2" s="1"/>
  <c r="E22" i="2"/>
  <c r="F21" i="2"/>
  <c r="G21" i="2" s="1"/>
  <c r="E21" i="2"/>
  <c r="F20" i="2"/>
  <c r="G20" i="2" s="1"/>
  <c r="E20" i="2"/>
  <c r="F19" i="2"/>
  <c r="G19" i="2" s="1"/>
  <c r="E19" i="2"/>
  <c r="F18" i="2"/>
  <c r="G18" i="2" s="1"/>
  <c r="E18" i="2"/>
  <c r="F17" i="2"/>
  <c r="G17" i="2" s="1"/>
  <c r="E17" i="2"/>
  <c r="F16" i="2"/>
  <c r="G16" i="2" s="1"/>
  <c r="E16" i="2"/>
  <c r="F15" i="2"/>
  <c r="G15" i="2" s="1"/>
  <c r="E15" i="2"/>
  <c r="F14" i="2"/>
  <c r="G14" i="2" s="1"/>
  <c r="E14" i="2"/>
  <c r="F13" i="2"/>
  <c r="G13" i="2" s="1"/>
  <c r="E13" i="2"/>
  <c r="F12" i="2"/>
  <c r="G12" i="2" s="1"/>
  <c r="E12" i="2"/>
  <c r="F11" i="2"/>
  <c r="G11" i="2" s="1"/>
  <c r="E11" i="2"/>
  <c r="F10" i="2"/>
  <c r="G10" i="2" s="1"/>
  <c r="E10" i="2"/>
  <c r="F9" i="2"/>
  <c r="G9" i="2" s="1"/>
  <c r="E9" i="2"/>
  <c r="F8" i="2"/>
  <c r="G8" i="2" s="1"/>
  <c r="E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F3" i="2"/>
  <c r="G3" i="2" s="1"/>
  <c r="E3" i="2"/>
  <c r="M89" i="3" l="1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</calcChain>
</file>

<file path=xl/sharedStrings.xml><?xml version="1.0" encoding="utf-8"?>
<sst xmlns="http://schemas.openxmlformats.org/spreadsheetml/2006/main" count="77" uniqueCount="33">
  <si>
    <t>event_id</t>
  </si>
  <si>
    <t>output_id</t>
  </si>
  <si>
    <t>sidx</t>
  </si>
  <si>
    <t>loss</t>
  </si>
  <si>
    <t>testout</t>
  </si>
  <si>
    <t>ctrl</t>
  </si>
  <si>
    <t>layer</t>
  </si>
  <si>
    <t>from_agg_id</t>
  </si>
  <si>
    <t>level_id</t>
  </si>
  <si>
    <t>to_agg_id</t>
  </si>
  <si>
    <t>layer_id</t>
  </si>
  <si>
    <t>agg_id</t>
  </si>
  <si>
    <t>policytc_id</t>
  </si>
  <si>
    <t>profile_id</t>
  </si>
  <si>
    <t>calcrule_id</t>
  </si>
  <si>
    <t>deductible1</t>
  </si>
  <si>
    <t>deductible2</t>
  </si>
  <si>
    <t>deductible3</t>
  </si>
  <si>
    <t>attachment1</t>
  </si>
  <si>
    <t>limit1</t>
  </si>
  <si>
    <t>share1</t>
  </si>
  <si>
    <t>share2</t>
  </si>
  <si>
    <t>share3</t>
  </si>
  <si>
    <t>item</t>
  </si>
  <si>
    <t>agg1</t>
  </si>
  <si>
    <t>agg2</t>
  </si>
  <si>
    <t>agg3</t>
  </si>
  <si>
    <t>Grand Total</t>
  </si>
  <si>
    <t>Sum of loss</t>
  </si>
  <si>
    <t>a0 results</t>
  </si>
  <si>
    <t>diff</t>
  </si>
  <si>
    <t>Losses present in output</t>
  </si>
  <si>
    <t>Items appearing in output but non contributory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</si>
</sst>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3" fillId="0" borderId="0" xfId="0" applyFont="1"/>
    <xf numFmtId="1" fontId="1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 applyFont="1"/>
    <xf numFmtId="0" fontId="0" fillId="0" borderId="0" xfId="0" applyFont="1"/>
    <xf numFmtId="0" fontId="0" fillId="3" borderId="0" xfId="0" applyFill="1"/>
  </cellXfs>
  <cellStyles count="1">
    <cellStyle name="Normal" xfId="0" builtinId="0"/>
  </cellStyles>
  <dxfs count="10">
    <dxf>
      <font>
        <color rgb="FFC00000"/>
      </font>
    </dxf>
    <dxf>
      <font>
        <color theme="1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524.651025347222" createdVersion="6" refreshedVersion="6" minRefreshableVersion="3" recordCount="87" xr:uid="{13707017-3201-4665-BA19-77BBCBE4C5BE}">
  <cacheSource type="worksheet">
    <worksheetSource ref="A2:G89" sheet="a2"/>
  </cacheSource>
  <cacheFields count="7">
    <cacheField name="event_id" numFmtId="0">
      <sharedItems containsSemiMixedTypes="0" containsString="0" containsNumber="1" containsInteger="1" minValue="744678" maxValue="744678"/>
    </cacheField>
    <cacheField name="output_id" numFmtId="0">
      <sharedItems containsSemiMixedTypes="0" containsString="0" containsNumber="1" containsInteger="1" minValue="22" maxValue="42"/>
    </cacheField>
    <cacheField name="sidx" numFmtId="0">
      <sharedItems containsSemiMixedTypes="0" containsString="0" containsNumber="1" containsInteger="1" minValue="-3" maxValue="8" count="8">
        <n v="-3"/>
        <n v="-1"/>
        <n v="2"/>
        <n v="5"/>
        <n v="8"/>
        <n v="3"/>
        <n v="6"/>
        <n v="1"/>
      </sharedItems>
    </cacheField>
    <cacheField name="loss" numFmtId="0">
      <sharedItems containsSemiMixedTypes="0" containsString="0" containsNumber="1" minValue="0" maxValue="1231210"/>
    </cacheField>
    <cacheField name="layer" numFmtId="0">
      <sharedItems containsSemiMixedTypes="0" containsString="0" containsNumber="1" containsInteger="1" minValue="1" maxValue="2" count="2">
        <n v="1"/>
        <n v="2"/>
      </sharedItems>
    </cacheField>
    <cacheField name="item" numFmtId="0">
      <sharedItems containsSemiMixedTypes="0" containsString="0" containsNumber="1" containsInteger="1" minValue="16" maxValue="30"/>
    </cacheField>
    <cacheField name="agg3" numFmtId="0">
      <sharedItems containsSemiMixedTypes="0" containsString="0" containsNumber="1" containsInteger="1" minValue="2" maxValue="5" count="2"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524.662322916665" createdVersion="6" refreshedVersion="6" minRefreshableVersion="3" recordCount="89" xr:uid="{8DFA92F0-F4BE-4F06-9E3A-02F3EF1CA768}">
  <cacheSource type="worksheet">
    <worksheetSource ref="A2:G91" sheet="a1"/>
  </cacheSource>
  <cacheFields count="7">
    <cacheField name="event_id" numFmtId="0">
      <sharedItems containsSemiMixedTypes="0" containsString="0" containsNumber="1" containsInteger="1" minValue="744678" maxValue="744678"/>
    </cacheField>
    <cacheField name="output_id" numFmtId="0">
      <sharedItems containsSemiMixedTypes="0" containsString="0" containsNumber="1" containsInteger="1" minValue="22" maxValue="42"/>
    </cacheField>
    <cacheField name="sidx" numFmtId="0">
      <sharedItems containsSemiMixedTypes="0" containsString="0" containsNumber="1" containsInteger="1" minValue="-3" maxValue="8" count="8">
        <n v="-3"/>
        <n v="-1"/>
        <n v="2"/>
        <n v="5"/>
        <n v="8"/>
        <n v="1"/>
        <n v="3"/>
        <n v="6"/>
      </sharedItems>
    </cacheField>
    <cacheField name="loss" numFmtId="0">
      <sharedItems containsSemiMixedTypes="0" containsString="0" containsNumber="1" minValue="0" maxValue="1230698"/>
    </cacheField>
    <cacheField name="layer" numFmtId="0">
      <sharedItems containsSemiMixedTypes="0" containsString="0" containsNumber="1" containsInteger="1" minValue="1" maxValue="2" count="2">
        <n v="1"/>
        <n v="2"/>
      </sharedItems>
    </cacheField>
    <cacheField name="item" numFmtId="0">
      <sharedItems containsSemiMixedTypes="0" containsString="0" containsNumber="1" containsInteger="1" minValue="16" maxValue="30"/>
    </cacheField>
    <cacheField name="agg3" numFmtId="0">
      <sharedItems containsSemiMixedTypes="0" containsString="0" containsNumber="1" containsInteger="1" minValue="2" maxValue="5" count="2"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744678"/>
    <n v="22"/>
    <x v="0"/>
    <n v="0"/>
    <x v="0"/>
    <n v="16"/>
    <x v="0"/>
  </r>
  <r>
    <n v="744678"/>
    <n v="22"/>
    <x v="1"/>
    <n v="0"/>
    <x v="0"/>
    <n v="16"/>
    <x v="0"/>
  </r>
  <r>
    <n v="744678"/>
    <n v="23"/>
    <x v="0"/>
    <n v="0"/>
    <x v="0"/>
    <n v="17"/>
    <x v="0"/>
  </r>
  <r>
    <n v="744678"/>
    <n v="23"/>
    <x v="1"/>
    <n v="0"/>
    <x v="0"/>
    <n v="17"/>
    <x v="0"/>
  </r>
  <r>
    <n v="744678"/>
    <n v="24"/>
    <x v="0"/>
    <n v="0"/>
    <x v="0"/>
    <n v="18"/>
    <x v="0"/>
  </r>
  <r>
    <n v="744678"/>
    <n v="24"/>
    <x v="1"/>
    <n v="0"/>
    <x v="0"/>
    <n v="18"/>
    <x v="0"/>
  </r>
  <r>
    <n v="744678"/>
    <n v="28"/>
    <x v="0"/>
    <n v="750000"/>
    <x v="0"/>
    <n v="22"/>
    <x v="0"/>
  </r>
  <r>
    <n v="744678"/>
    <n v="28"/>
    <x v="1"/>
    <n v="797634.94"/>
    <x v="0"/>
    <n v="22"/>
    <x v="0"/>
  </r>
  <r>
    <n v="744678"/>
    <n v="28"/>
    <x v="2"/>
    <n v="820477.81"/>
    <x v="0"/>
    <n v="22"/>
    <x v="0"/>
  </r>
  <r>
    <n v="744678"/>
    <n v="28"/>
    <x v="3"/>
    <n v="803360.75"/>
    <x v="0"/>
    <n v="22"/>
    <x v="0"/>
  </r>
  <r>
    <n v="744678"/>
    <n v="28"/>
    <x v="4"/>
    <n v="754650.06"/>
    <x v="0"/>
    <n v="22"/>
    <x v="0"/>
  </r>
  <r>
    <n v="744678"/>
    <n v="29"/>
    <x v="0"/>
    <n v="120000"/>
    <x v="0"/>
    <n v="23"/>
    <x v="0"/>
  </r>
  <r>
    <n v="744678"/>
    <n v="29"/>
    <x v="1"/>
    <n v="83092.33"/>
    <x v="0"/>
    <n v="23"/>
    <x v="0"/>
  </r>
  <r>
    <n v="744678"/>
    <n v="29"/>
    <x v="2"/>
    <n v="80168.399999999994"/>
    <x v="0"/>
    <n v="23"/>
    <x v="0"/>
  </r>
  <r>
    <n v="744678"/>
    <n v="29"/>
    <x v="3"/>
    <n v="79278.77"/>
    <x v="0"/>
    <n v="23"/>
    <x v="0"/>
  </r>
  <r>
    <n v="744678"/>
    <n v="29"/>
    <x v="4"/>
    <n v="84237.68"/>
    <x v="0"/>
    <n v="23"/>
    <x v="0"/>
  </r>
  <r>
    <n v="744678"/>
    <n v="30"/>
    <x v="0"/>
    <n v="129999.99"/>
    <x v="0"/>
    <n v="24"/>
    <x v="0"/>
  </r>
  <r>
    <n v="744678"/>
    <n v="30"/>
    <x v="1"/>
    <n v="119272.71"/>
    <x v="0"/>
    <n v="24"/>
    <x v="0"/>
  </r>
  <r>
    <n v="744678"/>
    <n v="30"/>
    <x v="2"/>
    <n v="99353.76"/>
    <x v="0"/>
    <n v="24"/>
    <x v="0"/>
  </r>
  <r>
    <n v="744678"/>
    <n v="30"/>
    <x v="3"/>
    <n v="117360.51"/>
    <x v="0"/>
    <n v="24"/>
    <x v="0"/>
  </r>
  <r>
    <n v="744678"/>
    <n v="30"/>
    <x v="4"/>
    <n v="161112.25"/>
    <x v="0"/>
    <n v="24"/>
    <x v="0"/>
  </r>
  <r>
    <n v="744678"/>
    <n v="31"/>
    <x v="0"/>
    <n v="562500"/>
    <x v="0"/>
    <n v="25"/>
    <x v="1"/>
  </r>
  <r>
    <n v="744678"/>
    <n v="31"/>
    <x v="1"/>
    <n v="502815.31"/>
    <x v="0"/>
    <n v="25"/>
    <x v="1"/>
  </r>
  <r>
    <n v="744678"/>
    <n v="31"/>
    <x v="5"/>
    <n v="1108696.25"/>
    <x v="0"/>
    <n v="25"/>
    <x v="1"/>
  </r>
  <r>
    <n v="744678"/>
    <n v="31"/>
    <x v="3"/>
    <n v="2346.9299999999998"/>
    <x v="0"/>
    <n v="25"/>
    <x v="1"/>
  </r>
  <r>
    <n v="744678"/>
    <n v="31"/>
    <x v="6"/>
    <n v="1116051"/>
    <x v="0"/>
    <n v="25"/>
    <x v="1"/>
  </r>
  <r>
    <n v="744678"/>
    <n v="32"/>
    <x v="0"/>
    <n v="375000"/>
    <x v="1"/>
    <n v="25"/>
    <x v="1"/>
  </r>
  <r>
    <n v="744678"/>
    <n v="32"/>
    <x v="1"/>
    <n v="224089.52"/>
    <x v="1"/>
    <n v="25"/>
    <x v="1"/>
  </r>
  <r>
    <n v="744678"/>
    <n v="32"/>
    <x v="5"/>
    <n v="10688.72"/>
    <x v="1"/>
    <n v="25"/>
    <x v="1"/>
  </r>
  <r>
    <n v="744678"/>
    <n v="32"/>
    <x v="3"/>
    <n v="1564.62"/>
    <x v="1"/>
    <n v="25"/>
    <x v="1"/>
  </r>
  <r>
    <n v="744678"/>
    <n v="32"/>
    <x v="6"/>
    <n v="302195.81"/>
    <x v="1"/>
    <n v="25"/>
    <x v="1"/>
  </r>
  <r>
    <n v="744678"/>
    <n v="33"/>
    <x v="0"/>
    <n v="90000"/>
    <x v="0"/>
    <n v="26"/>
    <x v="1"/>
  </r>
  <r>
    <n v="744678"/>
    <n v="33"/>
    <x v="1"/>
    <n v="50993.38"/>
    <x v="0"/>
    <n v="26"/>
    <x v="1"/>
  </r>
  <r>
    <n v="744678"/>
    <n v="33"/>
    <x v="5"/>
    <n v="124283.24"/>
    <x v="0"/>
    <n v="26"/>
    <x v="1"/>
  </r>
  <r>
    <n v="744678"/>
    <n v="33"/>
    <x v="3"/>
    <n v="211.73"/>
    <x v="0"/>
    <n v="26"/>
    <x v="1"/>
  </r>
  <r>
    <n v="744678"/>
    <n v="33"/>
    <x v="6"/>
    <n v="118685.57"/>
    <x v="0"/>
    <n v="26"/>
    <x v="1"/>
  </r>
  <r>
    <n v="744678"/>
    <n v="34"/>
    <x v="0"/>
    <n v="60000"/>
    <x v="1"/>
    <n v="26"/>
    <x v="1"/>
  </r>
  <r>
    <n v="744678"/>
    <n v="34"/>
    <x v="1"/>
    <n v="22726.2"/>
    <x v="1"/>
    <n v="26"/>
    <x v="1"/>
  </r>
  <r>
    <n v="744678"/>
    <n v="34"/>
    <x v="5"/>
    <n v="1198.19"/>
    <x v="1"/>
    <n v="26"/>
    <x v="1"/>
  </r>
  <r>
    <n v="744678"/>
    <n v="34"/>
    <x v="3"/>
    <n v="141.16"/>
    <x v="1"/>
    <n v="26"/>
    <x v="1"/>
  </r>
  <r>
    <n v="744678"/>
    <n v="34"/>
    <x v="6"/>
    <n v="32136.78"/>
    <x v="1"/>
    <n v="26"/>
    <x v="1"/>
  </r>
  <r>
    <n v="744678"/>
    <n v="35"/>
    <x v="0"/>
    <n v="97500"/>
    <x v="0"/>
    <n v="27"/>
    <x v="1"/>
  </r>
  <r>
    <n v="744678"/>
    <n v="35"/>
    <x v="1"/>
    <n v="74614.7"/>
    <x v="0"/>
    <n v="27"/>
    <x v="1"/>
  </r>
  <r>
    <n v="744678"/>
    <n v="35"/>
    <x v="5"/>
    <n v="267020.53000000003"/>
    <x v="0"/>
    <n v="27"/>
    <x v="1"/>
  </r>
  <r>
    <n v="744678"/>
    <n v="35"/>
    <x v="3"/>
    <n v="1152.6199999999999"/>
    <x v="0"/>
    <n v="27"/>
    <x v="1"/>
  </r>
  <r>
    <n v="744678"/>
    <n v="35"/>
    <x v="6"/>
    <n v="224642.45"/>
    <x v="0"/>
    <n v="27"/>
    <x v="1"/>
  </r>
  <r>
    <n v="744678"/>
    <n v="36"/>
    <x v="0"/>
    <n v="65000"/>
    <x v="1"/>
    <n v="27"/>
    <x v="1"/>
  </r>
  <r>
    <n v="744678"/>
    <n v="36"/>
    <x v="1"/>
    <n v="33253.51"/>
    <x v="1"/>
    <n v="27"/>
    <x v="1"/>
  </r>
  <r>
    <n v="744678"/>
    <n v="36"/>
    <x v="5"/>
    <n v="2574.29"/>
    <x v="1"/>
    <n v="27"/>
    <x v="1"/>
  </r>
  <r>
    <n v="744678"/>
    <n v="36"/>
    <x v="3"/>
    <n v="768.42"/>
    <x v="1"/>
    <n v="27"/>
    <x v="1"/>
  </r>
  <r>
    <n v="744678"/>
    <n v="36"/>
    <x v="6"/>
    <n v="60826.97"/>
    <x v="1"/>
    <n v="27"/>
    <x v="1"/>
  </r>
  <r>
    <n v="744678"/>
    <n v="37"/>
    <x v="0"/>
    <n v="562500"/>
    <x v="0"/>
    <n v="28"/>
    <x v="1"/>
  </r>
  <r>
    <n v="744678"/>
    <n v="37"/>
    <x v="1"/>
    <n v="695199.94"/>
    <x v="0"/>
    <n v="28"/>
    <x v="1"/>
  </r>
  <r>
    <n v="744678"/>
    <n v="37"/>
    <x v="7"/>
    <n v="1231210"/>
    <x v="0"/>
    <n v="28"/>
    <x v="1"/>
  </r>
  <r>
    <n v="744678"/>
    <n v="37"/>
    <x v="2"/>
    <n v="1175241.1200000001"/>
    <x v="0"/>
    <n v="28"/>
    <x v="1"/>
  </r>
  <r>
    <n v="744678"/>
    <n v="37"/>
    <x v="3"/>
    <n v="1211727.75"/>
    <x v="0"/>
    <n v="28"/>
    <x v="1"/>
  </r>
  <r>
    <n v="744678"/>
    <n v="37"/>
    <x v="6"/>
    <n v="25161.45"/>
    <x v="0"/>
    <n v="28"/>
    <x v="1"/>
  </r>
  <r>
    <n v="744678"/>
    <n v="38"/>
    <x v="0"/>
    <n v="375000"/>
    <x v="1"/>
    <n v="28"/>
    <x v="1"/>
  </r>
  <r>
    <n v="744678"/>
    <n v="38"/>
    <x v="1"/>
    <n v="309829.5"/>
    <x v="1"/>
    <n v="28"/>
    <x v="1"/>
  </r>
  <r>
    <n v="744678"/>
    <n v="38"/>
    <x v="7"/>
    <n v="820806.69"/>
    <x v="1"/>
    <n v="28"/>
    <x v="1"/>
  </r>
  <r>
    <n v="744678"/>
    <n v="38"/>
    <x v="2"/>
    <n v="704773.19"/>
    <x v="1"/>
    <n v="28"/>
    <x v="1"/>
  </r>
  <r>
    <n v="744678"/>
    <n v="38"/>
    <x v="3"/>
    <n v="807818.56"/>
    <x v="1"/>
    <n v="28"/>
    <x v="1"/>
  </r>
  <r>
    <n v="744678"/>
    <n v="38"/>
    <x v="6"/>
    <n v="6813.02"/>
    <x v="1"/>
    <n v="28"/>
    <x v="1"/>
  </r>
  <r>
    <n v="744678"/>
    <n v="39"/>
    <x v="0"/>
    <n v="90000"/>
    <x v="0"/>
    <n v="29"/>
    <x v="1"/>
  </r>
  <r>
    <n v="744678"/>
    <n v="39"/>
    <x v="1"/>
    <n v="72421.33"/>
    <x v="0"/>
    <n v="29"/>
    <x v="1"/>
  </r>
  <r>
    <n v="744678"/>
    <n v="39"/>
    <x v="7"/>
    <n v="118954.52"/>
    <x v="0"/>
    <n v="29"/>
    <x v="1"/>
  </r>
  <r>
    <n v="744678"/>
    <n v="39"/>
    <x v="2"/>
    <n v="123397.26"/>
    <x v="0"/>
    <n v="29"/>
    <x v="1"/>
  </r>
  <r>
    <n v="744678"/>
    <n v="39"/>
    <x v="3"/>
    <n v="130482.53"/>
    <x v="0"/>
    <n v="29"/>
    <x v="1"/>
  </r>
  <r>
    <n v="744678"/>
    <n v="39"/>
    <x v="6"/>
    <n v="2954.01"/>
    <x v="0"/>
    <n v="29"/>
    <x v="1"/>
  </r>
  <r>
    <n v="744678"/>
    <n v="40"/>
    <x v="0"/>
    <n v="60000"/>
    <x v="1"/>
    <n v="29"/>
    <x v="1"/>
  </r>
  <r>
    <n v="744678"/>
    <n v="40"/>
    <x v="1"/>
    <n v="32275.98"/>
    <x v="1"/>
    <n v="29"/>
    <x v="1"/>
  </r>
  <r>
    <n v="744678"/>
    <n v="40"/>
    <x v="7"/>
    <n v="79303.009999999995"/>
    <x v="1"/>
    <n v="29"/>
    <x v="1"/>
  </r>
  <r>
    <n v="744678"/>
    <n v="40"/>
    <x v="2"/>
    <n v="73999.34"/>
    <x v="1"/>
    <n v="29"/>
    <x v="1"/>
  </r>
  <r>
    <n v="744678"/>
    <n v="40"/>
    <x v="3"/>
    <n v="86988.35"/>
    <x v="1"/>
    <n v="29"/>
    <x v="1"/>
  </r>
  <r>
    <n v="744678"/>
    <n v="40"/>
    <x v="6"/>
    <n v="799.86"/>
    <x v="1"/>
    <n v="29"/>
    <x v="1"/>
  </r>
  <r>
    <n v="744678"/>
    <n v="41"/>
    <x v="0"/>
    <n v="97500"/>
    <x v="0"/>
    <n v="30"/>
    <x v="1"/>
  </r>
  <r>
    <n v="744678"/>
    <n v="41"/>
    <x v="1"/>
    <n v="103955.29"/>
    <x v="0"/>
    <n v="30"/>
    <x v="1"/>
  </r>
  <r>
    <n v="744678"/>
    <n v="41"/>
    <x v="7"/>
    <n v="149835.39000000001"/>
    <x v="0"/>
    <n v="30"/>
    <x v="1"/>
  </r>
  <r>
    <n v="744678"/>
    <n v="41"/>
    <x v="2"/>
    <n v="201361.59"/>
    <x v="0"/>
    <n v="30"/>
    <x v="1"/>
  </r>
  <r>
    <n v="744678"/>
    <n v="41"/>
    <x v="3"/>
    <n v="154078.44"/>
    <x v="0"/>
    <n v="30"/>
    <x v="1"/>
  </r>
  <r>
    <n v="744678"/>
    <n v="41"/>
    <x v="6"/>
    <n v="12505.5"/>
    <x v="0"/>
    <n v="30"/>
    <x v="1"/>
  </r>
  <r>
    <n v="744678"/>
    <n v="42"/>
    <x v="0"/>
    <n v="65000"/>
    <x v="1"/>
    <n v="30"/>
    <x v="1"/>
  </r>
  <r>
    <n v="744678"/>
    <n v="42"/>
    <x v="1"/>
    <n v="46329.71"/>
    <x v="1"/>
    <n v="30"/>
    <x v="1"/>
  </r>
  <r>
    <n v="744678"/>
    <n v="42"/>
    <x v="7"/>
    <n v="99890.27"/>
    <x v="1"/>
    <n v="30"/>
    <x v="1"/>
  </r>
  <r>
    <n v="744678"/>
    <n v="42"/>
    <x v="2"/>
    <n v="120753.3"/>
    <x v="1"/>
    <n v="30"/>
    <x v="1"/>
  </r>
  <r>
    <n v="744678"/>
    <n v="42"/>
    <x v="3"/>
    <n v="102718.95"/>
    <x v="1"/>
    <n v="30"/>
    <x v="1"/>
  </r>
  <r>
    <n v="744678"/>
    <n v="42"/>
    <x v="6"/>
    <n v="3386.15"/>
    <x v="1"/>
    <n v="3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744678"/>
    <n v="22"/>
    <x v="0"/>
    <n v="0"/>
    <x v="0"/>
    <n v="16"/>
    <x v="0"/>
  </r>
  <r>
    <n v="744678"/>
    <n v="22"/>
    <x v="1"/>
    <n v="0"/>
    <x v="0"/>
    <n v="16"/>
    <x v="0"/>
  </r>
  <r>
    <n v="744678"/>
    <n v="23"/>
    <x v="0"/>
    <n v="0"/>
    <x v="0"/>
    <n v="17"/>
    <x v="0"/>
  </r>
  <r>
    <n v="744678"/>
    <n v="23"/>
    <x v="1"/>
    <n v="0"/>
    <x v="0"/>
    <n v="17"/>
    <x v="0"/>
  </r>
  <r>
    <n v="744678"/>
    <n v="24"/>
    <x v="0"/>
    <n v="0"/>
    <x v="0"/>
    <n v="18"/>
    <x v="0"/>
  </r>
  <r>
    <n v="744678"/>
    <n v="24"/>
    <x v="1"/>
    <n v="0"/>
    <x v="0"/>
    <n v="18"/>
    <x v="0"/>
  </r>
  <r>
    <n v="744678"/>
    <n v="28"/>
    <x v="0"/>
    <n v="750000"/>
    <x v="0"/>
    <n v="22"/>
    <x v="0"/>
  </r>
  <r>
    <n v="744678"/>
    <n v="28"/>
    <x v="1"/>
    <n v="797634.94"/>
    <x v="0"/>
    <n v="22"/>
    <x v="0"/>
  </r>
  <r>
    <n v="744678"/>
    <n v="28"/>
    <x v="2"/>
    <n v="820477.81"/>
    <x v="0"/>
    <n v="22"/>
    <x v="0"/>
  </r>
  <r>
    <n v="744678"/>
    <n v="28"/>
    <x v="3"/>
    <n v="803360.75"/>
    <x v="0"/>
    <n v="22"/>
    <x v="0"/>
  </r>
  <r>
    <n v="744678"/>
    <n v="28"/>
    <x v="4"/>
    <n v="754650.06"/>
    <x v="0"/>
    <n v="22"/>
    <x v="0"/>
  </r>
  <r>
    <n v="744678"/>
    <n v="29"/>
    <x v="0"/>
    <n v="120000"/>
    <x v="0"/>
    <n v="23"/>
    <x v="0"/>
  </r>
  <r>
    <n v="744678"/>
    <n v="29"/>
    <x v="1"/>
    <n v="83092.33"/>
    <x v="0"/>
    <n v="23"/>
    <x v="0"/>
  </r>
  <r>
    <n v="744678"/>
    <n v="29"/>
    <x v="2"/>
    <n v="80168.399999999994"/>
    <x v="0"/>
    <n v="23"/>
    <x v="0"/>
  </r>
  <r>
    <n v="744678"/>
    <n v="29"/>
    <x v="3"/>
    <n v="79278.759999999995"/>
    <x v="0"/>
    <n v="23"/>
    <x v="0"/>
  </r>
  <r>
    <n v="744678"/>
    <n v="29"/>
    <x v="4"/>
    <n v="84237.68"/>
    <x v="0"/>
    <n v="23"/>
    <x v="0"/>
  </r>
  <r>
    <n v="744678"/>
    <n v="30"/>
    <x v="0"/>
    <n v="129999.99"/>
    <x v="0"/>
    <n v="24"/>
    <x v="0"/>
  </r>
  <r>
    <n v="744678"/>
    <n v="30"/>
    <x v="1"/>
    <n v="119272.71"/>
    <x v="0"/>
    <n v="24"/>
    <x v="0"/>
  </r>
  <r>
    <n v="744678"/>
    <n v="30"/>
    <x v="2"/>
    <n v="99353.76"/>
    <x v="0"/>
    <n v="24"/>
    <x v="0"/>
  </r>
  <r>
    <n v="744678"/>
    <n v="30"/>
    <x v="3"/>
    <n v="117360.51"/>
    <x v="0"/>
    <n v="24"/>
    <x v="0"/>
  </r>
  <r>
    <n v="744678"/>
    <n v="30"/>
    <x v="4"/>
    <n v="161112.25"/>
    <x v="0"/>
    <n v="24"/>
    <x v="0"/>
  </r>
  <r>
    <n v="744678"/>
    <n v="31"/>
    <x v="0"/>
    <n v="562500"/>
    <x v="0"/>
    <n v="25"/>
    <x v="1"/>
  </r>
  <r>
    <n v="744678"/>
    <n v="31"/>
    <x v="1"/>
    <n v="516530.66"/>
    <x v="0"/>
    <n v="25"/>
    <x v="1"/>
  </r>
  <r>
    <n v="744678"/>
    <n v="31"/>
    <x v="5"/>
    <n v="623.82000000000005"/>
    <x v="0"/>
    <n v="25"/>
    <x v="1"/>
  </r>
  <r>
    <n v="744678"/>
    <n v="31"/>
    <x v="6"/>
    <n v="1108696.25"/>
    <x v="0"/>
    <n v="25"/>
    <x v="1"/>
  </r>
  <r>
    <n v="744678"/>
    <n v="31"/>
    <x v="3"/>
    <n v="14048.04"/>
    <x v="0"/>
    <n v="25"/>
    <x v="1"/>
  </r>
  <r>
    <n v="744678"/>
    <n v="31"/>
    <x v="7"/>
    <n v="1022207"/>
    <x v="0"/>
    <n v="25"/>
    <x v="1"/>
  </r>
  <r>
    <n v="744678"/>
    <n v="32"/>
    <x v="0"/>
    <n v="375000"/>
    <x v="1"/>
    <n v="25"/>
    <x v="1"/>
  </r>
  <r>
    <n v="744678"/>
    <n v="32"/>
    <x v="1"/>
    <n v="230202.02"/>
    <x v="1"/>
    <n v="25"/>
    <x v="1"/>
  </r>
  <r>
    <n v="744678"/>
    <n v="32"/>
    <x v="5"/>
    <n v="415.88"/>
    <x v="1"/>
    <n v="25"/>
    <x v="1"/>
  </r>
  <r>
    <n v="744678"/>
    <n v="32"/>
    <x v="6"/>
    <n v="10688.72"/>
    <x v="1"/>
    <n v="25"/>
    <x v="1"/>
  </r>
  <r>
    <n v="744678"/>
    <n v="32"/>
    <x v="3"/>
    <n v="9365.36"/>
    <x v="1"/>
    <n v="25"/>
    <x v="1"/>
  </r>
  <r>
    <n v="744678"/>
    <n v="32"/>
    <x v="7"/>
    <n v="276785.44"/>
    <x v="1"/>
    <n v="25"/>
    <x v="1"/>
  </r>
  <r>
    <n v="744678"/>
    <n v="33"/>
    <x v="0"/>
    <n v="90000"/>
    <x v="0"/>
    <n v="26"/>
    <x v="1"/>
  </r>
  <r>
    <n v="744678"/>
    <n v="33"/>
    <x v="1"/>
    <n v="52384.32"/>
    <x v="0"/>
    <n v="26"/>
    <x v="1"/>
  </r>
  <r>
    <n v="744678"/>
    <n v="33"/>
    <x v="6"/>
    <n v="124283.24"/>
    <x v="0"/>
    <n v="26"/>
    <x v="1"/>
  </r>
  <r>
    <n v="744678"/>
    <n v="33"/>
    <x v="3"/>
    <n v="1267.3699999999999"/>
    <x v="0"/>
    <n v="26"/>
    <x v="1"/>
  </r>
  <r>
    <n v="744678"/>
    <n v="33"/>
    <x v="7"/>
    <n v="108705.8"/>
    <x v="0"/>
    <n v="26"/>
    <x v="1"/>
  </r>
  <r>
    <n v="744678"/>
    <n v="34"/>
    <x v="0"/>
    <n v="60000"/>
    <x v="1"/>
    <n v="26"/>
    <x v="1"/>
  </r>
  <r>
    <n v="744678"/>
    <n v="34"/>
    <x v="1"/>
    <n v="23346.1"/>
    <x v="1"/>
    <n v="26"/>
    <x v="1"/>
  </r>
  <r>
    <n v="744678"/>
    <n v="34"/>
    <x v="6"/>
    <n v="1198.19"/>
    <x v="1"/>
    <n v="26"/>
    <x v="1"/>
  </r>
  <r>
    <n v="744678"/>
    <n v="34"/>
    <x v="3"/>
    <n v="844.91"/>
    <x v="1"/>
    <n v="26"/>
    <x v="1"/>
  </r>
  <r>
    <n v="744678"/>
    <n v="34"/>
    <x v="7"/>
    <n v="29434.53"/>
    <x v="1"/>
    <n v="26"/>
    <x v="1"/>
  </r>
  <r>
    <n v="744678"/>
    <n v="35"/>
    <x v="0"/>
    <n v="97500"/>
    <x v="0"/>
    <n v="27"/>
    <x v="1"/>
  </r>
  <r>
    <n v="744678"/>
    <n v="35"/>
    <x v="1"/>
    <n v="76649.98"/>
    <x v="0"/>
    <n v="27"/>
    <x v="1"/>
  </r>
  <r>
    <n v="744678"/>
    <n v="35"/>
    <x v="6"/>
    <n v="267020.56"/>
    <x v="0"/>
    <n v="27"/>
    <x v="1"/>
  </r>
  <r>
    <n v="744678"/>
    <n v="35"/>
    <x v="3"/>
    <n v="6899.27"/>
    <x v="0"/>
    <n v="27"/>
    <x v="1"/>
  </r>
  <r>
    <n v="744678"/>
    <n v="35"/>
    <x v="7"/>
    <n v="205753.23"/>
    <x v="0"/>
    <n v="27"/>
    <x v="1"/>
  </r>
  <r>
    <n v="744678"/>
    <n v="36"/>
    <x v="0"/>
    <n v="65000"/>
    <x v="1"/>
    <n v="27"/>
    <x v="1"/>
  </r>
  <r>
    <n v="744678"/>
    <n v="36"/>
    <x v="1"/>
    <n v="34160.57"/>
    <x v="1"/>
    <n v="27"/>
    <x v="1"/>
  </r>
  <r>
    <n v="744678"/>
    <n v="36"/>
    <x v="6"/>
    <n v="2574.29"/>
    <x v="1"/>
    <n v="27"/>
    <x v="1"/>
  </r>
  <r>
    <n v="744678"/>
    <n v="36"/>
    <x v="3"/>
    <n v="4599.51"/>
    <x v="1"/>
    <n v="27"/>
    <x v="1"/>
  </r>
  <r>
    <n v="744678"/>
    <n v="36"/>
    <x v="7"/>
    <n v="55712.3"/>
    <x v="1"/>
    <n v="27"/>
    <x v="1"/>
  </r>
  <r>
    <n v="744678"/>
    <n v="37"/>
    <x v="0"/>
    <n v="562500"/>
    <x v="0"/>
    <n v="28"/>
    <x v="1"/>
  </r>
  <r>
    <n v="744678"/>
    <n v="37"/>
    <x v="1"/>
    <n v="681527.25"/>
    <x v="0"/>
    <n v="28"/>
    <x v="1"/>
  </r>
  <r>
    <n v="744678"/>
    <n v="37"/>
    <x v="5"/>
    <n v="1230698"/>
    <x v="0"/>
    <n v="28"/>
    <x v="1"/>
  </r>
  <r>
    <n v="744678"/>
    <n v="37"/>
    <x v="2"/>
    <n v="1175241.1200000001"/>
    <x v="0"/>
    <n v="28"/>
    <x v="1"/>
  </r>
  <r>
    <n v="744678"/>
    <n v="37"/>
    <x v="3"/>
    <n v="1196743.3799999999"/>
    <x v="0"/>
    <n v="28"/>
    <x v="1"/>
  </r>
  <r>
    <n v="744678"/>
    <n v="37"/>
    <x v="7"/>
    <n v="101172.45"/>
    <x v="0"/>
    <n v="28"/>
    <x v="1"/>
  </r>
  <r>
    <n v="744678"/>
    <n v="38"/>
    <x v="0"/>
    <n v="375000"/>
    <x v="1"/>
    <n v="28"/>
    <x v="1"/>
  </r>
  <r>
    <n v="744678"/>
    <n v="38"/>
    <x v="1"/>
    <n v="303735.96999999997"/>
    <x v="1"/>
    <n v="28"/>
    <x v="1"/>
  </r>
  <r>
    <n v="744678"/>
    <n v="38"/>
    <x v="5"/>
    <n v="820465.31"/>
    <x v="1"/>
    <n v="28"/>
    <x v="1"/>
  </r>
  <r>
    <n v="744678"/>
    <n v="38"/>
    <x v="2"/>
    <n v="704773.19"/>
    <x v="1"/>
    <n v="28"/>
    <x v="1"/>
  </r>
  <r>
    <n v="744678"/>
    <n v="38"/>
    <x v="3"/>
    <n v="797828.94"/>
    <x v="1"/>
    <n v="28"/>
    <x v="1"/>
  </r>
  <r>
    <n v="744678"/>
    <n v="38"/>
    <x v="7"/>
    <n v="27394.71"/>
    <x v="1"/>
    <n v="28"/>
    <x v="1"/>
  </r>
  <r>
    <n v="744678"/>
    <n v="39"/>
    <x v="0"/>
    <n v="90000"/>
    <x v="0"/>
    <n v="29"/>
    <x v="1"/>
  </r>
  <r>
    <n v="744678"/>
    <n v="39"/>
    <x v="1"/>
    <n v="70997"/>
    <x v="0"/>
    <n v="29"/>
    <x v="1"/>
  </r>
  <r>
    <n v="744678"/>
    <n v="39"/>
    <x v="5"/>
    <n v="118905.05"/>
    <x v="0"/>
    <n v="29"/>
    <x v="1"/>
  </r>
  <r>
    <n v="744678"/>
    <n v="39"/>
    <x v="2"/>
    <n v="123397.26"/>
    <x v="0"/>
    <n v="29"/>
    <x v="1"/>
  </r>
  <r>
    <n v="744678"/>
    <n v="39"/>
    <x v="3"/>
    <n v="128868.97"/>
    <x v="0"/>
    <n v="29"/>
    <x v="1"/>
  </r>
  <r>
    <n v="744678"/>
    <n v="39"/>
    <x v="7"/>
    <n v="11877.87"/>
    <x v="0"/>
    <n v="29"/>
    <x v="1"/>
  </r>
  <r>
    <n v="744678"/>
    <n v="40"/>
    <x v="0"/>
    <n v="60000"/>
    <x v="1"/>
    <n v="29"/>
    <x v="1"/>
  </r>
  <r>
    <n v="744678"/>
    <n v="40"/>
    <x v="1"/>
    <n v="31641.21"/>
    <x v="1"/>
    <n v="29"/>
    <x v="1"/>
  </r>
  <r>
    <n v="744678"/>
    <n v="40"/>
    <x v="5"/>
    <n v="79270.03"/>
    <x v="1"/>
    <n v="29"/>
    <x v="1"/>
  </r>
  <r>
    <n v="744678"/>
    <n v="40"/>
    <x v="2"/>
    <n v="73999.34"/>
    <x v="1"/>
    <n v="29"/>
    <x v="1"/>
  </r>
  <r>
    <n v="744678"/>
    <n v="40"/>
    <x v="3"/>
    <n v="85912.65"/>
    <x v="1"/>
    <n v="29"/>
    <x v="1"/>
  </r>
  <r>
    <n v="744678"/>
    <n v="40"/>
    <x v="7"/>
    <n v="3216.2"/>
    <x v="1"/>
    <n v="29"/>
    <x v="1"/>
  </r>
  <r>
    <n v="744678"/>
    <n v="41"/>
    <x v="0"/>
    <n v="97500"/>
    <x v="0"/>
    <n v="30"/>
    <x v="1"/>
  </r>
  <r>
    <n v="744678"/>
    <n v="41"/>
    <x v="1"/>
    <n v="101910.79"/>
    <x v="0"/>
    <n v="30"/>
    <x v="1"/>
  </r>
  <r>
    <n v="744678"/>
    <n v="41"/>
    <x v="5"/>
    <n v="149773.07999999999"/>
    <x v="0"/>
    <n v="30"/>
    <x v="1"/>
  </r>
  <r>
    <n v="744678"/>
    <n v="41"/>
    <x v="2"/>
    <n v="201361.59"/>
    <x v="0"/>
    <n v="30"/>
    <x v="1"/>
  </r>
  <r>
    <n v="744678"/>
    <n v="41"/>
    <x v="3"/>
    <n v="152173.07999999999"/>
    <x v="0"/>
    <n v="30"/>
    <x v="1"/>
  </r>
  <r>
    <n v="744678"/>
    <n v="41"/>
    <x v="7"/>
    <n v="50283.77"/>
    <x v="0"/>
    <n v="30"/>
    <x v="1"/>
  </r>
  <r>
    <n v="744678"/>
    <n v="42"/>
    <x v="0"/>
    <n v="65000"/>
    <x v="1"/>
    <n v="30"/>
    <x v="1"/>
  </r>
  <r>
    <n v="744678"/>
    <n v="42"/>
    <x v="1"/>
    <n v="45418.54"/>
    <x v="1"/>
    <n v="30"/>
    <x v="1"/>
  </r>
  <r>
    <n v="744678"/>
    <n v="42"/>
    <x v="5"/>
    <n v="99848.72"/>
    <x v="1"/>
    <n v="30"/>
    <x v="1"/>
  </r>
  <r>
    <n v="744678"/>
    <n v="42"/>
    <x v="2"/>
    <n v="120753.3"/>
    <x v="1"/>
    <n v="30"/>
    <x v="1"/>
  </r>
  <r>
    <n v="744678"/>
    <n v="42"/>
    <x v="3"/>
    <n v="101448.72"/>
    <x v="1"/>
    <n v="30"/>
    <x v="1"/>
  </r>
  <r>
    <n v="744678"/>
    <n v="42"/>
    <x v="7"/>
    <n v="13615.46"/>
    <x v="1"/>
    <n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606C2-262D-4FF6-883B-1F876C0AB086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g3">
  <location ref="A3:D23" firstHeaderRow="1" firstDataRow="1" firstDataCol="3"/>
  <pivotFields count="7">
    <pivotField showAll="0"/>
    <pivotField showAll="0"/>
    <pivotField axis="axisRow" showAll="0">
      <items count="9">
        <item x="0"/>
        <item x="1"/>
        <item x="5"/>
        <item x="2"/>
        <item x="6"/>
        <item x="3"/>
        <item x="7"/>
        <item x="4"/>
        <item t="default"/>
      </items>
    </pivotField>
    <pivotField dataField="1"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4"/>
    <field x="2"/>
  </rowFields>
  <rowItems count="2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  <x/>
      <x/>
    </i>
    <i r="2">
      <x v="1"/>
    </i>
    <i r="2">
      <x v="3"/>
    </i>
    <i r="2">
      <x v="5"/>
    </i>
    <i r="2">
      <x v="7"/>
    </i>
    <i t="grand">
      <x/>
    </i>
  </rowItems>
  <colItems count="1">
    <i/>
  </colItems>
  <dataFields count="1">
    <dataField name="Sum of loss" fld="3" baseField="0" baseItem="0"/>
  </dataFields>
  <formats count="5">
    <format dxfId="9">
      <pivotArea collapsedLevelsAreSubtotals="1" fieldPosition="0">
        <references count="3">
          <reference field="2" count="5">
            <x v="2"/>
            <x v="3"/>
            <x v="4"/>
            <x v="5"/>
            <x v="6"/>
          </reference>
          <reference field="4" count="1" selected="0">
            <x v="0"/>
          </reference>
          <reference field="6" count="1" selected="0">
            <x v="0"/>
          </reference>
        </references>
      </pivotArea>
    </format>
    <format dxfId="8">
      <pivotArea collapsedLevelsAreSubtotals="1" fieldPosition="0">
        <references count="3">
          <reference field="2" count="5">
            <x v="0"/>
            <x v="1"/>
            <x v="3"/>
            <x v="5"/>
            <x v="7"/>
          </reference>
          <reference field="4" count="1" selected="0">
            <x v="0"/>
          </reference>
          <reference field="6" count="1" selected="0">
            <x v="1"/>
          </reference>
        </references>
      </pivotArea>
    </format>
    <format dxfId="7">
      <pivotArea collapsedLevelsAreSubtotals="1" fieldPosition="0">
        <references count="3">
          <reference field="2" count="7">
            <x v="0"/>
            <x v="1"/>
            <x v="2"/>
            <x v="3"/>
            <x v="4"/>
            <x v="5"/>
            <x v="6"/>
          </reference>
          <reference field="4" count="1" selected="0">
            <x v="1"/>
          </reference>
          <reference field="6" count="1" selected="0">
            <x v="0"/>
          </reference>
        </references>
      </pivotArea>
    </format>
    <format dxfId="6">
      <pivotArea grandRow="1" outline="0" collapsedLevelsAreSubtotals="1" fieldPosition="0"/>
    </format>
    <format dxfId="1">
      <pivotArea collapsedLevelsAreSubtotals="1" fieldPosition="0">
        <references count="3">
          <reference field="2" count="2">
            <x v="5"/>
            <x v="6"/>
          </reference>
          <reference field="4" count="1" selected="0">
            <x v="1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9A9B0-5DCE-4ECF-AD85-CFEE979CAB19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g3">
  <location ref="A3:D23" firstHeaderRow="1" firstDataRow="1" firstDataCol="3"/>
  <pivotFields count="7">
    <pivotField showAll="0"/>
    <pivotField showAll="0"/>
    <pivotField axis="axisRow" showAll="0">
      <items count="9">
        <item x="0"/>
        <item x="1"/>
        <item x="7"/>
        <item x="2"/>
        <item x="5"/>
        <item x="3"/>
        <item x="6"/>
        <item x="4"/>
        <item t="default"/>
      </items>
    </pivotField>
    <pivotField dataField="1"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4"/>
    <field x="2"/>
  </rowFields>
  <rowItems count="2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  <x/>
      <x/>
    </i>
    <i r="2">
      <x v="1"/>
    </i>
    <i r="2">
      <x v="3"/>
    </i>
    <i r="2">
      <x v="5"/>
    </i>
    <i r="2">
      <x v="7"/>
    </i>
    <i t="grand">
      <x/>
    </i>
  </rowItems>
  <colItems count="1">
    <i/>
  </colItems>
  <dataFields count="1">
    <dataField name="Sum of loss" fld="3" baseField="0" baseItem="0"/>
  </dataFields>
  <formats count="4">
    <format dxfId="2">
      <pivotArea collapsedLevelsAreSubtotals="1" fieldPosition="0">
        <references count="3">
          <reference field="2" count="5">
            <x v="2"/>
            <x v="3"/>
            <x v="4"/>
            <x v="5"/>
            <x v="6"/>
          </reference>
          <reference field="4" count="1" selected="0">
            <x v="0"/>
          </reference>
          <reference field="6" count="1" selected="0">
            <x v="0"/>
          </reference>
        </references>
      </pivotArea>
    </format>
    <format dxfId="3">
      <pivotArea collapsedLevelsAreSubtotals="1" fieldPosition="0">
        <references count="3">
          <reference field="2" count="5">
            <x v="0"/>
            <x v="1"/>
            <x v="3"/>
            <x v="5"/>
            <x v="7"/>
          </reference>
          <reference field="4" count="1" selected="0">
            <x v="0"/>
          </reference>
          <reference field="6" count="1" selected="0">
            <x v="1"/>
          </reference>
        </references>
      </pivotArea>
    </format>
    <format dxfId="4">
      <pivotArea collapsedLevelsAreSubtotals="1" fieldPosition="0">
        <references count="3">
          <reference field="2" count="7">
            <x v="0"/>
            <x v="1"/>
            <x v="2"/>
            <x v="3"/>
            <x v="4"/>
            <x v="5"/>
            <x v="6"/>
          </reference>
          <reference field="4" count="1" selected="0">
            <x v="1"/>
          </reference>
          <reference field="6" count="1" selected="0">
            <x v="0"/>
          </reference>
        </references>
      </pivotArea>
    </format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31F6-03F2-4CD5-A81D-B2B08028BF3B}">
  <dimension ref="A1:I23"/>
  <sheetViews>
    <sheetView tabSelected="1" workbookViewId="0">
      <selection activeCell="A17" sqref="A17:D18"/>
    </sheetView>
  </sheetViews>
  <sheetFormatPr defaultRowHeight="14.4" x14ac:dyDescent="0.3"/>
  <sheetData>
    <row r="1" spans="1:9" x14ac:dyDescent="0.3">
      <c r="A1" t="s">
        <v>4</v>
      </c>
      <c r="F1" t="s">
        <v>5</v>
      </c>
    </row>
    <row r="2" spans="1:9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">
      <c r="A3">
        <v>744678</v>
      </c>
      <c r="B3">
        <v>2</v>
      </c>
      <c r="C3">
        <v>-3</v>
      </c>
      <c r="D3">
        <v>1500000</v>
      </c>
      <c r="F3">
        <v>744678</v>
      </c>
      <c r="G3">
        <v>2</v>
      </c>
      <c r="H3">
        <v>-3</v>
      </c>
      <c r="I3">
        <v>1500000</v>
      </c>
    </row>
    <row r="4" spans="1:9" x14ac:dyDescent="0.3">
      <c r="A4">
        <v>744678</v>
      </c>
      <c r="B4">
        <v>2</v>
      </c>
      <c r="C4">
        <v>-1</v>
      </c>
      <c r="D4">
        <v>1500000</v>
      </c>
      <c r="F4">
        <v>744678</v>
      </c>
      <c r="G4">
        <v>2</v>
      </c>
      <c r="H4">
        <v>-1</v>
      </c>
      <c r="I4">
        <v>1500000</v>
      </c>
    </row>
    <row r="5" spans="1:9" x14ac:dyDescent="0.3">
      <c r="A5">
        <v>744678</v>
      </c>
      <c r="B5">
        <v>2</v>
      </c>
      <c r="C5">
        <v>1</v>
      </c>
      <c r="D5">
        <v>1500000</v>
      </c>
      <c r="F5">
        <v>744678</v>
      </c>
      <c r="G5">
        <v>2</v>
      </c>
      <c r="H5">
        <v>1</v>
      </c>
      <c r="I5">
        <v>1500000</v>
      </c>
    </row>
    <row r="6" spans="1:9" x14ac:dyDescent="0.3">
      <c r="A6">
        <v>744678</v>
      </c>
      <c r="B6">
        <v>2</v>
      </c>
      <c r="C6">
        <v>2</v>
      </c>
      <c r="D6">
        <v>1500000</v>
      </c>
      <c r="F6">
        <v>744678</v>
      </c>
      <c r="G6">
        <v>2</v>
      </c>
      <c r="H6">
        <v>2</v>
      </c>
      <c r="I6">
        <v>1500000</v>
      </c>
    </row>
    <row r="7" spans="1:9" x14ac:dyDescent="0.3">
      <c r="A7">
        <v>744678</v>
      </c>
      <c r="B7">
        <v>2</v>
      </c>
      <c r="C7">
        <v>3</v>
      </c>
      <c r="D7">
        <v>1500000</v>
      </c>
      <c r="F7">
        <v>744678</v>
      </c>
      <c r="G7">
        <v>2</v>
      </c>
      <c r="H7">
        <v>3</v>
      </c>
      <c r="I7">
        <v>1500000</v>
      </c>
    </row>
    <row r="8" spans="1:9" x14ac:dyDescent="0.3">
      <c r="A8">
        <v>744678</v>
      </c>
      <c r="B8">
        <v>2</v>
      </c>
      <c r="C8">
        <v>5</v>
      </c>
      <c r="D8">
        <v>1500000</v>
      </c>
      <c r="F8">
        <v>744678</v>
      </c>
      <c r="G8">
        <v>2</v>
      </c>
      <c r="H8">
        <v>5</v>
      </c>
      <c r="I8">
        <v>1500000</v>
      </c>
    </row>
    <row r="9" spans="1:9" x14ac:dyDescent="0.3">
      <c r="A9">
        <v>744678</v>
      </c>
      <c r="B9">
        <v>2</v>
      </c>
      <c r="C9">
        <v>6</v>
      </c>
      <c r="D9">
        <v>1500000</v>
      </c>
      <c r="F9">
        <v>744678</v>
      </c>
      <c r="G9">
        <v>2</v>
      </c>
      <c r="H9">
        <v>6</v>
      </c>
      <c r="I9">
        <v>1500000</v>
      </c>
    </row>
    <row r="10" spans="1:9" x14ac:dyDescent="0.3">
      <c r="A10">
        <v>744678</v>
      </c>
      <c r="B10">
        <v>3</v>
      </c>
      <c r="C10">
        <v>-3</v>
      </c>
      <c r="D10">
        <v>1000000</v>
      </c>
      <c r="F10">
        <v>744678</v>
      </c>
      <c r="G10">
        <v>3</v>
      </c>
      <c r="H10">
        <v>-3</v>
      </c>
      <c r="I10">
        <v>1000000</v>
      </c>
    </row>
    <row r="11" spans="1:9" x14ac:dyDescent="0.3">
      <c r="A11">
        <v>744678</v>
      </c>
      <c r="B11">
        <v>3</v>
      </c>
      <c r="C11">
        <v>-1</v>
      </c>
      <c r="D11">
        <v>668504.43999999994</v>
      </c>
      <c r="F11">
        <v>744678</v>
      </c>
      <c r="G11">
        <v>3</v>
      </c>
      <c r="H11">
        <v>-1</v>
      </c>
      <c r="I11">
        <v>668504.43999999994</v>
      </c>
    </row>
    <row r="12" spans="1:9" x14ac:dyDescent="0.3">
      <c r="A12">
        <v>744678</v>
      </c>
      <c r="B12">
        <v>3</v>
      </c>
      <c r="C12">
        <v>1</v>
      </c>
      <c r="D12">
        <v>1000000</v>
      </c>
      <c r="F12">
        <v>744678</v>
      </c>
      <c r="G12">
        <v>3</v>
      </c>
      <c r="H12">
        <v>1</v>
      </c>
      <c r="I12">
        <v>1000000</v>
      </c>
    </row>
    <row r="13" spans="1:9" x14ac:dyDescent="0.3">
      <c r="A13">
        <v>744678</v>
      </c>
      <c r="B13">
        <v>3</v>
      </c>
      <c r="C13">
        <v>2</v>
      </c>
      <c r="D13">
        <v>899525.81</v>
      </c>
      <c r="F13">
        <v>744678</v>
      </c>
      <c r="G13">
        <v>3</v>
      </c>
      <c r="H13">
        <v>2</v>
      </c>
      <c r="I13">
        <v>899525.81</v>
      </c>
    </row>
    <row r="14" spans="1:9" x14ac:dyDescent="0.3">
      <c r="A14">
        <v>744678</v>
      </c>
      <c r="B14">
        <v>3</v>
      </c>
      <c r="C14">
        <v>3</v>
      </c>
      <c r="D14">
        <v>14461.2</v>
      </c>
      <c r="F14">
        <v>744678</v>
      </c>
      <c r="G14">
        <v>3</v>
      </c>
      <c r="H14">
        <v>3</v>
      </c>
      <c r="I14">
        <v>14461.2</v>
      </c>
    </row>
    <row r="15" spans="1:9" x14ac:dyDescent="0.3">
      <c r="A15">
        <v>744678</v>
      </c>
      <c r="B15">
        <v>3</v>
      </c>
      <c r="C15">
        <v>5</v>
      </c>
      <c r="D15">
        <v>1000000</v>
      </c>
      <c r="F15">
        <v>744678</v>
      </c>
      <c r="G15">
        <v>3</v>
      </c>
      <c r="H15">
        <v>5</v>
      </c>
      <c r="I15">
        <v>1000000</v>
      </c>
    </row>
    <row r="16" spans="1:9" x14ac:dyDescent="0.3">
      <c r="A16">
        <v>744678</v>
      </c>
      <c r="B16">
        <v>3</v>
      </c>
      <c r="C16">
        <v>6</v>
      </c>
      <c r="D16">
        <v>406158.59</v>
      </c>
      <c r="F16">
        <v>744678</v>
      </c>
      <c r="G16">
        <v>3</v>
      </c>
      <c r="H16">
        <v>6</v>
      </c>
      <c r="I16">
        <v>406158.59</v>
      </c>
    </row>
    <row r="17" spans="1:9" x14ac:dyDescent="0.3">
      <c r="A17" s="7">
        <v>744678</v>
      </c>
      <c r="B17" s="7">
        <v>5</v>
      </c>
      <c r="C17" s="7">
        <v>-3</v>
      </c>
      <c r="D17" s="7">
        <v>0</v>
      </c>
    </row>
    <row r="18" spans="1:9" x14ac:dyDescent="0.3">
      <c r="A18" s="7">
        <v>744678</v>
      </c>
      <c r="B18" s="7">
        <v>5</v>
      </c>
      <c r="C18" s="7">
        <v>-1</v>
      </c>
      <c r="D18" s="7">
        <v>0</v>
      </c>
    </row>
    <row r="19" spans="1:9" x14ac:dyDescent="0.3">
      <c r="A19">
        <v>744678</v>
      </c>
      <c r="B19">
        <v>6</v>
      </c>
      <c r="C19">
        <v>-3</v>
      </c>
      <c r="D19">
        <v>1000000</v>
      </c>
      <c r="F19">
        <v>744678</v>
      </c>
      <c r="G19">
        <v>6</v>
      </c>
      <c r="H19">
        <v>-3</v>
      </c>
      <c r="I19">
        <v>1000000</v>
      </c>
    </row>
    <row r="20" spans="1:9" x14ac:dyDescent="0.3">
      <c r="A20">
        <v>744678</v>
      </c>
      <c r="B20">
        <v>6</v>
      </c>
      <c r="C20">
        <v>-1</v>
      </c>
      <c r="D20">
        <v>1000000</v>
      </c>
      <c r="F20">
        <v>744678</v>
      </c>
      <c r="G20">
        <v>6</v>
      </c>
      <c r="H20">
        <v>-1</v>
      </c>
      <c r="I20">
        <v>1000000</v>
      </c>
    </row>
    <row r="21" spans="1:9" x14ac:dyDescent="0.3">
      <c r="A21">
        <v>744678</v>
      </c>
      <c r="B21">
        <v>6</v>
      </c>
      <c r="C21">
        <v>2</v>
      </c>
      <c r="D21">
        <v>1000000</v>
      </c>
      <c r="F21">
        <v>744678</v>
      </c>
      <c r="G21">
        <v>6</v>
      </c>
      <c r="H21">
        <v>2</v>
      </c>
      <c r="I21">
        <v>1000000</v>
      </c>
    </row>
    <row r="22" spans="1:9" x14ac:dyDescent="0.3">
      <c r="A22">
        <v>744678</v>
      </c>
      <c r="B22">
        <v>6</v>
      </c>
      <c r="C22">
        <v>5</v>
      </c>
      <c r="D22">
        <v>1000000</v>
      </c>
      <c r="F22">
        <v>744678</v>
      </c>
      <c r="G22">
        <v>6</v>
      </c>
      <c r="H22">
        <v>5</v>
      </c>
      <c r="I22">
        <v>1000000</v>
      </c>
    </row>
    <row r="23" spans="1:9" x14ac:dyDescent="0.3">
      <c r="A23">
        <v>744678</v>
      </c>
      <c r="B23">
        <v>6</v>
      </c>
      <c r="C23">
        <v>8</v>
      </c>
      <c r="D23">
        <v>1000000</v>
      </c>
      <c r="F23">
        <v>744678</v>
      </c>
      <c r="G23">
        <v>6</v>
      </c>
      <c r="H23">
        <v>8</v>
      </c>
      <c r="I23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F353-665D-49E4-A97F-1C6B6B5E5F89}">
  <sheetPr filterMode="1"/>
  <dimension ref="A1:M91"/>
  <sheetViews>
    <sheetView topLeftCell="A2" workbookViewId="0">
      <selection activeCell="A2" sqref="A2:G91"/>
    </sheetView>
  </sheetViews>
  <sheetFormatPr defaultRowHeight="14.4" x14ac:dyDescent="0.3"/>
  <sheetData>
    <row r="1" spans="1:13" x14ac:dyDescent="0.3">
      <c r="A1" t="s">
        <v>4</v>
      </c>
      <c r="I1" t="s">
        <v>5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23</v>
      </c>
      <c r="G2" t="s">
        <v>26</v>
      </c>
      <c r="I2" t="s">
        <v>0</v>
      </c>
      <c r="J2" t="s">
        <v>1</v>
      </c>
      <c r="K2" t="s">
        <v>2</v>
      </c>
      <c r="L2" t="s">
        <v>3</v>
      </c>
    </row>
    <row r="3" spans="1:13" hidden="1" x14ac:dyDescent="0.3">
      <c r="A3">
        <v>744678</v>
      </c>
      <c r="B3">
        <v>22</v>
      </c>
      <c r="C3">
        <v>-3</v>
      </c>
      <c r="D3">
        <v>0</v>
      </c>
      <c r="E3">
        <f>VLOOKUP($B3,'input files'!$N$13:$P$54,3,FALSE)</f>
        <v>1</v>
      </c>
      <c r="F3">
        <f>VLOOKUP($B3,'input files'!$N$13:$P$54,2,FALSE)</f>
        <v>16</v>
      </c>
      <c r="G3">
        <f>VLOOKUP(F3,'input files'!$Z$1:$AC$31,4,FALSE)</f>
        <v>5</v>
      </c>
    </row>
    <row r="4" spans="1:13" hidden="1" x14ac:dyDescent="0.3">
      <c r="A4">
        <v>744678</v>
      </c>
      <c r="B4">
        <v>22</v>
      </c>
      <c r="C4">
        <v>-1</v>
      </c>
      <c r="D4">
        <v>0</v>
      </c>
      <c r="E4">
        <f>VLOOKUP($B4,'input files'!$N$13:$P$54,3,FALSE)</f>
        <v>1</v>
      </c>
      <c r="F4">
        <f>VLOOKUP($B4,'input files'!$N$13:$P$54,2,FALSE)</f>
        <v>16</v>
      </c>
      <c r="G4">
        <f>VLOOKUP(F4,'input files'!$Z$1:$AC$31,4,FALSE)</f>
        <v>5</v>
      </c>
    </row>
    <row r="5" spans="1:13" hidden="1" x14ac:dyDescent="0.3">
      <c r="A5">
        <v>744678</v>
      </c>
      <c r="B5">
        <v>23</v>
      </c>
      <c r="C5">
        <v>-3</v>
      </c>
      <c r="D5">
        <v>0</v>
      </c>
      <c r="E5">
        <f>VLOOKUP($B5,'input files'!$N$13:$P$54,3,FALSE)</f>
        <v>1</v>
      </c>
      <c r="F5">
        <f>VLOOKUP($B5,'input files'!$N$13:$P$54,2,FALSE)</f>
        <v>17</v>
      </c>
      <c r="G5">
        <f>VLOOKUP(F5,'input files'!$Z$1:$AC$31,4,FALSE)</f>
        <v>5</v>
      </c>
    </row>
    <row r="6" spans="1:13" hidden="1" x14ac:dyDescent="0.3">
      <c r="A6">
        <v>744678</v>
      </c>
      <c r="B6">
        <v>23</v>
      </c>
      <c r="C6">
        <v>-1</v>
      </c>
      <c r="D6">
        <v>0</v>
      </c>
      <c r="E6">
        <f>VLOOKUP($B6,'input files'!$N$13:$P$54,3,FALSE)</f>
        <v>1</v>
      </c>
      <c r="F6">
        <f>VLOOKUP($B6,'input files'!$N$13:$P$54,2,FALSE)</f>
        <v>17</v>
      </c>
      <c r="G6">
        <f>VLOOKUP(F6,'input files'!$Z$1:$AC$31,4,FALSE)</f>
        <v>5</v>
      </c>
    </row>
    <row r="7" spans="1:13" hidden="1" x14ac:dyDescent="0.3">
      <c r="A7">
        <v>744678</v>
      </c>
      <c r="B7">
        <v>24</v>
      </c>
      <c r="C7">
        <v>-3</v>
      </c>
      <c r="D7">
        <v>0</v>
      </c>
      <c r="E7">
        <f>VLOOKUP($B7,'input files'!$N$13:$P$54,3,FALSE)</f>
        <v>1</v>
      </c>
      <c r="F7">
        <f>VLOOKUP($B7,'input files'!$N$13:$P$54,2,FALSE)</f>
        <v>18</v>
      </c>
      <c r="G7">
        <f>VLOOKUP(F7,'input files'!$Z$1:$AC$31,4,FALSE)</f>
        <v>5</v>
      </c>
    </row>
    <row r="8" spans="1:13" hidden="1" x14ac:dyDescent="0.3">
      <c r="A8">
        <v>744678</v>
      </c>
      <c r="B8">
        <v>24</v>
      </c>
      <c r="C8">
        <v>-1</v>
      </c>
      <c r="D8">
        <v>0</v>
      </c>
      <c r="E8">
        <f>VLOOKUP($B8,'input files'!$N$13:$P$54,3,FALSE)</f>
        <v>1</v>
      </c>
      <c r="F8">
        <f>VLOOKUP($B8,'input files'!$N$13:$P$54,2,FALSE)</f>
        <v>18</v>
      </c>
      <c r="G8">
        <f>VLOOKUP(F8,'input files'!$Z$1:$AC$31,4,FALSE)</f>
        <v>5</v>
      </c>
    </row>
    <row r="9" spans="1:13" hidden="1" x14ac:dyDescent="0.3">
      <c r="A9">
        <v>744678</v>
      </c>
      <c r="B9">
        <v>28</v>
      </c>
      <c r="C9">
        <v>-3</v>
      </c>
      <c r="D9">
        <v>750000</v>
      </c>
      <c r="E9">
        <f>VLOOKUP($B9,'input files'!$N$13:$P$54,3,FALSE)</f>
        <v>1</v>
      </c>
      <c r="F9">
        <f>VLOOKUP($B9,'input files'!$N$13:$P$54,2,FALSE)</f>
        <v>22</v>
      </c>
      <c r="G9">
        <f>VLOOKUP(F9,'input files'!$Z$1:$AC$31,4,FALSE)</f>
        <v>5</v>
      </c>
      <c r="I9">
        <v>744678</v>
      </c>
      <c r="J9">
        <v>28</v>
      </c>
      <c r="K9">
        <v>-3</v>
      </c>
      <c r="L9">
        <v>750000</v>
      </c>
      <c r="M9">
        <f>L9-D9</f>
        <v>0</v>
      </c>
    </row>
    <row r="10" spans="1:13" hidden="1" x14ac:dyDescent="0.3">
      <c r="A10">
        <v>744678</v>
      </c>
      <c r="B10">
        <v>28</v>
      </c>
      <c r="C10">
        <v>-1</v>
      </c>
      <c r="D10">
        <v>797634.94</v>
      </c>
      <c r="E10">
        <f>VLOOKUP($B10,'input files'!$N$13:$P$54,3,FALSE)</f>
        <v>1</v>
      </c>
      <c r="F10">
        <f>VLOOKUP($B10,'input files'!$N$13:$P$54,2,FALSE)</f>
        <v>22</v>
      </c>
      <c r="G10">
        <f>VLOOKUP(F10,'input files'!$Z$1:$AC$31,4,FALSE)</f>
        <v>5</v>
      </c>
      <c r="I10">
        <v>744678</v>
      </c>
      <c r="J10">
        <v>28</v>
      </c>
      <c r="K10">
        <v>-1</v>
      </c>
      <c r="L10">
        <v>797634.94</v>
      </c>
      <c r="M10">
        <f t="shared" ref="M10:M73" si="0">L10-D10</f>
        <v>0</v>
      </c>
    </row>
    <row r="11" spans="1:13" hidden="1" x14ac:dyDescent="0.3">
      <c r="A11">
        <v>744678</v>
      </c>
      <c r="B11">
        <v>28</v>
      </c>
      <c r="C11">
        <v>2</v>
      </c>
      <c r="D11">
        <v>820477.81</v>
      </c>
      <c r="E11">
        <f>VLOOKUP($B11,'input files'!$N$13:$P$54,3,FALSE)</f>
        <v>1</v>
      </c>
      <c r="F11">
        <f>VLOOKUP($B11,'input files'!$N$13:$P$54,2,FALSE)</f>
        <v>22</v>
      </c>
      <c r="G11">
        <f>VLOOKUP(F11,'input files'!$Z$1:$AC$31,4,FALSE)</f>
        <v>5</v>
      </c>
      <c r="I11">
        <v>744678</v>
      </c>
      <c r="J11">
        <v>28</v>
      </c>
      <c r="K11">
        <v>2</v>
      </c>
      <c r="L11">
        <v>820477.81</v>
      </c>
      <c r="M11">
        <f t="shared" si="0"/>
        <v>0</v>
      </c>
    </row>
    <row r="12" spans="1:13" hidden="1" x14ac:dyDescent="0.3">
      <c r="A12">
        <v>744678</v>
      </c>
      <c r="B12">
        <v>28</v>
      </c>
      <c r="C12">
        <v>5</v>
      </c>
      <c r="D12">
        <v>803360.75</v>
      </c>
      <c r="E12">
        <f>VLOOKUP($B12,'input files'!$N$13:$P$54,3,FALSE)</f>
        <v>1</v>
      </c>
      <c r="F12">
        <f>VLOOKUP($B12,'input files'!$N$13:$P$54,2,FALSE)</f>
        <v>22</v>
      </c>
      <c r="G12">
        <f>VLOOKUP(F12,'input files'!$Z$1:$AC$31,4,FALSE)</f>
        <v>5</v>
      </c>
      <c r="I12">
        <v>744678</v>
      </c>
      <c r="J12">
        <v>28</v>
      </c>
      <c r="K12">
        <v>5</v>
      </c>
      <c r="L12">
        <v>803360.75</v>
      </c>
      <c r="M12">
        <f t="shared" si="0"/>
        <v>0</v>
      </c>
    </row>
    <row r="13" spans="1:13" hidden="1" x14ac:dyDescent="0.3">
      <c r="A13">
        <v>744678</v>
      </c>
      <c r="B13">
        <v>28</v>
      </c>
      <c r="C13">
        <v>8</v>
      </c>
      <c r="D13">
        <v>754650.06</v>
      </c>
      <c r="E13">
        <f>VLOOKUP($B13,'input files'!$N$13:$P$54,3,FALSE)</f>
        <v>1</v>
      </c>
      <c r="F13">
        <f>VLOOKUP($B13,'input files'!$N$13:$P$54,2,FALSE)</f>
        <v>22</v>
      </c>
      <c r="G13">
        <f>VLOOKUP(F13,'input files'!$Z$1:$AC$31,4,FALSE)</f>
        <v>5</v>
      </c>
      <c r="I13">
        <v>744678</v>
      </c>
      <c r="J13">
        <v>28</v>
      </c>
      <c r="K13">
        <v>8</v>
      </c>
      <c r="L13">
        <v>754650.06</v>
      </c>
      <c r="M13">
        <f t="shared" si="0"/>
        <v>0</v>
      </c>
    </row>
    <row r="14" spans="1:13" hidden="1" x14ac:dyDescent="0.3">
      <c r="A14">
        <v>744678</v>
      </c>
      <c r="B14">
        <v>29</v>
      </c>
      <c r="C14">
        <v>-3</v>
      </c>
      <c r="D14">
        <v>120000</v>
      </c>
      <c r="E14">
        <f>VLOOKUP($B14,'input files'!$N$13:$P$54,3,FALSE)</f>
        <v>1</v>
      </c>
      <c r="F14">
        <f>VLOOKUP($B14,'input files'!$N$13:$P$54,2,FALSE)</f>
        <v>23</v>
      </c>
      <c r="G14">
        <f>VLOOKUP(F14,'input files'!$Z$1:$AC$31,4,FALSE)</f>
        <v>5</v>
      </c>
      <c r="I14">
        <v>744678</v>
      </c>
      <c r="J14">
        <v>29</v>
      </c>
      <c r="K14">
        <v>-3</v>
      </c>
      <c r="L14">
        <v>120000</v>
      </c>
      <c r="M14">
        <f t="shared" si="0"/>
        <v>0</v>
      </c>
    </row>
    <row r="15" spans="1:13" hidden="1" x14ac:dyDescent="0.3">
      <c r="A15">
        <v>744678</v>
      </c>
      <c r="B15">
        <v>29</v>
      </c>
      <c r="C15">
        <v>-1</v>
      </c>
      <c r="D15">
        <v>83092.33</v>
      </c>
      <c r="E15">
        <f>VLOOKUP($B15,'input files'!$N$13:$P$54,3,FALSE)</f>
        <v>1</v>
      </c>
      <c r="F15">
        <f>VLOOKUP($B15,'input files'!$N$13:$P$54,2,FALSE)</f>
        <v>23</v>
      </c>
      <c r="G15">
        <f>VLOOKUP(F15,'input files'!$Z$1:$AC$31,4,FALSE)</f>
        <v>5</v>
      </c>
      <c r="I15">
        <v>744678</v>
      </c>
      <c r="J15">
        <v>29</v>
      </c>
      <c r="K15">
        <v>-1</v>
      </c>
      <c r="L15">
        <v>83092.33</v>
      </c>
      <c r="M15">
        <f t="shared" si="0"/>
        <v>0</v>
      </c>
    </row>
    <row r="16" spans="1:13" hidden="1" x14ac:dyDescent="0.3">
      <c r="A16">
        <v>744678</v>
      </c>
      <c r="B16">
        <v>29</v>
      </c>
      <c r="C16">
        <v>2</v>
      </c>
      <c r="D16">
        <v>80168.399999999994</v>
      </c>
      <c r="E16">
        <f>VLOOKUP($B16,'input files'!$N$13:$P$54,3,FALSE)</f>
        <v>1</v>
      </c>
      <c r="F16">
        <f>VLOOKUP($B16,'input files'!$N$13:$P$54,2,FALSE)</f>
        <v>23</v>
      </c>
      <c r="G16">
        <f>VLOOKUP(F16,'input files'!$Z$1:$AC$31,4,FALSE)</f>
        <v>5</v>
      </c>
      <c r="I16">
        <v>744678</v>
      </c>
      <c r="J16">
        <v>29</v>
      </c>
      <c r="K16">
        <v>2</v>
      </c>
      <c r="L16">
        <v>80168.399999999994</v>
      </c>
      <c r="M16">
        <f t="shared" si="0"/>
        <v>0</v>
      </c>
    </row>
    <row r="17" spans="1:13" hidden="1" x14ac:dyDescent="0.3">
      <c r="A17">
        <v>744678</v>
      </c>
      <c r="B17">
        <v>29</v>
      </c>
      <c r="C17">
        <v>5</v>
      </c>
      <c r="D17">
        <v>79278.759999999995</v>
      </c>
      <c r="E17">
        <f>VLOOKUP($B17,'input files'!$N$13:$P$54,3,FALSE)</f>
        <v>1</v>
      </c>
      <c r="F17">
        <f>VLOOKUP($B17,'input files'!$N$13:$P$54,2,FALSE)</f>
        <v>23</v>
      </c>
      <c r="G17">
        <f>VLOOKUP(F17,'input files'!$Z$1:$AC$31,4,FALSE)</f>
        <v>5</v>
      </c>
      <c r="I17">
        <v>744678</v>
      </c>
      <c r="J17">
        <v>29</v>
      </c>
      <c r="K17">
        <v>5</v>
      </c>
      <c r="L17">
        <v>79278.759999999995</v>
      </c>
      <c r="M17">
        <f t="shared" si="0"/>
        <v>0</v>
      </c>
    </row>
    <row r="18" spans="1:13" hidden="1" x14ac:dyDescent="0.3">
      <c r="A18">
        <v>744678</v>
      </c>
      <c r="B18">
        <v>29</v>
      </c>
      <c r="C18">
        <v>8</v>
      </c>
      <c r="D18">
        <v>84237.68</v>
      </c>
      <c r="E18">
        <f>VLOOKUP($B18,'input files'!$N$13:$P$54,3,FALSE)</f>
        <v>1</v>
      </c>
      <c r="F18">
        <f>VLOOKUP($B18,'input files'!$N$13:$P$54,2,FALSE)</f>
        <v>23</v>
      </c>
      <c r="G18">
        <f>VLOOKUP(F18,'input files'!$Z$1:$AC$31,4,FALSE)</f>
        <v>5</v>
      </c>
      <c r="I18">
        <v>744678</v>
      </c>
      <c r="J18">
        <v>29</v>
      </c>
      <c r="K18">
        <v>8</v>
      </c>
      <c r="L18">
        <v>84237.68</v>
      </c>
      <c r="M18">
        <f t="shared" si="0"/>
        <v>0</v>
      </c>
    </row>
    <row r="19" spans="1:13" hidden="1" x14ac:dyDescent="0.3">
      <c r="A19">
        <v>744678</v>
      </c>
      <c r="B19">
        <v>30</v>
      </c>
      <c r="C19">
        <v>-3</v>
      </c>
      <c r="D19">
        <v>129999.99</v>
      </c>
      <c r="E19">
        <f>VLOOKUP($B19,'input files'!$N$13:$P$54,3,FALSE)</f>
        <v>1</v>
      </c>
      <c r="F19">
        <f>VLOOKUP($B19,'input files'!$N$13:$P$54,2,FALSE)</f>
        <v>24</v>
      </c>
      <c r="G19">
        <f>VLOOKUP(F19,'input files'!$Z$1:$AC$31,4,FALSE)</f>
        <v>5</v>
      </c>
      <c r="I19">
        <v>744678</v>
      </c>
      <c r="J19">
        <v>30</v>
      </c>
      <c r="K19">
        <v>-3</v>
      </c>
      <c r="L19">
        <v>129999.99</v>
      </c>
      <c r="M19">
        <f t="shared" si="0"/>
        <v>0</v>
      </c>
    </row>
    <row r="20" spans="1:13" hidden="1" x14ac:dyDescent="0.3">
      <c r="A20">
        <v>744678</v>
      </c>
      <c r="B20">
        <v>30</v>
      </c>
      <c r="C20">
        <v>-1</v>
      </c>
      <c r="D20">
        <v>119272.71</v>
      </c>
      <c r="E20">
        <f>VLOOKUP($B20,'input files'!$N$13:$P$54,3,FALSE)</f>
        <v>1</v>
      </c>
      <c r="F20">
        <f>VLOOKUP($B20,'input files'!$N$13:$P$54,2,FALSE)</f>
        <v>24</v>
      </c>
      <c r="G20">
        <f>VLOOKUP(F20,'input files'!$Z$1:$AC$31,4,FALSE)</f>
        <v>5</v>
      </c>
      <c r="I20">
        <v>744678</v>
      </c>
      <c r="J20">
        <v>30</v>
      </c>
      <c r="K20">
        <v>-1</v>
      </c>
      <c r="L20">
        <v>119272.71</v>
      </c>
      <c r="M20">
        <f t="shared" si="0"/>
        <v>0</v>
      </c>
    </row>
    <row r="21" spans="1:13" hidden="1" x14ac:dyDescent="0.3">
      <c r="A21">
        <v>744678</v>
      </c>
      <c r="B21">
        <v>30</v>
      </c>
      <c r="C21">
        <v>2</v>
      </c>
      <c r="D21">
        <v>99353.76</v>
      </c>
      <c r="E21">
        <f>VLOOKUP($B21,'input files'!$N$13:$P$54,3,FALSE)</f>
        <v>1</v>
      </c>
      <c r="F21">
        <f>VLOOKUP($B21,'input files'!$N$13:$P$54,2,FALSE)</f>
        <v>24</v>
      </c>
      <c r="G21">
        <f>VLOOKUP(F21,'input files'!$Z$1:$AC$31,4,FALSE)</f>
        <v>5</v>
      </c>
      <c r="I21">
        <v>744678</v>
      </c>
      <c r="J21">
        <v>30</v>
      </c>
      <c r="K21">
        <v>2</v>
      </c>
      <c r="L21">
        <v>99353.76</v>
      </c>
      <c r="M21">
        <f t="shared" si="0"/>
        <v>0</v>
      </c>
    </row>
    <row r="22" spans="1:13" hidden="1" x14ac:dyDescent="0.3">
      <c r="A22">
        <v>744678</v>
      </c>
      <c r="B22">
        <v>30</v>
      </c>
      <c r="C22">
        <v>5</v>
      </c>
      <c r="D22">
        <v>117360.51</v>
      </c>
      <c r="E22">
        <f>VLOOKUP($B22,'input files'!$N$13:$P$54,3,FALSE)</f>
        <v>1</v>
      </c>
      <c r="F22">
        <f>VLOOKUP($B22,'input files'!$N$13:$P$54,2,FALSE)</f>
        <v>24</v>
      </c>
      <c r="G22">
        <f>VLOOKUP(F22,'input files'!$Z$1:$AC$31,4,FALSE)</f>
        <v>5</v>
      </c>
      <c r="I22">
        <v>744678</v>
      </c>
      <c r="J22">
        <v>30</v>
      </c>
      <c r="K22">
        <v>5</v>
      </c>
      <c r="L22">
        <v>117360.51</v>
      </c>
      <c r="M22">
        <f t="shared" si="0"/>
        <v>0</v>
      </c>
    </row>
    <row r="23" spans="1:13" hidden="1" x14ac:dyDescent="0.3">
      <c r="A23">
        <v>744678</v>
      </c>
      <c r="B23">
        <v>30</v>
      </c>
      <c r="C23">
        <v>8</v>
      </c>
      <c r="D23">
        <v>161112.25</v>
      </c>
      <c r="E23">
        <f>VLOOKUP($B23,'input files'!$N$13:$P$54,3,FALSE)</f>
        <v>1</v>
      </c>
      <c r="F23">
        <f>VLOOKUP($B23,'input files'!$N$13:$P$54,2,FALSE)</f>
        <v>24</v>
      </c>
      <c r="G23">
        <f>VLOOKUP(F23,'input files'!$Z$1:$AC$31,4,FALSE)</f>
        <v>5</v>
      </c>
      <c r="I23">
        <v>744678</v>
      </c>
      <c r="J23">
        <v>30</v>
      </c>
      <c r="K23">
        <v>8</v>
      </c>
      <c r="L23">
        <v>161112.25</v>
      </c>
      <c r="M23">
        <f t="shared" si="0"/>
        <v>0</v>
      </c>
    </row>
    <row r="24" spans="1:13" hidden="1" x14ac:dyDescent="0.3">
      <c r="A24">
        <v>744678</v>
      </c>
      <c r="B24">
        <v>31</v>
      </c>
      <c r="C24">
        <v>-3</v>
      </c>
      <c r="D24">
        <v>562500</v>
      </c>
      <c r="E24">
        <f>VLOOKUP($B24,'input files'!$N$13:$P$54,3,FALSE)</f>
        <v>1</v>
      </c>
      <c r="F24">
        <f>VLOOKUP($B24,'input files'!$N$13:$P$54,2,FALSE)</f>
        <v>25</v>
      </c>
      <c r="G24">
        <f>VLOOKUP(F24,'input files'!$Z$1:$AC$31,4,FALSE)</f>
        <v>2</v>
      </c>
      <c r="I24">
        <v>744678</v>
      </c>
      <c r="J24">
        <v>31</v>
      </c>
      <c r="K24">
        <v>-3</v>
      </c>
      <c r="L24">
        <v>562500</v>
      </c>
      <c r="M24">
        <f t="shared" si="0"/>
        <v>0</v>
      </c>
    </row>
    <row r="25" spans="1:13" hidden="1" x14ac:dyDescent="0.3">
      <c r="A25">
        <v>744678</v>
      </c>
      <c r="B25">
        <v>31</v>
      </c>
      <c r="C25">
        <v>-1</v>
      </c>
      <c r="D25">
        <v>516530.66</v>
      </c>
      <c r="E25">
        <f>VLOOKUP($B25,'input files'!$N$13:$P$54,3,FALSE)</f>
        <v>1</v>
      </c>
      <c r="F25">
        <f>VLOOKUP($B25,'input files'!$N$13:$P$54,2,FALSE)</f>
        <v>25</v>
      </c>
      <c r="G25">
        <f>VLOOKUP(F25,'input files'!$Z$1:$AC$31,4,FALSE)</f>
        <v>2</v>
      </c>
      <c r="I25">
        <v>744678</v>
      </c>
      <c r="J25">
        <v>31</v>
      </c>
      <c r="K25">
        <v>-1</v>
      </c>
      <c r="L25">
        <v>516530.66</v>
      </c>
      <c r="M25">
        <f t="shared" si="0"/>
        <v>0</v>
      </c>
    </row>
    <row r="26" spans="1:13" hidden="1" x14ac:dyDescent="0.3">
      <c r="A26">
        <v>744678</v>
      </c>
      <c r="B26">
        <v>31</v>
      </c>
      <c r="C26">
        <v>1</v>
      </c>
      <c r="D26">
        <v>623.82000000000005</v>
      </c>
      <c r="E26">
        <f>VLOOKUP($B26,'input files'!$N$13:$P$54,3,FALSE)</f>
        <v>1</v>
      </c>
      <c r="F26">
        <f>VLOOKUP($B26,'input files'!$N$13:$P$54,2,FALSE)</f>
        <v>25</v>
      </c>
      <c r="G26">
        <f>VLOOKUP(F26,'input files'!$Z$1:$AC$31,4,FALSE)</f>
        <v>2</v>
      </c>
      <c r="I26">
        <v>744678</v>
      </c>
      <c r="J26">
        <v>31</v>
      </c>
      <c r="K26">
        <v>1</v>
      </c>
      <c r="L26">
        <v>623.82000000000005</v>
      </c>
      <c r="M26">
        <f t="shared" si="0"/>
        <v>0</v>
      </c>
    </row>
    <row r="27" spans="1:13" hidden="1" x14ac:dyDescent="0.3">
      <c r="A27">
        <v>744678</v>
      </c>
      <c r="B27">
        <v>31</v>
      </c>
      <c r="C27">
        <v>3</v>
      </c>
      <c r="D27">
        <v>1108696.25</v>
      </c>
      <c r="E27">
        <f>VLOOKUP($B27,'input files'!$N$13:$P$54,3,FALSE)</f>
        <v>1</v>
      </c>
      <c r="F27">
        <f>VLOOKUP($B27,'input files'!$N$13:$P$54,2,FALSE)</f>
        <v>25</v>
      </c>
      <c r="G27">
        <f>VLOOKUP(F27,'input files'!$Z$1:$AC$31,4,FALSE)</f>
        <v>2</v>
      </c>
      <c r="I27">
        <v>744678</v>
      </c>
      <c r="J27">
        <v>31</v>
      </c>
      <c r="K27">
        <v>3</v>
      </c>
      <c r="L27">
        <v>1108696.25</v>
      </c>
      <c r="M27">
        <f t="shared" si="0"/>
        <v>0</v>
      </c>
    </row>
    <row r="28" spans="1:13" hidden="1" x14ac:dyDescent="0.3">
      <c r="A28">
        <v>744678</v>
      </c>
      <c r="B28">
        <v>31</v>
      </c>
      <c r="C28">
        <v>5</v>
      </c>
      <c r="D28">
        <v>14048.04</v>
      </c>
      <c r="E28">
        <f>VLOOKUP($B28,'input files'!$N$13:$P$54,3,FALSE)</f>
        <v>1</v>
      </c>
      <c r="F28">
        <f>VLOOKUP($B28,'input files'!$N$13:$P$54,2,FALSE)</f>
        <v>25</v>
      </c>
      <c r="G28">
        <f>VLOOKUP(F28,'input files'!$Z$1:$AC$31,4,FALSE)</f>
        <v>2</v>
      </c>
      <c r="I28">
        <v>744678</v>
      </c>
      <c r="J28">
        <v>31</v>
      </c>
      <c r="K28">
        <v>5</v>
      </c>
      <c r="L28">
        <v>14048.04</v>
      </c>
      <c r="M28">
        <f t="shared" si="0"/>
        <v>0</v>
      </c>
    </row>
    <row r="29" spans="1:13" hidden="1" x14ac:dyDescent="0.3">
      <c r="A29">
        <v>744678</v>
      </c>
      <c r="B29">
        <v>31</v>
      </c>
      <c r="C29">
        <v>6</v>
      </c>
      <c r="D29">
        <v>1022207</v>
      </c>
      <c r="E29">
        <f>VLOOKUP($B29,'input files'!$N$13:$P$54,3,FALSE)</f>
        <v>1</v>
      </c>
      <c r="F29">
        <f>VLOOKUP($B29,'input files'!$N$13:$P$54,2,FALSE)</f>
        <v>25</v>
      </c>
      <c r="G29">
        <f>VLOOKUP(F29,'input files'!$Z$1:$AC$31,4,FALSE)</f>
        <v>2</v>
      </c>
      <c r="I29">
        <v>744678</v>
      </c>
      <c r="J29">
        <v>31</v>
      </c>
      <c r="K29">
        <v>6</v>
      </c>
      <c r="L29">
        <v>1022207</v>
      </c>
      <c r="M29">
        <f t="shared" si="0"/>
        <v>0</v>
      </c>
    </row>
    <row r="30" spans="1:13" hidden="1" x14ac:dyDescent="0.3">
      <c r="A30">
        <v>744678</v>
      </c>
      <c r="B30">
        <v>32</v>
      </c>
      <c r="C30">
        <v>-3</v>
      </c>
      <c r="D30">
        <v>375000</v>
      </c>
      <c r="E30">
        <f>VLOOKUP($B30,'input files'!$N$13:$P$54,3,FALSE)</f>
        <v>2</v>
      </c>
      <c r="F30">
        <f>VLOOKUP($B30,'input files'!$N$13:$P$54,2,FALSE)</f>
        <v>25</v>
      </c>
      <c r="G30">
        <f>VLOOKUP(F30,'input files'!$Z$1:$AC$31,4,FALSE)</f>
        <v>2</v>
      </c>
      <c r="I30">
        <v>744678</v>
      </c>
      <c r="J30">
        <v>32</v>
      </c>
      <c r="K30">
        <v>-3</v>
      </c>
      <c r="L30">
        <v>375000</v>
      </c>
      <c r="M30">
        <f t="shared" si="0"/>
        <v>0</v>
      </c>
    </row>
    <row r="31" spans="1:13" hidden="1" x14ac:dyDescent="0.3">
      <c r="A31">
        <v>744678</v>
      </c>
      <c r="B31">
        <v>32</v>
      </c>
      <c r="C31">
        <v>-1</v>
      </c>
      <c r="D31">
        <v>230202.02</v>
      </c>
      <c r="E31">
        <f>VLOOKUP($B31,'input files'!$N$13:$P$54,3,FALSE)</f>
        <v>2</v>
      </c>
      <c r="F31">
        <f>VLOOKUP($B31,'input files'!$N$13:$P$54,2,FALSE)</f>
        <v>25</v>
      </c>
      <c r="G31">
        <f>VLOOKUP(F31,'input files'!$Z$1:$AC$31,4,FALSE)</f>
        <v>2</v>
      </c>
      <c r="I31">
        <v>744678</v>
      </c>
      <c r="J31">
        <v>32</v>
      </c>
      <c r="K31">
        <v>-1</v>
      </c>
      <c r="L31">
        <v>230202.02</v>
      </c>
      <c r="M31">
        <f t="shared" si="0"/>
        <v>0</v>
      </c>
    </row>
    <row r="32" spans="1:13" hidden="1" x14ac:dyDescent="0.3">
      <c r="A32">
        <v>744678</v>
      </c>
      <c r="B32">
        <v>32</v>
      </c>
      <c r="C32">
        <v>1</v>
      </c>
      <c r="D32">
        <v>415.88</v>
      </c>
      <c r="E32">
        <f>VLOOKUP($B32,'input files'!$N$13:$P$54,3,FALSE)</f>
        <v>2</v>
      </c>
      <c r="F32">
        <f>VLOOKUP($B32,'input files'!$N$13:$P$54,2,FALSE)</f>
        <v>25</v>
      </c>
      <c r="G32">
        <f>VLOOKUP(F32,'input files'!$Z$1:$AC$31,4,FALSE)</f>
        <v>2</v>
      </c>
      <c r="I32">
        <v>744678</v>
      </c>
      <c r="J32">
        <v>32</v>
      </c>
      <c r="K32">
        <v>1</v>
      </c>
      <c r="L32">
        <v>415.88</v>
      </c>
      <c r="M32">
        <f t="shared" si="0"/>
        <v>0</v>
      </c>
    </row>
    <row r="33" spans="1:13" hidden="1" x14ac:dyDescent="0.3">
      <c r="A33">
        <v>744678</v>
      </c>
      <c r="B33">
        <v>32</v>
      </c>
      <c r="C33">
        <v>3</v>
      </c>
      <c r="D33">
        <v>10688.72</v>
      </c>
      <c r="E33">
        <f>VLOOKUP($B33,'input files'!$N$13:$P$54,3,FALSE)</f>
        <v>2</v>
      </c>
      <c r="F33">
        <f>VLOOKUP($B33,'input files'!$N$13:$P$54,2,FALSE)</f>
        <v>25</v>
      </c>
      <c r="G33">
        <f>VLOOKUP(F33,'input files'!$Z$1:$AC$31,4,FALSE)</f>
        <v>2</v>
      </c>
      <c r="I33">
        <v>744678</v>
      </c>
      <c r="J33">
        <v>32</v>
      </c>
      <c r="K33">
        <v>3</v>
      </c>
      <c r="L33">
        <v>10688.72</v>
      </c>
      <c r="M33">
        <f t="shared" si="0"/>
        <v>0</v>
      </c>
    </row>
    <row r="34" spans="1:13" x14ac:dyDescent="0.3">
      <c r="A34">
        <v>744678</v>
      </c>
      <c r="B34">
        <v>32</v>
      </c>
      <c r="C34">
        <v>5</v>
      </c>
      <c r="D34">
        <v>9365.36</v>
      </c>
      <c r="E34">
        <f>VLOOKUP($B34,'input files'!$N$13:$P$54,3,FALSE)</f>
        <v>2</v>
      </c>
      <c r="F34">
        <f>VLOOKUP($B34,'input files'!$N$13:$P$54,2,FALSE)</f>
        <v>25</v>
      </c>
      <c r="G34">
        <f>VLOOKUP(F34,'input files'!$Z$1:$AC$31,4,FALSE)</f>
        <v>2</v>
      </c>
      <c r="I34">
        <v>744678</v>
      </c>
      <c r="J34">
        <v>32</v>
      </c>
      <c r="K34">
        <v>5</v>
      </c>
      <c r="L34">
        <v>9365.36</v>
      </c>
      <c r="M34">
        <f t="shared" si="0"/>
        <v>0</v>
      </c>
    </row>
    <row r="35" spans="1:13" x14ac:dyDescent="0.3">
      <c r="A35">
        <v>744678</v>
      </c>
      <c r="B35">
        <v>32</v>
      </c>
      <c r="C35">
        <v>6</v>
      </c>
      <c r="D35">
        <v>276785.44</v>
      </c>
      <c r="E35">
        <f>VLOOKUP($B35,'input files'!$N$13:$P$54,3,FALSE)</f>
        <v>2</v>
      </c>
      <c r="F35">
        <f>VLOOKUP($B35,'input files'!$N$13:$P$54,2,FALSE)</f>
        <v>25</v>
      </c>
      <c r="G35">
        <f>VLOOKUP(F35,'input files'!$Z$1:$AC$31,4,FALSE)</f>
        <v>2</v>
      </c>
      <c r="I35">
        <v>744678</v>
      </c>
      <c r="J35">
        <v>32</v>
      </c>
      <c r="K35">
        <v>6</v>
      </c>
      <c r="L35">
        <v>276785.44</v>
      </c>
      <c r="M35">
        <f t="shared" si="0"/>
        <v>0</v>
      </c>
    </row>
    <row r="36" spans="1:13" hidden="1" x14ac:dyDescent="0.3">
      <c r="A36">
        <v>744678</v>
      </c>
      <c r="B36">
        <v>33</v>
      </c>
      <c r="C36">
        <v>-3</v>
      </c>
      <c r="D36">
        <v>90000</v>
      </c>
      <c r="E36">
        <f>VLOOKUP($B36,'input files'!$N$13:$P$54,3,FALSE)</f>
        <v>1</v>
      </c>
      <c r="F36">
        <f>VLOOKUP($B36,'input files'!$N$13:$P$54,2,FALSE)</f>
        <v>26</v>
      </c>
      <c r="G36">
        <f>VLOOKUP(F36,'input files'!$Z$1:$AC$31,4,FALSE)</f>
        <v>2</v>
      </c>
      <c r="I36">
        <v>744678</v>
      </c>
      <c r="J36">
        <v>33</v>
      </c>
      <c r="K36">
        <v>-3</v>
      </c>
      <c r="L36">
        <v>90000</v>
      </c>
      <c r="M36">
        <f t="shared" si="0"/>
        <v>0</v>
      </c>
    </row>
    <row r="37" spans="1:13" hidden="1" x14ac:dyDescent="0.3">
      <c r="A37">
        <v>744678</v>
      </c>
      <c r="B37">
        <v>33</v>
      </c>
      <c r="C37">
        <v>-1</v>
      </c>
      <c r="D37">
        <v>52384.32</v>
      </c>
      <c r="E37">
        <f>VLOOKUP($B37,'input files'!$N$13:$P$54,3,FALSE)</f>
        <v>1</v>
      </c>
      <c r="F37">
        <f>VLOOKUP($B37,'input files'!$N$13:$P$54,2,FALSE)</f>
        <v>26</v>
      </c>
      <c r="G37">
        <f>VLOOKUP(F37,'input files'!$Z$1:$AC$31,4,FALSE)</f>
        <v>2</v>
      </c>
      <c r="I37">
        <v>744678</v>
      </c>
      <c r="J37">
        <v>33</v>
      </c>
      <c r="K37">
        <v>-1</v>
      </c>
      <c r="L37">
        <v>52384.32</v>
      </c>
      <c r="M37">
        <f t="shared" si="0"/>
        <v>0</v>
      </c>
    </row>
    <row r="38" spans="1:13" hidden="1" x14ac:dyDescent="0.3">
      <c r="A38">
        <v>744678</v>
      </c>
      <c r="B38">
        <v>33</v>
      </c>
      <c r="C38">
        <v>3</v>
      </c>
      <c r="D38">
        <v>124283.24</v>
      </c>
      <c r="E38">
        <f>VLOOKUP($B38,'input files'!$N$13:$P$54,3,FALSE)</f>
        <v>1</v>
      </c>
      <c r="F38">
        <f>VLOOKUP($B38,'input files'!$N$13:$P$54,2,FALSE)</f>
        <v>26</v>
      </c>
      <c r="G38">
        <f>VLOOKUP(F38,'input files'!$Z$1:$AC$31,4,FALSE)</f>
        <v>2</v>
      </c>
      <c r="I38">
        <v>744678</v>
      </c>
      <c r="J38">
        <v>33</v>
      </c>
      <c r="K38">
        <v>3</v>
      </c>
      <c r="L38">
        <v>124283.24</v>
      </c>
      <c r="M38">
        <f t="shared" si="0"/>
        <v>0</v>
      </c>
    </row>
    <row r="39" spans="1:13" hidden="1" x14ac:dyDescent="0.3">
      <c r="A39">
        <v>744678</v>
      </c>
      <c r="B39">
        <v>33</v>
      </c>
      <c r="C39">
        <v>5</v>
      </c>
      <c r="D39">
        <v>1267.3699999999999</v>
      </c>
      <c r="E39">
        <f>VLOOKUP($B39,'input files'!$N$13:$P$54,3,FALSE)</f>
        <v>1</v>
      </c>
      <c r="F39">
        <f>VLOOKUP($B39,'input files'!$N$13:$P$54,2,FALSE)</f>
        <v>26</v>
      </c>
      <c r="G39">
        <f>VLOOKUP(F39,'input files'!$Z$1:$AC$31,4,FALSE)</f>
        <v>2</v>
      </c>
      <c r="I39">
        <v>744678</v>
      </c>
      <c r="J39">
        <v>33</v>
      </c>
      <c r="K39">
        <v>5</v>
      </c>
      <c r="L39">
        <v>1267.3699999999999</v>
      </c>
      <c r="M39">
        <f t="shared" si="0"/>
        <v>0</v>
      </c>
    </row>
    <row r="40" spans="1:13" hidden="1" x14ac:dyDescent="0.3">
      <c r="A40">
        <v>744678</v>
      </c>
      <c r="B40">
        <v>33</v>
      </c>
      <c r="C40">
        <v>6</v>
      </c>
      <c r="D40">
        <v>108705.8</v>
      </c>
      <c r="E40">
        <f>VLOOKUP($B40,'input files'!$N$13:$P$54,3,FALSE)</f>
        <v>1</v>
      </c>
      <c r="F40">
        <f>VLOOKUP($B40,'input files'!$N$13:$P$54,2,FALSE)</f>
        <v>26</v>
      </c>
      <c r="G40">
        <f>VLOOKUP(F40,'input files'!$Z$1:$AC$31,4,FALSE)</f>
        <v>2</v>
      </c>
      <c r="I40">
        <v>744678</v>
      </c>
      <c r="J40">
        <v>33</v>
      </c>
      <c r="K40">
        <v>6</v>
      </c>
      <c r="L40">
        <v>108705.8</v>
      </c>
      <c r="M40">
        <f t="shared" si="0"/>
        <v>0</v>
      </c>
    </row>
    <row r="41" spans="1:13" hidden="1" x14ac:dyDescent="0.3">
      <c r="A41">
        <v>744678</v>
      </c>
      <c r="B41">
        <v>34</v>
      </c>
      <c r="C41">
        <v>-3</v>
      </c>
      <c r="D41">
        <v>60000</v>
      </c>
      <c r="E41">
        <f>VLOOKUP($B41,'input files'!$N$13:$P$54,3,FALSE)</f>
        <v>2</v>
      </c>
      <c r="F41">
        <f>VLOOKUP($B41,'input files'!$N$13:$P$54,2,FALSE)</f>
        <v>26</v>
      </c>
      <c r="G41">
        <f>VLOOKUP(F41,'input files'!$Z$1:$AC$31,4,FALSE)</f>
        <v>2</v>
      </c>
      <c r="I41">
        <v>744678</v>
      </c>
      <c r="J41">
        <v>34</v>
      </c>
      <c r="K41">
        <v>-3</v>
      </c>
      <c r="L41">
        <v>60000</v>
      </c>
      <c r="M41">
        <f t="shared" si="0"/>
        <v>0</v>
      </c>
    </row>
    <row r="42" spans="1:13" hidden="1" x14ac:dyDescent="0.3">
      <c r="A42">
        <v>744678</v>
      </c>
      <c r="B42">
        <v>34</v>
      </c>
      <c r="C42">
        <v>-1</v>
      </c>
      <c r="D42">
        <v>23346.1</v>
      </c>
      <c r="E42">
        <f>VLOOKUP($B42,'input files'!$N$13:$P$54,3,FALSE)</f>
        <v>2</v>
      </c>
      <c r="F42">
        <f>VLOOKUP($B42,'input files'!$N$13:$P$54,2,FALSE)</f>
        <v>26</v>
      </c>
      <c r="G42">
        <f>VLOOKUP(F42,'input files'!$Z$1:$AC$31,4,FALSE)</f>
        <v>2</v>
      </c>
      <c r="I42">
        <v>744678</v>
      </c>
      <c r="J42">
        <v>34</v>
      </c>
      <c r="K42">
        <v>-1</v>
      </c>
      <c r="L42">
        <v>23346.1</v>
      </c>
      <c r="M42">
        <f t="shared" si="0"/>
        <v>0</v>
      </c>
    </row>
    <row r="43" spans="1:13" hidden="1" x14ac:dyDescent="0.3">
      <c r="A43">
        <v>744678</v>
      </c>
      <c r="B43">
        <v>34</v>
      </c>
      <c r="C43">
        <v>3</v>
      </c>
      <c r="D43">
        <v>1198.19</v>
      </c>
      <c r="E43">
        <f>VLOOKUP($B43,'input files'!$N$13:$P$54,3,FALSE)</f>
        <v>2</v>
      </c>
      <c r="F43">
        <f>VLOOKUP($B43,'input files'!$N$13:$P$54,2,FALSE)</f>
        <v>26</v>
      </c>
      <c r="G43">
        <f>VLOOKUP(F43,'input files'!$Z$1:$AC$31,4,FALSE)</f>
        <v>2</v>
      </c>
      <c r="I43">
        <v>744678</v>
      </c>
      <c r="J43">
        <v>34</v>
      </c>
      <c r="K43">
        <v>3</v>
      </c>
      <c r="L43">
        <v>1198.19</v>
      </c>
      <c r="M43">
        <f t="shared" si="0"/>
        <v>0</v>
      </c>
    </row>
    <row r="44" spans="1:13" x14ac:dyDescent="0.3">
      <c r="A44">
        <v>744678</v>
      </c>
      <c r="B44">
        <v>34</v>
      </c>
      <c r="C44">
        <v>5</v>
      </c>
      <c r="D44">
        <v>844.91</v>
      </c>
      <c r="E44">
        <f>VLOOKUP($B44,'input files'!$N$13:$P$54,3,FALSE)</f>
        <v>2</v>
      </c>
      <c r="F44">
        <f>VLOOKUP($B44,'input files'!$N$13:$P$54,2,FALSE)</f>
        <v>26</v>
      </c>
      <c r="G44">
        <f>VLOOKUP(F44,'input files'!$Z$1:$AC$31,4,FALSE)</f>
        <v>2</v>
      </c>
      <c r="I44">
        <v>744678</v>
      </c>
      <c r="J44">
        <v>34</v>
      </c>
      <c r="K44">
        <v>5</v>
      </c>
      <c r="L44">
        <v>844.91</v>
      </c>
      <c r="M44">
        <f t="shared" si="0"/>
        <v>0</v>
      </c>
    </row>
    <row r="45" spans="1:13" x14ac:dyDescent="0.3">
      <c r="A45">
        <v>744678</v>
      </c>
      <c r="B45">
        <v>34</v>
      </c>
      <c r="C45">
        <v>6</v>
      </c>
      <c r="D45">
        <v>29434.53</v>
      </c>
      <c r="E45">
        <f>VLOOKUP($B45,'input files'!$N$13:$P$54,3,FALSE)</f>
        <v>2</v>
      </c>
      <c r="F45">
        <f>VLOOKUP($B45,'input files'!$N$13:$P$54,2,FALSE)</f>
        <v>26</v>
      </c>
      <c r="G45">
        <f>VLOOKUP(F45,'input files'!$Z$1:$AC$31,4,FALSE)</f>
        <v>2</v>
      </c>
      <c r="I45">
        <v>744678</v>
      </c>
      <c r="J45">
        <v>34</v>
      </c>
      <c r="K45">
        <v>6</v>
      </c>
      <c r="L45">
        <v>29434.53</v>
      </c>
      <c r="M45">
        <f t="shared" si="0"/>
        <v>0</v>
      </c>
    </row>
    <row r="46" spans="1:13" hidden="1" x14ac:dyDescent="0.3">
      <c r="A46">
        <v>744678</v>
      </c>
      <c r="B46">
        <v>35</v>
      </c>
      <c r="C46">
        <v>-3</v>
      </c>
      <c r="D46">
        <v>97500</v>
      </c>
      <c r="E46">
        <f>VLOOKUP($B46,'input files'!$N$13:$P$54,3,FALSE)</f>
        <v>1</v>
      </c>
      <c r="F46">
        <f>VLOOKUP($B46,'input files'!$N$13:$P$54,2,FALSE)</f>
        <v>27</v>
      </c>
      <c r="G46">
        <f>VLOOKUP(F46,'input files'!$Z$1:$AC$31,4,FALSE)</f>
        <v>2</v>
      </c>
      <c r="I46">
        <v>744678</v>
      </c>
      <c r="J46">
        <v>35</v>
      </c>
      <c r="K46">
        <v>-3</v>
      </c>
      <c r="L46">
        <v>97500</v>
      </c>
      <c r="M46">
        <f t="shared" si="0"/>
        <v>0</v>
      </c>
    </row>
    <row r="47" spans="1:13" hidden="1" x14ac:dyDescent="0.3">
      <c r="A47">
        <v>744678</v>
      </c>
      <c r="B47">
        <v>35</v>
      </c>
      <c r="C47">
        <v>-1</v>
      </c>
      <c r="D47">
        <v>76649.98</v>
      </c>
      <c r="E47">
        <f>VLOOKUP($B47,'input files'!$N$13:$P$54,3,FALSE)</f>
        <v>1</v>
      </c>
      <c r="F47">
        <f>VLOOKUP($B47,'input files'!$N$13:$P$54,2,FALSE)</f>
        <v>27</v>
      </c>
      <c r="G47">
        <f>VLOOKUP(F47,'input files'!$Z$1:$AC$31,4,FALSE)</f>
        <v>2</v>
      </c>
      <c r="I47">
        <v>744678</v>
      </c>
      <c r="J47">
        <v>35</v>
      </c>
      <c r="K47">
        <v>-1</v>
      </c>
      <c r="L47">
        <v>76649.98</v>
      </c>
      <c r="M47">
        <f t="shared" si="0"/>
        <v>0</v>
      </c>
    </row>
    <row r="48" spans="1:13" hidden="1" x14ac:dyDescent="0.3">
      <c r="A48">
        <v>744678</v>
      </c>
      <c r="B48">
        <v>35</v>
      </c>
      <c r="C48">
        <v>3</v>
      </c>
      <c r="D48">
        <v>267020.56</v>
      </c>
      <c r="E48">
        <f>VLOOKUP($B48,'input files'!$N$13:$P$54,3,FALSE)</f>
        <v>1</v>
      </c>
      <c r="F48">
        <f>VLOOKUP($B48,'input files'!$N$13:$P$54,2,FALSE)</f>
        <v>27</v>
      </c>
      <c r="G48">
        <f>VLOOKUP(F48,'input files'!$Z$1:$AC$31,4,FALSE)</f>
        <v>2</v>
      </c>
      <c r="I48">
        <v>744678</v>
      </c>
      <c r="J48">
        <v>35</v>
      </c>
      <c r="K48">
        <v>3</v>
      </c>
      <c r="L48">
        <v>267020.56</v>
      </c>
      <c r="M48">
        <f t="shared" si="0"/>
        <v>0</v>
      </c>
    </row>
    <row r="49" spans="1:13" hidden="1" x14ac:dyDescent="0.3">
      <c r="A49">
        <v>744678</v>
      </c>
      <c r="B49">
        <v>35</v>
      </c>
      <c r="C49">
        <v>5</v>
      </c>
      <c r="D49">
        <v>6899.27</v>
      </c>
      <c r="E49">
        <f>VLOOKUP($B49,'input files'!$N$13:$P$54,3,FALSE)</f>
        <v>1</v>
      </c>
      <c r="F49">
        <f>VLOOKUP($B49,'input files'!$N$13:$P$54,2,FALSE)</f>
        <v>27</v>
      </c>
      <c r="G49">
        <f>VLOOKUP(F49,'input files'!$Z$1:$AC$31,4,FALSE)</f>
        <v>2</v>
      </c>
      <c r="I49">
        <v>744678</v>
      </c>
      <c r="J49">
        <v>35</v>
      </c>
      <c r="K49">
        <v>5</v>
      </c>
      <c r="L49">
        <v>6899.27</v>
      </c>
      <c r="M49">
        <f t="shared" si="0"/>
        <v>0</v>
      </c>
    </row>
    <row r="50" spans="1:13" hidden="1" x14ac:dyDescent="0.3">
      <c r="A50">
        <v>744678</v>
      </c>
      <c r="B50">
        <v>35</v>
      </c>
      <c r="C50">
        <v>6</v>
      </c>
      <c r="D50">
        <v>205753.23</v>
      </c>
      <c r="E50">
        <f>VLOOKUP($B50,'input files'!$N$13:$P$54,3,FALSE)</f>
        <v>1</v>
      </c>
      <c r="F50">
        <f>VLOOKUP($B50,'input files'!$N$13:$P$54,2,FALSE)</f>
        <v>27</v>
      </c>
      <c r="G50">
        <f>VLOOKUP(F50,'input files'!$Z$1:$AC$31,4,FALSE)</f>
        <v>2</v>
      </c>
      <c r="I50">
        <v>744678</v>
      </c>
      <c r="J50">
        <v>35</v>
      </c>
      <c r="K50">
        <v>6</v>
      </c>
      <c r="L50">
        <v>205753.23</v>
      </c>
      <c r="M50">
        <f t="shared" si="0"/>
        <v>0</v>
      </c>
    </row>
    <row r="51" spans="1:13" hidden="1" x14ac:dyDescent="0.3">
      <c r="A51">
        <v>744678</v>
      </c>
      <c r="B51">
        <v>36</v>
      </c>
      <c r="C51">
        <v>-3</v>
      </c>
      <c r="D51">
        <v>65000</v>
      </c>
      <c r="E51">
        <f>VLOOKUP($B51,'input files'!$N$13:$P$54,3,FALSE)</f>
        <v>2</v>
      </c>
      <c r="F51">
        <f>VLOOKUP($B51,'input files'!$N$13:$P$54,2,FALSE)</f>
        <v>27</v>
      </c>
      <c r="G51">
        <f>VLOOKUP(F51,'input files'!$Z$1:$AC$31,4,FALSE)</f>
        <v>2</v>
      </c>
      <c r="I51">
        <v>744678</v>
      </c>
      <c r="J51">
        <v>36</v>
      </c>
      <c r="K51">
        <v>-3</v>
      </c>
      <c r="L51">
        <v>65000</v>
      </c>
      <c r="M51">
        <f t="shared" si="0"/>
        <v>0</v>
      </c>
    </row>
    <row r="52" spans="1:13" hidden="1" x14ac:dyDescent="0.3">
      <c r="A52">
        <v>744678</v>
      </c>
      <c r="B52">
        <v>36</v>
      </c>
      <c r="C52">
        <v>-1</v>
      </c>
      <c r="D52">
        <v>34160.57</v>
      </c>
      <c r="E52">
        <f>VLOOKUP($B52,'input files'!$N$13:$P$54,3,FALSE)</f>
        <v>2</v>
      </c>
      <c r="F52">
        <f>VLOOKUP($B52,'input files'!$N$13:$P$54,2,FALSE)</f>
        <v>27</v>
      </c>
      <c r="G52">
        <f>VLOOKUP(F52,'input files'!$Z$1:$AC$31,4,FALSE)</f>
        <v>2</v>
      </c>
      <c r="I52">
        <v>744678</v>
      </c>
      <c r="J52">
        <v>36</v>
      </c>
      <c r="K52">
        <v>-1</v>
      </c>
      <c r="L52">
        <v>34160.57</v>
      </c>
      <c r="M52">
        <f t="shared" si="0"/>
        <v>0</v>
      </c>
    </row>
    <row r="53" spans="1:13" hidden="1" x14ac:dyDescent="0.3">
      <c r="A53">
        <v>744678</v>
      </c>
      <c r="B53">
        <v>36</v>
      </c>
      <c r="C53">
        <v>3</v>
      </c>
      <c r="D53">
        <v>2574.29</v>
      </c>
      <c r="E53">
        <f>VLOOKUP($B53,'input files'!$N$13:$P$54,3,FALSE)</f>
        <v>2</v>
      </c>
      <c r="F53">
        <f>VLOOKUP($B53,'input files'!$N$13:$P$54,2,FALSE)</f>
        <v>27</v>
      </c>
      <c r="G53">
        <f>VLOOKUP(F53,'input files'!$Z$1:$AC$31,4,FALSE)</f>
        <v>2</v>
      </c>
      <c r="I53">
        <v>744678</v>
      </c>
      <c r="J53">
        <v>36</v>
      </c>
      <c r="K53">
        <v>3</v>
      </c>
      <c r="L53">
        <v>2574.29</v>
      </c>
      <c r="M53">
        <f t="shared" si="0"/>
        <v>0</v>
      </c>
    </row>
    <row r="54" spans="1:13" x14ac:dyDescent="0.3">
      <c r="A54">
        <v>744678</v>
      </c>
      <c r="B54">
        <v>36</v>
      </c>
      <c r="C54">
        <v>5</v>
      </c>
      <c r="D54">
        <v>4599.51</v>
      </c>
      <c r="E54">
        <f>VLOOKUP($B54,'input files'!$N$13:$P$54,3,FALSE)</f>
        <v>2</v>
      </c>
      <c r="F54">
        <f>VLOOKUP($B54,'input files'!$N$13:$P$54,2,FALSE)</f>
        <v>27</v>
      </c>
      <c r="G54">
        <f>VLOOKUP(F54,'input files'!$Z$1:$AC$31,4,FALSE)</f>
        <v>2</v>
      </c>
      <c r="I54">
        <v>744678</v>
      </c>
      <c r="J54">
        <v>36</v>
      </c>
      <c r="K54">
        <v>5</v>
      </c>
      <c r="L54">
        <v>4599.51</v>
      </c>
      <c r="M54">
        <f t="shared" si="0"/>
        <v>0</v>
      </c>
    </row>
    <row r="55" spans="1:13" x14ac:dyDescent="0.3">
      <c r="A55">
        <v>744678</v>
      </c>
      <c r="B55">
        <v>36</v>
      </c>
      <c r="C55">
        <v>6</v>
      </c>
      <c r="D55">
        <v>55712.3</v>
      </c>
      <c r="E55">
        <f>VLOOKUP($B55,'input files'!$N$13:$P$54,3,FALSE)</f>
        <v>2</v>
      </c>
      <c r="F55">
        <f>VLOOKUP($B55,'input files'!$N$13:$P$54,2,FALSE)</f>
        <v>27</v>
      </c>
      <c r="G55">
        <f>VLOOKUP(F55,'input files'!$Z$1:$AC$31,4,FALSE)</f>
        <v>2</v>
      </c>
      <c r="I55">
        <v>744678</v>
      </c>
      <c r="J55">
        <v>36</v>
      </c>
      <c r="K55">
        <v>6</v>
      </c>
      <c r="L55">
        <v>55712.3</v>
      </c>
      <c r="M55">
        <f t="shared" si="0"/>
        <v>0</v>
      </c>
    </row>
    <row r="56" spans="1:13" hidden="1" x14ac:dyDescent="0.3">
      <c r="A56">
        <v>744678</v>
      </c>
      <c r="B56">
        <v>37</v>
      </c>
      <c r="C56">
        <v>-3</v>
      </c>
      <c r="D56">
        <v>562500</v>
      </c>
      <c r="E56">
        <f>VLOOKUP($B56,'input files'!$N$13:$P$54,3,FALSE)</f>
        <v>1</v>
      </c>
      <c r="F56">
        <f>VLOOKUP($B56,'input files'!$N$13:$P$54,2,FALSE)</f>
        <v>28</v>
      </c>
      <c r="G56">
        <f>VLOOKUP(F56,'input files'!$Z$1:$AC$31,4,FALSE)</f>
        <v>2</v>
      </c>
      <c r="I56">
        <v>744678</v>
      </c>
      <c r="J56">
        <v>37</v>
      </c>
      <c r="K56">
        <v>-3</v>
      </c>
      <c r="L56">
        <v>562500</v>
      </c>
      <c r="M56">
        <f t="shared" si="0"/>
        <v>0</v>
      </c>
    </row>
    <row r="57" spans="1:13" hidden="1" x14ac:dyDescent="0.3">
      <c r="A57">
        <v>744678</v>
      </c>
      <c r="B57">
        <v>37</v>
      </c>
      <c r="C57">
        <v>-1</v>
      </c>
      <c r="D57">
        <v>681527.25</v>
      </c>
      <c r="E57">
        <f>VLOOKUP($B57,'input files'!$N$13:$P$54,3,FALSE)</f>
        <v>1</v>
      </c>
      <c r="F57">
        <f>VLOOKUP($B57,'input files'!$N$13:$P$54,2,FALSE)</f>
        <v>28</v>
      </c>
      <c r="G57">
        <f>VLOOKUP(F57,'input files'!$Z$1:$AC$31,4,FALSE)</f>
        <v>2</v>
      </c>
      <c r="I57">
        <v>744678</v>
      </c>
      <c r="J57">
        <v>37</v>
      </c>
      <c r="K57">
        <v>-1</v>
      </c>
      <c r="L57">
        <v>681527.25</v>
      </c>
      <c r="M57">
        <f t="shared" si="0"/>
        <v>0</v>
      </c>
    </row>
    <row r="58" spans="1:13" hidden="1" x14ac:dyDescent="0.3">
      <c r="A58">
        <v>744678</v>
      </c>
      <c r="B58">
        <v>37</v>
      </c>
      <c r="C58">
        <v>1</v>
      </c>
      <c r="D58">
        <v>1230698</v>
      </c>
      <c r="E58">
        <f>VLOOKUP($B58,'input files'!$N$13:$P$54,3,FALSE)</f>
        <v>1</v>
      </c>
      <c r="F58">
        <f>VLOOKUP($B58,'input files'!$N$13:$P$54,2,FALSE)</f>
        <v>28</v>
      </c>
      <c r="G58">
        <f>VLOOKUP(F58,'input files'!$Z$1:$AC$31,4,FALSE)</f>
        <v>2</v>
      </c>
      <c r="I58">
        <v>744678</v>
      </c>
      <c r="J58">
        <v>37</v>
      </c>
      <c r="K58">
        <v>1</v>
      </c>
      <c r="L58">
        <v>1230698</v>
      </c>
      <c r="M58">
        <f t="shared" si="0"/>
        <v>0</v>
      </c>
    </row>
    <row r="59" spans="1:13" hidden="1" x14ac:dyDescent="0.3">
      <c r="A59">
        <v>744678</v>
      </c>
      <c r="B59">
        <v>37</v>
      </c>
      <c r="C59">
        <v>2</v>
      </c>
      <c r="D59">
        <v>1175241.1200000001</v>
      </c>
      <c r="E59">
        <f>VLOOKUP($B59,'input files'!$N$13:$P$54,3,FALSE)</f>
        <v>1</v>
      </c>
      <c r="F59">
        <f>VLOOKUP($B59,'input files'!$N$13:$P$54,2,FALSE)</f>
        <v>28</v>
      </c>
      <c r="G59">
        <f>VLOOKUP(F59,'input files'!$Z$1:$AC$31,4,FALSE)</f>
        <v>2</v>
      </c>
      <c r="I59">
        <v>744678</v>
      </c>
      <c r="J59">
        <v>37</v>
      </c>
      <c r="K59">
        <v>2</v>
      </c>
      <c r="L59">
        <v>1175241.1200000001</v>
      </c>
      <c r="M59">
        <f t="shared" si="0"/>
        <v>0</v>
      </c>
    </row>
    <row r="60" spans="1:13" hidden="1" x14ac:dyDescent="0.3">
      <c r="A60">
        <v>744678</v>
      </c>
      <c r="B60">
        <v>37</v>
      </c>
      <c r="C60">
        <v>5</v>
      </c>
      <c r="D60">
        <v>1196743.3799999999</v>
      </c>
      <c r="E60">
        <f>VLOOKUP($B60,'input files'!$N$13:$P$54,3,FALSE)</f>
        <v>1</v>
      </c>
      <c r="F60">
        <f>VLOOKUP($B60,'input files'!$N$13:$P$54,2,FALSE)</f>
        <v>28</v>
      </c>
      <c r="G60">
        <f>VLOOKUP(F60,'input files'!$Z$1:$AC$31,4,FALSE)</f>
        <v>2</v>
      </c>
      <c r="I60">
        <v>744678</v>
      </c>
      <c r="J60">
        <v>37</v>
      </c>
      <c r="K60">
        <v>5</v>
      </c>
      <c r="L60">
        <v>1196743.3799999999</v>
      </c>
      <c r="M60">
        <f t="shared" si="0"/>
        <v>0</v>
      </c>
    </row>
    <row r="61" spans="1:13" hidden="1" x14ac:dyDescent="0.3">
      <c r="A61">
        <v>744678</v>
      </c>
      <c r="B61">
        <v>37</v>
      </c>
      <c r="C61">
        <v>6</v>
      </c>
      <c r="D61">
        <v>101172.45</v>
      </c>
      <c r="E61">
        <f>VLOOKUP($B61,'input files'!$N$13:$P$54,3,FALSE)</f>
        <v>1</v>
      </c>
      <c r="F61">
        <f>VLOOKUP($B61,'input files'!$N$13:$P$54,2,FALSE)</f>
        <v>28</v>
      </c>
      <c r="G61">
        <f>VLOOKUP(F61,'input files'!$Z$1:$AC$31,4,FALSE)</f>
        <v>2</v>
      </c>
      <c r="I61">
        <v>744678</v>
      </c>
      <c r="J61">
        <v>37</v>
      </c>
      <c r="K61">
        <v>6</v>
      </c>
      <c r="L61">
        <v>101172.45</v>
      </c>
      <c r="M61">
        <f t="shared" si="0"/>
        <v>0</v>
      </c>
    </row>
    <row r="62" spans="1:13" hidden="1" x14ac:dyDescent="0.3">
      <c r="A62">
        <v>744678</v>
      </c>
      <c r="B62">
        <v>38</v>
      </c>
      <c r="C62">
        <v>-3</v>
      </c>
      <c r="D62">
        <v>375000</v>
      </c>
      <c r="E62">
        <f>VLOOKUP($B62,'input files'!$N$13:$P$54,3,FALSE)</f>
        <v>2</v>
      </c>
      <c r="F62">
        <f>VLOOKUP($B62,'input files'!$N$13:$P$54,2,FALSE)</f>
        <v>28</v>
      </c>
      <c r="G62">
        <f>VLOOKUP(F62,'input files'!$Z$1:$AC$31,4,FALSE)</f>
        <v>2</v>
      </c>
      <c r="I62">
        <v>744678</v>
      </c>
      <c r="J62">
        <v>38</v>
      </c>
      <c r="K62">
        <v>-3</v>
      </c>
      <c r="L62">
        <v>375000</v>
      </c>
      <c r="M62">
        <f t="shared" si="0"/>
        <v>0</v>
      </c>
    </row>
    <row r="63" spans="1:13" hidden="1" x14ac:dyDescent="0.3">
      <c r="A63">
        <v>744678</v>
      </c>
      <c r="B63">
        <v>38</v>
      </c>
      <c r="C63">
        <v>-1</v>
      </c>
      <c r="D63">
        <v>303735.96999999997</v>
      </c>
      <c r="E63">
        <f>VLOOKUP($B63,'input files'!$N$13:$P$54,3,FALSE)</f>
        <v>2</v>
      </c>
      <c r="F63">
        <f>VLOOKUP($B63,'input files'!$N$13:$P$54,2,FALSE)</f>
        <v>28</v>
      </c>
      <c r="G63">
        <f>VLOOKUP(F63,'input files'!$Z$1:$AC$31,4,FALSE)</f>
        <v>2</v>
      </c>
      <c r="I63">
        <v>744678</v>
      </c>
      <c r="J63">
        <v>38</v>
      </c>
      <c r="K63">
        <v>-1</v>
      </c>
      <c r="L63">
        <v>303735.96999999997</v>
      </c>
      <c r="M63">
        <f t="shared" si="0"/>
        <v>0</v>
      </c>
    </row>
    <row r="64" spans="1:13" hidden="1" x14ac:dyDescent="0.3">
      <c r="A64">
        <v>744678</v>
      </c>
      <c r="B64">
        <v>38</v>
      </c>
      <c r="C64">
        <v>1</v>
      </c>
      <c r="D64">
        <v>820465.31</v>
      </c>
      <c r="E64">
        <f>VLOOKUP($B64,'input files'!$N$13:$P$54,3,FALSE)</f>
        <v>2</v>
      </c>
      <c r="F64">
        <f>VLOOKUP($B64,'input files'!$N$13:$P$54,2,FALSE)</f>
        <v>28</v>
      </c>
      <c r="G64">
        <f>VLOOKUP(F64,'input files'!$Z$1:$AC$31,4,FALSE)</f>
        <v>2</v>
      </c>
      <c r="I64">
        <v>744678</v>
      </c>
      <c r="J64">
        <v>38</v>
      </c>
      <c r="K64">
        <v>1</v>
      </c>
      <c r="L64">
        <v>820465.31</v>
      </c>
      <c r="M64">
        <f t="shared" si="0"/>
        <v>0</v>
      </c>
    </row>
    <row r="65" spans="1:13" hidden="1" x14ac:dyDescent="0.3">
      <c r="A65">
        <v>744678</v>
      </c>
      <c r="B65">
        <v>38</v>
      </c>
      <c r="C65">
        <v>2</v>
      </c>
      <c r="D65">
        <v>704773.19</v>
      </c>
      <c r="E65">
        <f>VLOOKUP($B65,'input files'!$N$13:$P$54,3,FALSE)</f>
        <v>2</v>
      </c>
      <c r="F65">
        <f>VLOOKUP($B65,'input files'!$N$13:$P$54,2,FALSE)</f>
        <v>28</v>
      </c>
      <c r="G65">
        <f>VLOOKUP(F65,'input files'!$Z$1:$AC$31,4,FALSE)</f>
        <v>2</v>
      </c>
      <c r="I65">
        <v>744678</v>
      </c>
      <c r="J65">
        <v>38</v>
      </c>
      <c r="K65">
        <v>2</v>
      </c>
      <c r="L65">
        <v>704773.19</v>
      </c>
      <c r="M65">
        <f t="shared" si="0"/>
        <v>0</v>
      </c>
    </row>
    <row r="66" spans="1:13" x14ac:dyDescent="0.3">
      <c r="A66">
        <v>744678</v>
      </c>
      <c r="B66">
        <v>38</v>
      </c>
      <c r="C66">
        <v>5</v>
      </c>
      <c r="D66">
        <v>797828.94</v>
      </c>
      <c r="E66">
        <f>VLOOKUP($B66,'input files'!$N$13:$P$54,3,FALSE)</f>
        <v>2</v>
      </c>
      <c r="F66">
        <f>VLOOKUP($B66,'input files'!$N$13:$P$54,2,FALSE)</f>
        <v>28</v>
      </c>
      <c r="G66">
        <f>VLOOKUP(F66,'input files'!$Z$1:$AC$31,4,FALSE)</f>
        <v>2</v>
      </c>
      <c r="I66">
        <v>744678</v>
      </c>
      <c r="J66">
        <v>38</v>
      </c>
      <c r="K66">
        <v>5</v>
      </c>
      <c r="L66">
        <v>797828.94</v>
      </c>
      <c r="M66">
        <f t="shared" si="0"/>
        <v>0</v>
      </c>
    </row>
    <row r="67" spans="1:13" x14ac:dyDescent="0.3">
      <c r="A67">
        <v>744678</v>
      </c>
      <c r="B67">
        <v>38</v>
      </c>
      <c r="C67">
        <v>6</v>
      </c>
      <c r="D67">
        <v>27394.71</v>
      </c>
      <c r="E67">
        <f>VLOOKUP($B67,'input files'!$N$13:$P$54,3,FALSE)</f>
        <v>2</v>
      </c>
      <c r="F67">
        <f>VLOOKUP($B67,'input files'!$N$13:$P$54,2,FALSE)</f>
        <v>28</v>
      </c>
      <c r="G67">
        <f>VLOOKUP(F67,'input files'!$Z$1:$AC$31,4,FALSE)</f>
        <v>2</v>
      </c>
      <c r="I67">
        <v>744678</v>
      </c>
      <c r="J67">
        <v>38</v>
      </c>
      <c r="K67">
        <v>6</v>
      </c>
      <c r="L67">
        <v>27394.71</v>
      </c>
      <c r="M67">
        <f t="shared" si="0"/>
        <v>0</v>
      </c>
    </row>
    <row r="68" spans="1:13" hidden="1" x14ac:dyDescent="0.3">
      <c r="A68">
        <v>744678</v>
      </c>
      <c r="B68">
        <v>39</v>
      </c>
      <c r="C68">
        <v>-3</v>
      </c>
      <c r="D68">
        <v>90000</v>
      </c>
      <c r="E68">
        <f>VLOOKUP($B68,'input files'!$N$13:$P$54,3,FALSE)</f>
        <v>1</v>
      </c>
      <c r="F68">
        <f>VLOOKUP($B68,'input files'!$N$13:$P$54,2,FALSE)</f>
        <v>29</v>
      </c>
      <c r="G68">
        <f>VLOOKUP(F68,'input files'!$Z$1:$AC$31,4,FALSE)</f>
        <v>2</v>
      </c>
      <c r="I68">
        <v>744678</v>
      </c>
      <c r="J68">
        <v>39</v>
      </c>
      <c r="K68">
        <v>-3</v>
      </c>
      <c r="L68">
        <v>90000</v>
      </c>
      <c r="M68">
        <f t="shared" si="0"/>
        <v>0</v>
      </c>
    </row>
    <row r="69" spans="1:13" hidden="1" x14ac:dyDescent="0.3">
      <c r="A69">
        <v>744678</v>
      </c>
      <c r="B69">
        <v>39</v>
      </c>
      <c r="C69">
        <v>-1</v>
      </c>
      <c r="D69">
        <v>70997</v>
      </c>
      <c r="E69">
        <f>VLOOKUP($B69,'input files'!$N$13:$P$54,3,FALSE)</f>
        <v>1</v>
      </c>
      <c r="F69">
        <f>VLOOKUP($B69,'input files'!$N$13:$P$54,2,FALSE)</f>
        <v>29</v>
      </c>
      <c r="G69">
        <f>VLOOKUP(F69,'input files'!$Z$1:$AC$31,4,FALSE)</f>
        <v>2</v>
      </c>
      <c r="I69">
        <v>744678</v>
      </c>
      <c r="J69">
        <v>39</v>
      </c>
      <c r="K69">
        <v>-1</v>
      </c>
      <c r="L69">
        <v>70997</v>
      </c>
      <c r="M69">
        <f t="shared" si="0"/>
        <v>0</v>
      </c>
    </row>
    <row r="70" spans="1:13" hidden="1" x14ac:dyDescent="0.3">
      <c r="A70">
        <v>744678</v>
      </c>
      <c r="B70">
        <v>39</v>
      </c>
      <c r="C70">
        <v>1</v>
      </c>
      <c r="D70">
        <v>118905.05</v>
      </c>
      <c r="E70">
        <f>VLOOKUP($B70,'input files'!$N$13:$P$54,3,FALSE)</f>
        <v>1</v>
      </c>
      <c r="F70">
        <f>VLOOKUP($B70,'input files'!$N$13:$P$54,2,FALSE)</f>
        <v>29</v>
      </c>
      <c r="G70">
        <f>VLOOKUP(F70,'input files'!$Z$1:$AC$31,4,FALSE)</f>
        <v>2</v>
      </c>
      <c r="I70">
        <v>744678</v>
      </c>
      <c r="J70">
        <v>39</v>
      </c>
      <c r="K70">
        <v>1</v>
      </c>
      <c r="L70">
        <v>118905.05</v>
      </c>
      <c r="M70">
        <f t="shared" si="0"/>
        <v>0</v>
      </c>
    </row>
    <row r="71" spans="1:13" hidden="1" x14ac:dyDescent="0.3">
      <c r="A71">
        <v>744678</v>
      </c>
      <c r="B71">
        <v>39</v>
      </c>
      <c r="C71">
        <v>2</v>
      </c>
      <c r="D71">
        <v>123397.26</v>
      </c>
      <c r="E71">
        <f>VLOOKUP($B71,'input files'!$N$13:$P$54,3,FALSE)</f>
        <v>1</v>
      </c>
      <c r="F71">
        <f>VLOOKUP($B71,'input files'!$N$13:$P$54,2,FALSE)</f>
        <v>29</v>
      </c>
      <c r="G71">
        <f>VLOOKUP(F71,'input files'!$Z$1:$AC$31,4,FALSE)</f>
        <v>2</v>
      </c>
      <c r="I71">
        <v>744678</v>
      </c>
      <c r="J71">
        <v>39</v>
      </c>
      <c r="K71">
        <v>2</v>
      </c>
      <c r="L71">
        <v>123397.26</v>
      </c>
      <c r="M71">
        <f t="shared" si="0"/>
        <v>0</v>
      </c>
    </row>
    <row r="72" spans="1:13" hidden="1" x14ac:dyDescent="0.3">
      <c r="A72">
        <v>744678</v>
      </c>
      <c r="B72">
        <v>39</v>
      </c>
      <c r="C72">
        <v>5</v>
      </c>
      <c r="D72">
        <v>128868.97</v>
      </c>
      <c r="E72">
        <f>VLOOKUP($B72,'input files'!$N$13:$P$54,3,FALSE)</f>
        <v>1</v>
      </c>
      <c r="F72">
        <f>VLOOKUP($B72,'input files'!$N$13:$P$54,2,FALSE)</f>
        <v>29</v>
      </c>
      <c r="G72">
        <f>VLOOKUP(F72,'input files'!$Z$1:$AC$31,4,FALSE)</f>
        <v>2</v>
      </c>
      <c r="I72">
        <v>744678</v>
      </c>
      <c r="J72">
        <v>39</v>
      </c>
      <c r="K72">
        <v>5</v>
      </c>
      <c r="L72">
        <v>128868.97</v>
      </c>
      <c r="M72">
        <f t="shared" si="0"/>
        <v>0</v>
      </c>
    </row>
    <row r="73" spans="1:13" hidden="1" x14ac:dyDescent="0.3">
      <c r="A73">
        <v>744678</v>
      </c>
      <c r="B73">
        <v>39</v>
      </c>
      <c r="C73">
        <v>6</v>
      </c>
      <c r="D73">
        <v>11877.87</v>
      </c>
      <c r="E73">
        <f>VLOOKUP($B73,'input files'!$N$13:$P$54,3,FALSE)</f>
        <v>1</v>
      </c>
      <c r="F73">
        <f>VLOOKUP($B73,'input files'!$N$13:$P$54,2,FALSE)</f>
        <v>29</v>
      </c>
      <c r="G73">
        <f>VLOOKUP(F73,'input files'!$Z$1:$AC$31,4,FALSE)</f>
        <v>2</v>
      </c>
      <c r="I73">
        <v>744678</v>
      </c>
      <c r="J73">
        <v>39</v>
      </c>
      <c r="K73">
        <v>6</v>
      </c>
      <c r="L73">
        <v>11877.87</v>
      </c>
      <c r="M73">
        <f t="shared" si="0"/>
        <v>0</v>
      </c>
    </row>
    <row r="74" spans="1:13" hidden="1" x14ac:dyDescent="0.3">
      <c r="A74">
        <v>744678</v>
      </c>
      <c r="B74">
        <v>40</v>
      </c>
      <c r="C74">
        <v>-3</v>
      </c>
      <c r="D74">
        <v>60000</v>
      </c>
      <c r="E74">
        <f>VLOOKUP($B74,'input files'!$N$13:$P$54,3,FALSE)</f>
        <v>2</v>
      </c>
      <c r="F74">
        <f>VLOOKUP($B74,'input files'!$N$13:$P$54,2,FALSE)</f>
        <v>29</v>
      </c>
      <c r="G74">
        <f>VLOOKUP(F74,'input files'!$Z$1:$AC$31,4,FALSE)</f>
        <v>2</v>
      </c>
      <c r="I74">
        <v>744678</v>
      </c>
      <c r="J74">
        <v>40</v>
      </c>
      <c r="K74">
        <v>-3</v>
      </c>
      <c r="L74">
        <v>60000</v>
      </c>
      <c r="M74">
        <f t="shared" ref="M74:M91" si="1">L74-D74</f>
        <v>0</v>
      </c>
    </row>
    <row r="75" spans="1:13" hidden="1" x14ac:dyDescent="0.3">
      <c r="A75">
        <v>744678</v>
      </c>
      <c r="B75">
        <v>40</v>
      </c>
      <c r="C75">
        <v>-1</v>
      </c>
      <c r="D75">
        <v>31641.21</v>
      </c>
      <c r="E75">
        <f>VLOOKUP($B75,'input files'!$N$13:$P$54,3,FALSE)</f>
        <v>2</v>
      </c>
      <c r="F75">
        <f>VLOOKUP($B75,'input files'!$N$13:$P$54,2,FALSE)</f>
        <v>29</v>
      </c>
      <c r="G75">
        <f>VLOOKUP(F75,'input files'!$Z$1:$AC$31,4,FALSE)</f>
        <v>2</v>
      </c>
      <c r="I75">
        <v>744678</v>
      </c>
      <c r="J75">
        <v>40</v>
      </c>
      <c r="K75">
        <v>-1</v>
      </c>
      <c r="L75">
        <v>31641.21</v>
      </c>
      <c r="M75">
        <f t="shared" si="1"/>
        <v>0</v>
      </c>
    </row>
    <row r="76" spans="1:13" hidden="1" x14ac:dyDescent="0.3">
      <c r="A76">
        <v>744678</v>
      </c>
      <c r="B76">
        <v>40</v>
      </c>
      <c r="C76">
        <v>1</v>
      </c>
      <c r="D76">
        <v>79270.03</v>
      </c>
      <c r="E76">
        <f>VLOOKUP($B76,'input files'!$N$13:$P$54,3,FALSE)</f>
        <v>2</v>
      </c>
      <c r="F76">
        <f>VLOOKUP($B76,'input files'!$N$13:$P$54,2,FALSE)</f>
        <v>29</v>
      </c>
      <c r="G76">
        <f>VLOOKUP(F76,'input files'!$Z$1:$AC$31,4,FALSE)</f>
        <v>2</v>
      </c>
      <c r="I76">
        <v>744678</v>
      </c>
      <c r="J76">
        <v>40</v>
      </c>
      <c r="K76">
        <v>1</v>
      </c>
      <c r="L76">
        <v>79270.03</v>
      </c>
      <c r="M76">
        <f t="shared" si="1"/>
        <v>0</v>
      </c>
    </row>
    <row r="77" spans="1:13" hidden="1" x14ac:dyDescent="0.3">
      <c r="A77">
        <v>744678</v>
      </c>
      <c r="B77">
        <v>40</v>
      </c>
      <c r="C77">
        <v>2</v>
      </c>
      <c r="D77">
        <v>73999.34</v>
      </c>
      <c r="E77">
        <f>VLOOKUP($B77,'input files'!$N$13:$P$54,3,FALSE)</f>
        <v>2</v>
      </c>
      <c r="F77">
        <f>VLOOKUP($B77,'input files'!$N$13:$P$54,2,FALSE)</f>
        <v>29</v>
      </c>
      <c r="G77">
        <f>VLOOKUP(F77,'input files'!$Z$1:$AC$31,4,FALSE)</f>
        <v>2</v>
      </c>
      <c r="I77">
        <v>744678</v>
      </c>
      <c r="J77">
        <v>40</v>
      </c>
      <c r="K77">
        <v>2</v>
      </c>
      <c r="L77">
        <v>73999.34</v>
      </c>
      <c r="M77">
        <f t="shared" si="1"/>
        <v>0</v>
      </c>
    </row>
    <row r="78" spans="1:13" x14ac:dyDescent="0.3">
      <c r="A78">
        <v>744678</v>
      </c>
      <c r="B78">
        <v>40</v>
      </c>
      <c r="C78">
        <v>5</v>
      </c>
      <c r="D78">
        <v>85912.65</v>
      </c>
      <c r="E78">
        <f>VLOOKUP($B78,'input files'!$N$13:$P$54,3,FALSE)</f>
        <v>2</v>
      </c>
      <c r="F78">
        <f>VLOOKUP($B78,'input files'!$N$13:$P$54,2,FALSE)</f>
        <v>29</v>
      </c>
      <c r="G78">
        <f>VLOOKUP(F78,'input files'!$Z$1:$AC$31,4,FALSE)</f>
        <v>2</v>
      </c>
      <c r="I78">
        <v>744678</v>
      </c>
      <c r="J78">
        <v>40</v>
      </c>
      <c r="K78">
        <v>5</v>
      </c>
      <c r="L78">
        <v>85912.65</v>
      </c>
      <c r="M78">
        <f t="shared" si="1"/>
        <v>0</v>
      </c>
    </row>
    <row r="79" spans="1:13" x14ac:dyDescent="0.3">
      <c r="A79">
        <v>744678</v>
      </c>
      <c r="B79">
        <v>40</v>
      </c>
      <c r="C79">
        <v>6</v>
      </c>
      <c r="D79">
        <v>3216.2</v>
      </c>
      <c r="E79">
        <f>VLOOKUP($B79,'input files'!$N$13:$P$54,3,FALSE)</f>
        <v>2</v>
      </c>
      <c r="F79">
        <f>VLOOKUP($B79,'input files'!$N$13:$P$54,2,FALSE)</f>
        <v>29</v>
      </c>
      <c r="G79">
        <f>VLOOKUP(F79,'input files'!$Z$1:$AC$31,4,FALSE)</f>
        <v>2</v>
      </c>
      <c r="I79">
        <v>744678</v>
      </c>
      <c r="J79">
        <v>40</v>
      </c>
      <c r="K79">
        <v>6</v>
      </c>
      <c r="L79">
        <v>3216.2</v>
      </c>
      <c r="M79">
        <f t="shared" si="1"/>
        <v>0</v>
      </c>
    </row>
    <row r="80" spans="1:13" hidden="1" x14ac:dyDescent="0.3">
      <c r="A80">
        <v>744678</v>
      </c>
      <c r="B80">
        <v>41</v>
      </c>
      <c r="C80">
        <v>-3</v>
      </c>
      <c r="D80">
        <v>97500</v>
      </c>
      <c r="E80">
        <f>VLOOKUP($B80,'input files'!$N$13:$P$54,3,FALSE)</f>
        <v>1</v>
      </c>
      <c r="F80">
        <f>VLOOKUP($B80,'input files'!$N$13:$P$54,2,FALSE)</f>
        <v>30</v>
      </c>
      <c r="G80">
        <f>VLOOKUP(F80,'input files'!$Z$1:$AC$31,4,FALSE)</f>
        <v>2</v>
      </c>
      <c r="I80">
        <v>744678</v>
      </c>
      <c r="J80">
        <v>41</v>
      </c>
      <c r="K80">
        <v>-3</v>
      </c>
      <c r="L80">
        <v>97500</v>
      </c>
      <c r="M80">
        <f t="shared" si="1"/>
        <v>0</v>
      </c>
    </row>
    <row r="81" spans="1:13" hidden="1" x14ac:dyDescent="0.3">
      <c r="A81">
        <v>744678</v>
      </c>
      <c r="B81">
        <v>41</v>
      </c>
      <c r="C81">
        <v>-1</v>
      </c>
      <c r="D81">
        <v>101910.79</v>
      </c>
      <c r="E81">
        <f>VLOOKUP($B81,'input files'!$N$13:$P$54,3,FALSE)</f>
        <v>1</v>
      </c>
      <c r="F81">
        <f>VLOOKUP($B81,'input files'!$N$13:$P$54,2,FALSE)</f>
        <v>30</v>
      </c>
      <c r="G81">
        <f>VLOOKUP(F81,'input files'!$Z$1:$AC$31,4,FALSE)</f>
        <v>2</v>
      </c>
      <c r="I81">
        <v>744678</v>
      </c>
      <c r="J81">
        <v>41</v>
      </c>
      <c r="K81">
        <v>-1</v>
      </c>
      <c r="L81">
        <v>101910.79</v>
      </c>
      <c r="M81">
        <f t="shared" si="1"/>
        <v>0</v>
      </c>
    </row>
    <row r="82" spans="1:13" hidden="1" x14ac:dyDescent="0.3">
      <c r="A82">
        <v>744678</v>
      </c>
      <c r="B82">
        <v>41</v>
      </c>
      <c r="C82">
        <v>1</v>
      </c>
      <c r="D82">
        <v>149773.07999999999</v>
      </c>
      <c r="E82">
        <f>VLOOKUP($B82,'input files'!$N$13:$P$54,3,FALSE)</f>
        <v>1</v>
      </c>
      <c r="F82">
        <f>VLOOKUP($B82,'input files'!$N$13:$P$54,2,FALSE)</f>
        <v>30</v>
      </c>
      <c r="G82">
        <f>VLOOKUP(F82,'input files'!$Z$1:$AC$31,4,FALSE)</f>
        <v>2</v>
      </c>
      <c r="I82">
        <v>744678</v>
      </c>
      <c r="J82">
        <v>41</v>
      </c>
      <c r="K82">
        <v>1</v>
      </c>
      <c r="L82">
        <v>149773.07999999999</v>
      </c>
      <c r="M82">
        <f t="shared" si="1"/>
        <v>0</v>
      </c>
    </row>
    <row r="83" spans="1:13" hidden="1" x14ac:dyDescent="0.3">
      <c r="A83">
        <v>744678</v>
      </c>
      <c r="B83">
        <v>41</v>
      </c>
      <c r="C83">
        <v>2</v>
      </c>
      <c r="D83">
        <v>201361.59</v>
      </c>
      <c r="E83">
        <f>VLOOKUP($B83,'input files'!$N$13:$P$54,3,FALSE)</f>
        <v>1</v>
      </c>
      <c r="F83">
        <f>VLOOKUP($B83,'input files'!$N$13:$P$54,2,FALSE)</f>
        <v>30</v>
      </c>
      <c r="G83">
        <f>VLOOKUP(F83,'input files'!$Z$1:$AC$31,4,FALSE)</f>
        <v>2</v>
      </c>
      <c r="I83">
        <v>744678</v>
      </c>
      <c r="J83">
        <v>41</v>
      </c>
      <c r="K83">
        <v>2</v>
      </c>
      <c r="L83">
        <v>201361.59</v>
      </c>
      <c r="M83">
        <f t="shared" si="1"/>
        <v>0</v>
      </c>
    </row>
    <row r="84" spans="1:13" hidden="1" x14ac:dyDescent="0.3">
      <c r="A84">
        <v>744678</v>
      </c>
      <c r="B84">
        <v>41</v>
      </c>
      <c r="C84">
        <v>5</v>
      </c>
      <c r="D84">
        <v>152173.07999999999</v>
      </c>
      <c r="E84">
        <f>VLOOKUP($B84,'input files'!$N$13:$P$54,3,FALSE)</f>
        <v>1</v>
      </c>
      <c r="F84">
        <f>VLOOKUP($B84,'input files'!$N$13:$P$54,2,FALSE)</f>
        <v>30</v>
      </c>
      <c r="G84">
        <f>VLOOKUP(F84,'input files'!$Z$1:$AC$31,4,FALSE)</f>
        <v>2</v>
      </c>
      <c r="I84">
        <v>744678</v>
      </c>
      <c r="J84">
        <v>41</v>
      </c>
      <c r="K84">
        <v>5</v>
      </c>
      <c r="L84">
        <v>152173.07999999999</v>
      </c>
      <c r="M84">
        <f t="shared" si="1"/>
        <v>0</v>
      </c>
    </row>
    <row r="85" spans="1:13" hidden="1" x14ac:dyDescent="0.3">
      <c r="A85">
        <v>744678</v>
      </c>
      <c r="B85">
        <v>41</v>
      </c>
      <c r="C85">
        <v>6</v>
      </c>
      <c r="D85">
        <v>50283.77</v>
      </c>
      <c r="E85">
        <f>VLOOKUP($B85,'input files'!$N$13:$P$54,3,FALSE)</f>
        <v>1</v>
      </c>
      <c r="F85">
        <f>VLOOKUP($B85,'input files'!$N$13:$P$54,2,FALSE)</f>
        <v>30</v>
      </c>
      <c r="G85">
        <f>VLOOKUP(F85,'input files'!$Z$1:$AC$31,4,FALSE)</f>
        <v>2</v>
      </c>
      <c r="I85">
        <v>744678</v>
      </c>
      <c r="J85">
        <v>41</v>
      </c>
      <c r="K85">
        <v>6</v>
      </c>
      <c r="L85">
        <v>50283.77</v>
      </c>
      <c r="M85">
        <f t="shared" si="1"/>
        <v>0</v>
      </c>
    </row>
    <row r="86" spans="1:13" hidden="1" x14ac:dyDescent="0.3">
      <c r="A86">
        <v>744678</v>
      </c>
      <c r="B86">
        <v>42</v>
      </c>
      <c r="C86">
        <v>-3</v>
      </c>
      <c r="D86">
        <v>65000</v>
      </c>
      <c r="E86">
        <f>VLOOKUP($B86,'input files'!$N$13:$P$54,3,FALSE)</f>
        <v>2</v>
      </c>
      <c r="F86">
        <f>VLOOKUP($B86,'input files'!$N$13:$P$54,2,FALSE)</f>
        <v>30</v>
      </c>
      <c r="G86">
        <f>VLOOKUP(F86,'input files'!$Z$1:$AC$31,4,FALSE)</f>
        <v>2</v>
      </c>
      <c r="I86">
        <v>744678</v>
      </c>
      <c r="J86">
        <v>42</v>
      </c>
      <c r="K86">
        <v>-3</v>
      </c>
      <c r="L86">
        <v>65000</v>
      </c>
      <c r="M86">
        <f t="shared" si="1"/>
        <v>0</v>
      </c>
    </row>
    <row r="87" spans="1:13" hidden="1" x14ac:dyDescent="0.3">
      <c r="A87">
        <v>744678</v>
      </c>
      <c r="B87">
        <v>42</v>
      </c>
      <c r="C87">
        <v>-1</v>
      </c>
      <c r="D87">
        <v>45418.54</v>
      </c>
      <c r="E87">
        <f>VLOOKUP($B87,'input files'!$N$13:$P$54,3,FALSE)</f>
        <v>2</v>
      </c>
      <c r="F87">
        <f>VLOOKUP($B87,'input files'!$N$13:$P$54,2,FALSE)</f>
        <v>30</v>
      </c>
      <c r="G87">
        <f>VLOOKUP(F87,'input files'!$Z$1:$AC$31,4,FALSE)</f>
        <v>2</v>
      </c>
      <c r="I87">
        <v>744678</v>
      </c>
      <c r="J87">
        <v>42</v>
      </c>
      <c r="K87">
        <v>-1</v>
      </c>
      <c r="L87">
        <v>45418.54</v>
      </c>
      <c r="M87">
        <f t="shared" si="1"/>
        <v>0</v>
      </c>
    </row>
    <row r="88" spans="1:13" hidden="1" x14ac:dyDescent="0.3">
      <c r="A88">
        <v>744678</v>
      </c>
      <c r="B88">
        <v>42</v>
      </c>
      <c r="C88">
        <v>1</v>
      </c>
      <c r="D88">
        <v>99848.72</v>
      </c>
      <c r="E88">
        <f>VLOOKUP($B88,'input files'!$N$13:$P$54,3,FALSE)</f>
        <v>2</v>
      </c>
      <c r="F88">
        <f>VLOOKUP($B88,'input files'!$N$13:$P$54,2,FALSE)</f>
        <v>30</v>
      </c>
      <c r="G88">
        <f>VLOOKUP(F88,'input files'!$Z$1:$AC$31,4,FALSE)</f>
        <v>2</v>
      </c>
      <c r="I88">
        <v>744678</v>
      </c>
      <c r="J88">
        <v>42</v>
      </c>
      <c r="K88">
        <v>1</v>
      </c>
      <c r="L88">
        <v>99848.72</v>
      </c>
      <c r="M88">
        <f t="shared" si="1"/>
        <v>0</v>
      </c>
    </row>
    <row r="89" spans="1:13" hidden="1" x14ac:dyDescent="0.3">
      <c r="A89">
        <v>744678</v>
      </c>
      <c r="B89">
        <v>42</v>
      </c>
      <c r="C89">
        <v>2</v>
      </c>
      <c r="D89">
        <v>120753.3</v>
      </c>
      <c r="E89">
        <f>VLOOKUP($B89,'input files'!$N$13:$P$54,3,FALSE)</f>
        <v>2</v>
      </c>
      <c r="F89">
        <f>VLOOKUP($B89,'input files'!$N$13:$P$54,2,FALSE)</f>
        <v>30</v>
      </c>
      <c r="G89">
        <f>VLOOKUP(F89,'input files'!$Z$1:$AC$31,4,FALSE)</f>
        <v>2</v>
      </c>
      <c r="I89">
        <v>744678</v>
      </c>
      <c r="J89">
        <v>42</v>
      </c>
      <c r="K89">
        <v>2</v>
      </c>
      <c r="L89">
        <v>120753.3</v>
      </c>
      <c r="M89">
        <f t="shared" si="1"/>
        <v>0</v>
      </c>
    </row>
    <row r="90" spans="1:13" x14ac:dyDescent="0.3">
      <c r="A90">
        <v>744678</v>
      </c>
      <c r="B90">
        <v>42</v>
      </c>
      <c r="C90">
        <v>5</v>
      </c>
      <c r="D90">
        <v>101448.72</v>
      </c>
      <c r="E90">
        <f>VLOOKUP($B90,'input files'!$N$13:$P$54,3,FALSE)</f>
        <v>2</v>
      </c>
      <c r="F90">
        <f>VLOOKUP($B90,'input files'!$N$13:$P$54,2,FALSE)</f>
        <v>30</v>
      </c>
      <c r="G90">
        <f>VLOOKUP(F90,'input files'!$Z$1:$AC$31,4,FALSE)</f>
        <v>2</v>
      </c>
      <c r="I90">
        <v>744678</v>
      </c>
      <c r="J90">
        <v>42</v>
      </c>
      <c r="K90">
        <v>5</v>
      </c>
      <c r="L90">
        <v>101448.72</v>
      </c>
      <c r="M90">
        <f t="shared" si="1"/>
        <v>0</v>
      </c>
    </row>
    <row r="91" spans="1:13" x14ac:dyDescent="0.3">
      <c r="A91">
        <v>744678</v>
      </c>
      <c r="B91">
        <v>42</v>
      </c>
      <c r="C91">
        <v>6</v>
      </c>
      <c r="D91">
        <v>13615.46</v>
      </c>
      <c r="E91">
        <f>VLOOKUP($B91,'input files'!$N$13:$P$54,3,FALSE)</f>
        <v>2</v>
      </c>
      <c r="F91">
        <f>VLOOKUP($B91,'input files'!$N$13:$P$54,2,FALSE)</f>
        <v>30</v>
      </c>
      <c r="G91">
        <f>VLOOKUP(F91,'input files'!$Z$1:$AC$31,4,FALSE)</f>
        <v>2</v>
      </c>
      <c r="I91">
        <v>744678</v>
      </c>
      <c r="J91">
        <v>42</v>
      </c>
      <c r="K91">
        <v>6</v>
      </c>
      <c r="L91">
        <v>13615.46</v>
      </c>
      <c r="M91">
        <f t="shared" si="1"/>
        <v>0</v>
      </c>
    </row>
  </sheetData>
  <autoFilter ref="A2:G91" xr:uid="{8D966760-00D2-4FD2-9AE4-54CCA232F926}">
    <filterColumn colId="2">
      <filters>
        <filter val="5"/>
        <filter val="6"/>
      </filters>
    </filterColumn>
    <filterColumn colId="4">
      <filters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1E-FDDB-4DAA-8851-AABC6383A17F}">
  <dimension ref="A1:M89"/>
  <sheetViews>
    <sheetView workbookViewId="0">
      <selection activeCell="F3" sqref="F3:G8"/>
    </sheetView>
  </sheetViews>
  <sheetFormatPr defaultRowHeight="14.4" x14ac:dyDescent="0.3"/>
  <sheetData>
    <row r="1" spans="1:13" x14ac:dyDescent="0.3">
      <c r="A1" t="s">
        <v>4</v>
      </c>
      <c r="I1" t="s">
        <v>5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23</v>
      </c>
      <c r="G2" t="s">
        <v>26</v>
      </c>
      <c r="I2" t="s">
        <v>0</v>
      </c>
      <c r="J2" t="s">
        <v>1</v>
      </c>
      <c r="K2" t="s">
        <v>2</v>
      </c>
      <c r="L2" t="s">
        <v>3</v>
      </c>
    </row>
    <row r="3" spans="1:13" x14ac:dyDescent="0.3">
      <c r="A3">
        <v>744678</v>
      </c>
      <c r="B3">
        <v>22</v>
      </c>
      <c r="C3">
        <v>-3</v>
      </c>
      <c r="D3">
        <v>0</v>
      </c>
      <c r="E3">
        <f>VLOOKUP($B3,'input files'!$N$13:$P$54,3,FALSE)</f>
        <v>1</v>
      </c>
      <c r="F3">
        <f>VLOOKUP($B3,'input files'!$N$13:$P$54,2,FALSE)</f>
        <v>16</v>
      </c>
      <c r="G3">
        <f>VLOOKUP(F3,'input files'!$Z$1:$AC$31,4,FALSE)</f>
        <v>5</v>
      </c>
    </row>
    <row r="4" spans="1:13" x14ac:dyDescent="0.3">
      <c r="A4">
        <v>744678</v>
      </c>
      <c r="B4">
        <v>22</v>
      </c>
      <c r="C4">
        <v>-1</v>
      </c>
      <c r="D4">
        <v>0</v>
      </c>
      <c r="E4">
        <f>VLOOKUP($B4,'input files'!$N$13:$P$54,3,FALSE)</f>
        <v>1</v>
      </c>
      <c r="F4">
        <f>VLOOKUP($B4,'input files'!$N$13:$P$54,2,FALSE)</f>
        <v>16</v>
      </c>
      <c r="G4">
        <f>VLOOKUP(F4,'input files'!$Z$1:$AC$31,4,FALSE)</f>
        <v>5</v>
      </c>
    </row>
    <row r="5" spans="1:13" x14ac:dyDescent="0.3">
      <c r="A5">
        <v>744678</v>
      </c>
      <c r="B5">
        <v>23</v>
      </c>
      <c r="C5">
        <v>-3</v>
      </c>
      <c r="D5">
        <v>0</v>
      </c>
      <c r="E5">
        <f>VLOOKUP($B5,'input files'!$N$13:$P$54,3,FALSE)</f>
        <v>1</v>
      </c>
      <c r="F5">
        <f>VLOOKUP($B5,'input files'!$N$13:$P$54,2,FALSE)</f>
        <v>17</v>
      </c>
      <c r="G5">
        <f>VLOOKUP(F5,'input files'!$Z$1:$AC$31,4,FALSE)</f>
        <v>5</v>
      </c>
    </row>
    <row r="6" spans="1:13" x14ac:dyDescent="0.3">
      <c r="A6">
        <v>744678</v>
      </c>
      <c r="B6">
        <v>23</v>
      </c>
      <c r="C6">
        <v>-1</v>
      </c>
      <c r="D6">
        <v>0</v>
      </c>
      <c r="E6">
        <f>VLOOKUP($B6,'input files'!$N$13:$P$54,3,FALSE)</f>
        <v>1</v>
      </c>
      <c r="F6">
        <f>VLOOKUP($B6,'input files'!$N$13:$P$54,2,FALSE)</f>
        <v>17</v>
      </c>
      <c r="G6">
        <f>VLOOKUP(F6,'input files'!$Z$1:$AC$31,4,FALSE)</f>
        <v>5</v>
      </c>
    </row>
    <row r="7" spans="1:13" x14ac:dyDescent="0.3">
      <c r="A7">
        <v>744678</v>
      </c>
      <c r="B7">
        <v>24</v>
      </c>
      <c r="C7">
        <v>-3</v>
      </c>
      <c r="D7">
        <v>0</v>
      </c>
      <c r="E7">
        <f>VLOOKUP($B7,'input files'!$N$13:$P$54,3,FALSE)</f>
        <v>1</v>
      </c>
      <c r="F7">
        <f>VLOOKUP($B7,'input files'!$N$13:$P$54,2,FALSE)</f>
        <v>18</v>
      </c>
      <c r="G7">
        <f>VLOOKUP(F7,'input files'!$Z$1:$AC$31,4,FALSE)</f>
        <v>5</v>
      </c>
    </row>
    <row r="8" spans="1:13" x14ac:dyDescent="0.3">
      <c r="A8">
        <v>744678</v>
      </c>
      <c r="B8">
        <v>24</v>
      </c>
      <c r="C8">
        <v>-1</v>
      </c>
      <c r="D8">
        <v>0</v>
      </c>
      <c r="E8">
        <f>VLOOKUP($B8,'input files'!$N$13:$P$54,3,FALSE)</f>
        <v>1</v>
      </c>
      <c r="F8">
        <f>VLOOKUP($B8,'input files'!$N$13:$P$54,2,FALSE)</f>
        <v>18</v>
      </c>
      <c r="G8">
        <f>VLOOKUP(F8,'input files'!$Z$1:$AC$31,4,FALSE)</f>
        <v>5</v>
      </c>
    </row>
    <row r="9" spans="1:13" x14ac:dyDescent="0.3">
      <c r="A9">
        <v>744678</v>
      </c>
      <c r="B9">
        <v>28</v>
      </c>
      <c r="C9">
        <v>-3</v>
      </c>
      <c r="D9">
        <v>750000</v>
      </c>
      <c r="E9">
        <f>VLOOKUP($B9,'input files'!$N$13:$P$54,3,FALSE)</f>
        <v>1</v>
      </c>
      <c r="F9">
        <f>VLOOKUP($B9,'input files'!$N$13:$P$54,2,FALSE)</f>
        <v>22</v>
      </c>
      <c r="G9">
        <f>VLOOKUP(F9,'input files'!$Z$1:$AC$31,4,FALSE)</f>
        <v>5</v>
      </c>
      <c r="I9">
        <v>744678</v>
      </c>
      <c r="J9">
        <v>28</v>
      </c>
      <c r="K9">
        <v>-3</v>
      </c>
      <c r="L9">
        <v>750000</v>
      </c>
      <c r="M9">
        <f>L9-D9</f>
        <v>0</v>
      </c>
    </row>
    <row r="10" spans="1:13" x14ac:dyDescent="0.3">
      <c r="A10">
        <v>744678</v>
      </c>
      <c r="B10">
        <v>28</v>
      </c>
      <c r="C10">
        <v>-1</v>
      </c>
      <c r="D10">
        <v>797634.94</v>
      </c>
      <c r="E10">
        <f>VLOOKUP($B10,'input files'!$N$13:$P$54,3,FALSE)</f>
        <v>1</v>
      </c>
      <c r="F10">
        <f>VLOOKUP($B10,'input files'!$N$13:$P$54,2,FALSE)</f>
        <v>22</v>
      </c>
      <c r="G10">
        <f>VLOOKUP(F10,'input files'!$Z$1:$AC$31,4,FALSE)</f>
        <v>5</v>
      </c>
      <c r="I10">
        <v>744678</v>
      </c>
      <c r="J10">
        <v>28</v>
      </c>
      <c r="K10">
        <v>-1</v>
      </c>
      <c r="L10">
        <v>797634.94</v>
      </c>
      <c r="M10">
        <f t="shared" ref="M10:M73" si="0">L10-D10</f>
        <v>0</v>
      </c>
    </row>
    <row r="11" spans="1:13" x14ac:dyDescent="0.3">
      <c r="A11">
        <v>744678</v>
      </c>
      <c r="B11">
        <v>28</v>
      </c>
      <c r="C11">
        <v>2</v>
      </c>
      <c r="D11">
        <v>820477.81</v>
      </c>
      <c r="E11">
        <f>VLOOKUP($B11,'input files'!$N$13:$P$54,3,FALSE)</f>
        <v>1</v>
      </c>
      <c r="F11">
        <f>VLOOKUP($B11,'input files'!$N$13:$P$54,2,FALSE)</f>
        <v>22</v>
      </c>
      <c r="G11">
        <f>VLOOKUP(F11,'input files'!$Z$1:$AC$31,4,FALSE)</f>
        <v>5</v>
      </c>
      <c r="I11">
        <v>744678</v>
      </c>
      <c r="J11">
        <v>28</v>
      </c>
      <c r="K11">
        <v>2</v>
      </c>
      <c r="L11">
        <v>820477.81</v>
      </c>
      <c r="M11">
        <f t="shared" si="0"/>
        <v>0</v>
      </c>
    </row>
    <row r="12" spans="1:13" x14ac:dyDescent="0.3">
      <c r="A12">
        <v>744678</v>
      </c>
      <c r="B12">
        <v>28</v>
      </c>
      <c r="C12">
        <v>5</v>
      </c>
      <c r="D12">
        <v>803360.75</v>
      </c>
      <c r="E12">
        <f>VLOOKUP($B12,'input files'!$N$13:$P$54,3,FALSE)</f>
        <v>1</v>
      </c>
      <c r="F12">
        <f>VLOOKUP($B12,'input files'!$N$13:$P$54,2,FALSE)</f>
        <v>22</v>
      </c>
      <c r="G12">
        <f>VLOOKUP(F12,'input files'!$Z$1:$AC$31,4,FALSE)</f>
        <v>5</v>
      </c>
      <c r="I12">
        <v>744678</v>
      </c>
      <c r="J12">
        <v>28</v>
      </c>
      <c r="K12">
        <v>5</v>
      </c>
      <c r="L12">
        <v>803360.75</v>
      </c>
      <c r="M12">
        <f t="shared" si="0"/>
        <v>0</v>
      </c>
    </row>
    <row r="13" spans="1:13" x14ac:dyDescent="0.3">
      <c r="A13">
        <v>744678</v>
      </c>
      <c r="B13">
        <v>28</v>
      </c>
      <c r="C13">
        <v>8</v>
      </c>
      <c r="D13">
        <v>754650.06</v>
      </c>
      <c r="E13">
        <f>VLOOKUP($B13,'input files'!$N$13:$P$54,3,FALSE)</f>
        <v>1</v>
      </c>
      <c r="F13">
        <f>VLOOKUP($B13,'input files'!$N$13:$P$54,2,FALSE)</f>
        <v>22</v>
      </c>
      <c r="G13">
        <f>VLOOKUP(F13,'input files'!$Z$1:$AC$31,4,FALSE)</f>
        <v>5</v>
      </c>
      <c r="I13">
        <v>744678</v>
      </c>
      <c r="J13">
        <v>28</v>
      </c>
      <c r="K13">
        <v>8</v>
      </c>
      <c r="L13">
        <v>754650.06</v>
      </c>
      <c r="M13">
        <f t="shared" si="0"/>
        <v>0</v>
      </c>
    </row>
    <row r="14" spans="1:13" x14ac:dyDescent="0.3">
      <c r="A14">
        <v>744678</v>
      </c>
      <c r="B14">
        <v>29</v>
      </c>
      <c r="C14">
        <v>-3</v>
      </c>
      <c r="D14">
        <v>120000</v>
      </c>
      <c r="E14">
        <f>VLOOKUP($B14,'input files'!$N$13:$P$54,3,FALSE)</f>
        <v>1</v>
      </c>
      <c r="F14">
        <f>VLOOKUP($B14,'input files'!$N$13:$P$54,2,FALSE)</f>
        <v>23</v>
      </c>
      <c r="G14">
        <f>VLOOKUP(F14,'input files'!$Z$1:$AC$31,4,FALSE)</f>
        <v>5</v>
      </c>
      <c r="I14">
        <v>744678</v>
      </c>
      <c r="J14">
        <v>29</v>
      </c>
      <c r="K14">
        <v>-3</v>
      </c>
      <c r="L14">
        <v>120000</v>
      </c>
      <c r="M14">
        <f t="shared" si="0"/>
        <v>0</v>
      </c>
    </row>
    <row r="15" spans="1:13" x14ac:dyDescent="0.3">
      <c r="A15">
        <v>744678</v>
      </c>
      <c r="B15">
        <v>29</v>
      </c>
      <c r="C15">
        <v>-1</v>
      </c>
      <c r="D15">
        <v>83092.33</v>
      </c>
      <c r="E15">
        <f>VLOOKUP($B15,'input files'!$N$13:$P$54,3,FALSE)</f>
        <v>1</v>
      </c>
      <c r="F15">
        <f>VLOOKUP($B15,'input files'!$N$13:$P$54,2,FALSE)</f>
        <v>23</v>
      </c>
      <c r="G15">
        <f>VLOOKUP(F15,'input files'!$Z$1:$AC$31,4,FALSE)</f>
        <v>5</v>
      </c>
      <c r="I15">
        <v>744678</v>
      </c>
      <c r="J15">
        <v>29</v>
      </c>
      <c r="K15">
        <v>-1</v>
      </c>
      <c r="L15">
        <v>83092.33</v>
      </c>
      <c r="M15">
        <f t="shared" si="0"/>
        <v>0</v>
      </c>
    </row>
    <row r="16" spans="1:13" x14ac:dyDescent="0.3">
      <c r="A16">
        <v>744678</v>
      </c>
      <c r="B16">
        <v>29</v>
      </c>
      <c r="C16">
        <v>2</v>
      </c>
      <c r="D16">
        <v>80168.399999999994</v>
      </c>
      <c r="E16">
        <f>VLOOKUP($B16,'input files'!$N$13:$P$54,3,FALSE)</f>
        <v>1</v>
      </c>
      <c r="F16">
        <f>VLOOKUP($B16,'input files'!$N$13:$P$54,2,FALSE)</f>
        <v>23</v>
      </c>
      <c r="G16">
        <f>VLOOKUP(F16,'input files'!$Z$1:$AC$31,4,FALSE)</f>
        <v>5</v>
      </c>
      <c r="I16">
        <v>744678</v>
      </c>
      <c r="J16">
        <v>29</v>
      </c>
      <c r="K16">
        <v>2</v>
      </c>
      <c r="L16">
        <v>80168.399999999994</v>
      </c>
      <c r="M16">
        <f t="shared" si="0"/>
        <v>0</v>
      </c>
    </row>
    <row r="17" spans="1:13" x14ac:dyDescent="0.3">
      <c r="A17">
        <v>744678</v>
      </c>
      <c r="B17">
        <v>29</v>
      </c>
      <c r="C17">
        <v>5</v>
      </c>
      <c r="D17">
        <v>79278.77</v>
      </c>
      <c r="E17">
        <f>VLOOKUP($B17,'input files'!$N$13:$P$54,3,FALSE)</f>
        <v>1</v>
      </c>
      <c r="F17">
        <f>VLOOKUP($B17,'input files'!$N$13:$P$54,2,FALSE)</f>
        <v>23</v>
      </c>
      <c r="G17">
        <f>VLOOKUP(F17,'input files'!$Z$1:$AC$31,4,FALSE)</f>
        <v>5</v>
      </c>
      <c r="I17">
        <v>744678</v>
      </c>
      <c r="J17">
        <v>29</v>
      </c>
      <c r="K17">
        <v>5</v>
      </c>
      <c r="L17">
        <v>79278.77</v>
      </c>
      <c r="M17">
        <f t="shared" si="0"/>
        <v>0</v>
      </c>
    </row>
    <row r="18" spans="1:13" x14ac:dyDescent="0.3">
      <c r="A18">
        <v>744678</v>
      </c>
      <c r="B18">
        <v>29</v>
      </c>
      <c r="C18">
        <v>8</v>
      </c>
      <c r="D18">
        <v>84237.68</v>
      </c>
      <c r="E18">
        <f>VLOOKUP($B18,'input files'!$N$13:$P$54,3,FALSE)</f>
        <v>1</v>
      </c>
      <c r="F18">
        <f>VLOOKUP($B18,'input files'!$N$13:$P$54,2,FALSE)</f>
        <v>23</v>
      </c>
      <c r="G18">
        <f>VLOOKUP(F18,'input files'!$Z$1:$AC$31,4,FALSE)</f>
        <v>5</v>
      </c>
      <c r="I18">
        <v>744678</v>
      </c>
      <c r="J18">
        <v>29</v>
      </c>
      <c r="K18">
        <v>8</v>
      </c>
      <c r="L18">
        <v>84237.68</v>
      </c>
      <c r="M18">
        <f t="shared" si="0"/>
        <v>0</v>
      </c>
    </row>
    <row r="19" spans="1:13" x14ac:dyDescent="0.3">
      <c r="A19">
        <v>744678</v>
      </c>
      <c r="B19">
        <v>30</v>
      </c>
      <c r="C19">
        <v>-3</v>
      </c>
      <c r="D19">
        <v>129999.99</v>
      </c>
      <c r="E19">
        <f>VLOOKUP($B19,'input files'!$N$13:$P$54,3,FALSE)</f>
        <v>1</v>
      </c>
      <c r="F19">
        <f>VLOOKUP($B19,'input files'!$N$13:$P$54,2,FALSE)</f>
        <v>24</v>
      </c>
      <c r="G19">
        <f>VLOOKUP(F19,'input files'!$Z$1:$AC$31,4,FALSE)</f>
        <v>5</v>
      </c>
      <c r="I19">
        <v>744678</v>
      </c>
      <c r="J19">
        <v>30</v>
      </c>
      <c r="K19">
        <v>-3</v>
      </c>
      <c r="L19">
        <v>129999.99</v>
      </c>
      <c r="M19">
        <f t="shared" si="0"/>
        <v>0</v>
      </c>
    </row>
    <row r="20" spans="1:13" x14ac:dyDescent="0.3">
      <c r="A20">
        <v>744678</v>
      </c>
      <c r="B20">
        <v>30</v>
      </c>
      <c r="C20">
        <v>-1</v>
      </c>
      <c r="D20">
        <v>119272.71</v>
      </c>
      <c r="E20">
        <f>VLOOKUP($B20,'input files'!$N$13:$P$54,3,FALSE)</f>
        <v>1</v>
      </c>
      <c r="F20">
        <f>VLOOKUP($B20,'input files'!$N$13:$P$54,2,FALSE)</f>
        <v>24</v>
      </c>
      <c r="G20">
        <f>VLOOKUP(F20,'input files'!$Z$1:$AC$31,4,FALSE)</f>
        <v>5</v>
      </c>
      <c r="I20">
        <v>744678</v>
      </c>
      <c r="J20">
        <v>30</v>
      </c>
      <c r="K20">
        <v>-1</v>
      </c>
      <c r="L20">
        <v>119272.71</v>
      </c>
      <c r="M20">
        <f t="shared" si="0"/>
        <v>0</v>
      </c>
    </row>
    <row r="21" spans="1:13" x14ac:dyDescent="0.3">
      <c r="A21">
        <v>744678</v>
      </c>
      <c r="B21">
        <v>30</v>
      </c>
      <c r="C21">
        <v>2</v>
      </c>
      <c r="D21">
        <v>99353.76</v>
      </c>
      <c r="E21">
        <f>VLOOKUP($B21,'input files'!$N$13:$P$54,3,FALSE)</f>
        <v>1</v>
      </c>
      <c r="F21">
        <f>VLOOKUP($B21,'input files'!$N$13:$P$54,2,FALSE)</f>
        <v>24</v>
      </c>
      <c r="G21">
        <f>VLOOKUP(F21,'input files'!$Z$1:$AC$31,4,FALSE)</f>
        <v>5</v>
      </c>
      <c r="I21">
        <v>744678</v>
      </c>
      <c r="J21">
        <v>30</v>
      </c>
      <c r="K21">
        <v>2</v>
      </c>
      <c r="L21">
        <v>99353.76</v>
      </c>
      <c r="M21">
        <f t="shared" si="0"/>
        <v>0</v>
      </c>
    </row>
    <row r="22" spans="1:13" x14ac:dyDescent="0.3">
      <c r="A22">
        <v>744678</v>
      </c>
      <c r="B22">
        <v>30</v>
      </c>
      <c r="C22">
        <v>5</v>
      </c>
      <c r="D22">
        <v>117360.51</v>
      </c>
      <c r="E22">
        <f>VLOOKUP($B22,'input files'!$N$13:$P$54,3,FALSE)</f>
        <v>1</v>
      </c>
      <c r="F22">
        <f>VLOOKUP($B22,'input files'!$N$13:$P$54,2,FALSE)</f>
        <v>24</v>
      </c>
      <c r="G22">
        <f>VLOOKUP(F22,'input files'!$Z$1:$AC$31,4,FALSE)</f>
        <v>5</v>
      </c>
      <c r="I22">
        <v>744678</v>
      </c>
      <c r="J22">
        <v>30</v>
      </c>
      <c r="K22">
        <v>5</v>
      </c>
      <c r="L22">
        <v>117360.51</v>
      </c>
      <c r="M22">
        <f t="shared" si="0"/>
        <v>0</v>
      </c>
    </row>
    <row r="23" spans="1:13" x14ac:dyDescent="0.3">
      <c r="A23">
        <v>744678</v>
      </c>
      <c r="B23">
        <v>30</v>
      </c>
      <c r="C23">
        <v>8</v>
      </c>
      <c r="D23">
        <v>161112.25</v>
      </c>
      <c r="E23">
        <f>VLOOKUP($B23,'input files'!$N$13:$P$54,3,FALSE)</f>
        <v>1</v>
      </c>
      <c r="F23">
        <f>VLOOKUP($B23,'input files'!$N$13:$P$54,2,FALSE)</f>
        <v>24</v>
      </c>
      <c r="G23">
        <f>VLOOKUP(F23,'input files'!$Z$1:$AC$31,4,FALSE)</f>
        <v>5</v>
      </c>
      <c r="I23">
        <v>744678</v>
      </c>
      <c r="J23">
        <v>30</v>
      </c>
      <c r="K23">
        <v>8</v>
      </c>
      <c r="L23">
        <v>161112.25</v>
      </c>
      <c r="M23">
        <f t="shared" si="0"/>
        <v>0</v>
      </c>
    </row>
    <row r="24" spans="1:13" x14ac:dyDescent="0.3">
      <c r="A24">
        <v>744678</v>
      </c>
      <c r="B24">
        <v>31</v>
      </c>
      <c r="C24">
        <v>-3</v>
      </c>
      <c r="D24">
        <v>562500</v>
      </c>
      <c r="E24">
        <f>VLOOKUP($B24,'input files'!$N$13:$P$54,3,FALSE)</f>
        <v>1</v>
      </c>
      <c r="F24">
        <f>VLOOKUP($B24,'input files'!$N$13:$P$54,2,FALSE)</f>
        <v>25</v>
      </c>
      <c r="G24">
        <f>VLOOKUP(F24,'input files'!$Z$1:$AC$31,4,FALSE)</f>
        <v>2</v>
      </c>
      <c r="I24">
        <v>744678</v>
      </c>
      <c r="J24">
        <v>31</v>
      </c>
      <c r="K24">
        <v>-3</v>
      </c>
      <c r="L24">
        <v>562500</v>
      </c>
      <c r="M24">
        <f t="shared" si="0"/>
        <v>0</v>
      </c>
    </row>
    <row r="25" spans="1:13" x14ac:dyDescent="0.3">
      <c r="A25">
        <v>744678</v>
      </c>
      <c r="B25">
        <v>31</v>
      </c>
      <c r="C25">
        <v>-1</v>
      </c>
      <c r="D25">
        <v>502815.31</v>
      </c>
      <c r="E25">
        <f>VLOOKUP($B25,'input files'!$N$13:$P$54,3,FALSE)</f>
        <v>1</v>
      </c>
      <c r="F25">
        <f>VLOOKUP($B25,'input files'!$N$13:$P$54,2,FALSE)</f>
        <v>25</v>
      </c>
      <c r="G25">
        <f>VLOOKUP(F25,'input files'!$Z$1:$AC$31,4,FALSE)</f>
        <v>2</v>
      </c>
      <c r="I25">
        <v>744678</v>
      </c>
      <c r="J25">
        <v>31</v>
      </c>
      <c r="K25">
        <v>-1</v>
      </c>
      <c r="L25">
        <v>502815.31</v>
      </c>
      <c r="M25">
        <f t="shared" si="0"/>
        <v>0</v>
      </c>
    </row>
    <row r="26" spans="1:13" x14ac:dyDescent="0.3">
      <c r="A26">
        <v>744678</v>
      </c>
      <c r="B26">
        <v>31</v>
      </c>
      <c r="C26">
        <v>3</v>
      </c>
      <c r="D26">
        <v>1108696.25</v>
      </c>
      <c r="E26">
        <f>VLOOKUP($B26,'input files'!$N$13:$P$54,3,FALSE)</f>
        <v>1</v>
      </c>
      <c r="F26">
        <f>VLOOKUP($B26,'input files'!$N$13:$P$54,2,FALSE)</f>
        <v>25</v>
      </c>
      <c r="G26">
        <f>VLOOKUP(F26,'input files'!$Z$1:$AC$31,4,FALSE)</f>
        <v>2</v>
      </c>
      <c r="I26">
        <v>744678</v>
      </c>
      <c r="J26">
        <v>31</v>
      </c>
      <c r="K26">
        <v>3</v>
      </c>
      <c r="L26">
        <v>1108696.25</v>
      </c>
      <c r="M26">
        <f t="shared" si="0"/>
        <v>0</v>
      </c>
    </row>
    <row r="27" spans="1:13" x14ac:dyDescent="0.3">
      <c r="A27">
        <v>744678</v>
      </c>
      <c r="B27">
        <v>31</v>
      </c>
      <c r="C27">
        <v>5</v>
      </c>
      <c r="D27">
        <v>2346.9299999999998</v>
      </c>
      <c r="E27">
        <f>VLOOKUP($B27,'input files'!$N$13:$P$54,3,FALSE)</f>
        <v>1</v>
      </c>
      <c r="F27">
        <f>VLOOKUP($B27,'input files'!$N$13:$P$54,2,FALSE)</f>
        <v>25</v>
      </c>
      <c r="G27">
        <f>VLOOKUP(F27,'input files'!$Z$1:$AC$31,4,FALSE)</f>
        <v>2</v>
      </c>
      <c r="I27">
        <v>744678</v>
      </c>
      <c r="J27">
        <v>31</v>
      </c>
      <c r="K27">
        <v>5</v>
      </c>
      <c r="L27">
        <v>2346.9299999999998</v>
      </c>
      <c r="M27">
        <f t="shared" si="0"/>
        <v>0</v>
      </c>
    </row>
    <row r="28" spans="1:13" x14ac:dyDescent="0.3">
      <c r="A28">
        <v>744678</v>
      </c>
      <c r="B28">
        <v>31</v>
      </c>
      <c r="C28">
        <v>6</v>
      </c>
      <c r="D28">
        <v>1116051</v>
      </c>
      <c r="E28">
        <f>VLOOKUP($B28,'input files'!$N$13:$P$54,3,FALSE)</f>
        <v>1</v>
      </c>
      <c r="F28">
        <f>VLOOKUP($B28,'input files'!$N$13:$P$54,2,FALSE)</f>
        <v>25</v>
      </c>
      <c r="G28">
        <f>VLOOKUP(F28,'input files'!$Z$1:$AC$31,4,FALSE)</f>
        <v>2</v>
      </c>
      <c r="I28">
        <v>744678</v>
      </c>
      <c r="J28">
        <v>31</v>
      </c>
      <c r="K28">
        <v>6</v>
      </c>
      <c r="L28">
        <v>1116051</v>
      </c>
      <c r="M28">
        <f t="shared" si="0"/>
        <v>0</v>
      </c>
    </row>
    <row r="29" spans="1:13" x14ac:dyDescent="0.3">
      <c r="A29">
        <v>744678</v>
      </c>
      <c r="B29">
        <v>32</v>
      </c>
      <c r="C29">
        <v>-3</v>
      </c>
      <c r="D29">
        <v>375000</v>
      </c>
      <c r="E29">
        <f>VLOOKUP($B29,'input files'!$N$13:$P$54,3,FALSE)</f>
        <v>2</v>
      </c>
      <c r="F29">
        <f>VLOOKUP($B29,'input files'!$N$13:$P$54,2,FALSE)</f>
        <v>25</v>
      </c>
      <c r="G29">
        <f>VLOOKUP(F29,'input files'!$Z$1:$AC$31,4,FALSE)</f>
        <v>2</v>
      </c>
      <c r="I29">
        <v>744678</v>
      </c>
      <c r="J29">
        <v>32</v>
      </c>
      <c r="K29">
        <v>-3</v>
      </c>
      <c r="L29">
        <v>375000</v>
      </c>
      <c r="M29">
        <f t="shared" si="0"/>
        <v>0</v>
      </c>
    </row>
    <row r="30" spans="1:13" x14ac:dyDescent="0.3">
      <c r="A30">
        <v>744678</v>
      </c>
      <c r="B30">
        <v>32</v>
      </c>
      <c r="C30">
        <v>-1</v>
      </c>
      <c r="D30">
        <v>224089.52</v>
      </c>
      <c r="E30">
        <f>VLOOKUP($B30,'input files'!$N$13:$P$54,3,FALSE)</f>
        <v>2</v>
      </c>
      <c r="F30">
        <f>VLOOKUP($B30,'input files'!$N$13:$P$54,2,FALSE)</f>
        <v>25</v>
      </c>
      <c r="G30">
        <f>VLOOKUP(F30,'input files'!$Z$1:$AC$31,4,FALSE)</f>
        <v>2</v>
      </c>
      <c r="I30">
        <v>744678</v>
      </c>
      <c r="J30">
        <v>32</v>
      </c>
      <c r="K30">
        <v>-1</v>
      </c>
      <c r="L30">
        <v>224089.52</v>
      </c>
      <c r="M30">
        <f t="shared" si="0"/>
        <v>0</v>
      </c>
    </row>
    <row r="31" spans="1:13" x14ac:dyDescent="0.3">
      <c r="A31">
        <v>744678</v>
      </c>
      <c r="B31">
        <v>32</v>
      </c>
      <c r="C31">
        <v>3</v>
      </c>
      <c r="D31">
        <v>10688.72</v>
      </c>
      <c r="E31">
        <f>VLOOKUP($B31,'input files'!$N$13:$P$54,3,FALSE)</f>
        <v>2</v>
      </c>
      <c r="F31">
        <f>VLOOKUP($B31,'input files'!$N$13:$P$54,2,FALSE)</f>
        <v>25</v>
      </c>
      <c r="G31">
        <f>VLOOKUP(F31,'input files'!$Z$1:$AC$31,4,FALSE)</f>
        <v>2</v>
      </c>
      <c r="I31">
        <v>744678</v>
      </c>
      <c r="J31">
        <v>32</v>
      </c>
      <c r="K31">
        <v>3</v>
      </c>
      <c r="L31">
        <v>10688.72</v>
      </c>
      <c r="M31">
        <f t="shared" si="0"/>
        <v>0</v>
      </c>
    </row>
    <row r="32" spans="1:13" x14ac:dyDescent="0.3">
      <c r="A32">
        <v>744678</v>
      </c>
      <c r="B32">
        <v>32</v>
      </c>
      <c r="C32">
        <v>5</v>
      </c>
      <c r="D32">
        <v>1564.62</v>
      </c>
      <c r="E32">
        <f>VLOOKUP($B32,'input files'!$N$13:$P$54,3,FALSE)</f>
        <v>2</v>
      </c>
      <c r="F32">
        <f>VLOOKUP($B32,'input files'!$N$13:$P$54,2,FALSE)</f>
        <v>25</v>
      </c>
      <c r="G32">
        <f>VLOOKUP(F32,'input files'!$Z$1:$AC$31,4,FALSE)</f>
        <v>2</v>
      </c>
      <c r="I32">
        <v>744678</v>
      </c>
      <c r="J32">
        <v>32</v>
      </c>
      <c r="K32">
        <v>5</v>
      </c>
      <c r="L32">
        <v>1564.62</v>
      </c>
      <c r="M32">
        <f t="shared" si="0"/>
        <v>0</v>
      </c>
    </row>
    <row r="33" spans="1:13" x14ac:dyDescent="0.3">
      <c r="A33">
        <v>744678</v>
      </c>
      <c r="B33">
        <v>32</v>
      </c>
      <c r="C33">
        <v>6</v>
      </c>
      <c r="D33">
        <v>302195.81</v>
      </c>
      <c r="E33">
        <f>VLOOKUP($B33,'input files'!$N$13:$P$54,3,FALSE)</f>
        <v>2</v>
      </c>
      <c r="F33">
        <f>VLOOKUP($B33,'input files'!$N$13:$P$54,2,FALSE)</f>
        <v>25</v>
      </c>
      <c r="G33">
        <f>VLOOKUP(F33,'input files'!$Z$1:$AC$31,4,FALSE)</f>
        <v>2</v>
      </c>
      <c r="I33">
        <v>744678</v>
      </c>
      <c r="J33">
        <v>32</v>
      </c>
      <c r="K33">
        <v>6</v>
      </c>
      <c r="L33">
        <v>302195.81</v>
      </c>
      <c r="M33">
        <f t="shared" si="0"/>
        <v>0</v>
      </c>
    </row>
    <row r="34" spans="1:13" x14ac:dyDescent="0.3">
      <c r="A34">
        <v>744678</v>
      </c>
      <c r="B34">
        <v>33</v>
      </c>
      <c r="C34">
        <v>-3</v>
      </c>
      <c r="D34">
        <v>90000</v>
      </c>
      <c r="E34">
        <f>VLOOKUP($B34,'input files'!$N$13:$P$54,3,FALSE)</f>
        <v>1</v>
      </c>
      <c r="F34">
        <f>VLOOKUP($B34,'input files'!$N$13:$P$54,2,FALSE)</f>
        <v>26</v>
      </c>
      <c r="G34">
        <f>VLOOKUP(F34,'input files'!$Z$1:$AC$31,4,FALSE)</f>
        <v>2</v>
      </c>
      <c r="I34">
        <v>744678</v>
      </c>
      <c r="J34">
        <v>33</v>
      </c>
      <c r="K34">
        <v>-3</v>
      </c>
      <c r="L34">
        <v>90000</v>
      </c>
      <c r="M34">
        <f t="shared" si="0"/>
        <v>0</v>
      </c>
    </row>
    <row r="35" spans="1:13" x14ac:dyDescent="0.3">
      <c r="A35">
        <v>744678</v>
      </c>
      <c r="B35">
        <v>33</v>
      </c>
      <c r="C35">
        <v>-1</v>
      </c>
      <c r="D35">
        <v>50993.38</v>
      </c>
      <c r="E35">
        <f>VLOOKUP($B35,'input files'!$N$13:$P$54,3,FALSE)</f>
        <v>1</v>
      </c>
      <c r="F35">
        <f>VLOOKUP($B35,'input files'!$N$13:$P$54,2,FALSE)</f>
        <v>26</v>
      </c>
      <c r="G35">
        <f>VLOOKUP(F35,'input files'!$Z$1:$AC$31,4,FALSE)</f>
        <v>2</v>
      </c>
      <c r="I35">
        <v>744678</v>
      </c>
      <c r="J35">
        <v>33</v>
      </c>
      <c r="K35">
        <v>-1</v>
      </c>
      <c r="L35">
        <v>50993.38</v>
      </c>
      <c r="M35">
        <f t="shared" si="0"/>
        <v>0</v>
      </c>
    </row>
    <row r="36" spans="1:13" x14ac:dyDescent="0.3">
      <c r="A36">
        <v>744678</v>
      </c>
      <c r="B36">
        <v>33</v>
      </c>
      <c r="C36">
        <v>3</v>
      </c>
      <c r="D36">
        <v>124283.24</v>
      </c>
      <c r="E36">
        <f>VLOOKUP($B36,'input files'!$N$13:$P$54,3,FALSE)</f>
        <v>1</v>
      </c>
      <c r="F36">
        <f>VLOOKUP($B36,'input files'!$N$13:$P$54,2,FALSE)</f>
        <v>26</v>
      </c>
      <c r="G36">
        <f>VLOOKUP(F36,'input files'!$Z$1:$AC$31,4,FALSE)</f>
        <v>2</v>
      </c>
      <c r="I36">
        <v>744678</v>
      </c>
      <c r="J36">
        <v>33</v>
      </c>
      <c r="K36">
        <v>3</v>
      </c>
      <c r="L36">
        <v>124283.24</v>
      </c>
      <c r="M36">
        <f t="shared" si="0"/>
        <v>0</v>
      </c>
    </row>
    <row r="37" spans="1:13" x14ac:dyDescent="0.3">
      <c r="A37">
        <v>744678</v>
      </c>
      <c r="B37">
        <v>33</v>
      </c>
      <c r="C37">
        <v>5</v>
      </c>
      <c r="D37">
        <v>211.73</v>
      </c>
      <c r="E37">
        <f>VLOOKUP($B37,'input files'!$N$13:$P$54,3,FALSE)</f>
        <v>1</v>
      </c>
      <c r="F37">
        <f>VLOOKUP($B37,'input files'!$N$13:$P$54,2,FALSE)</f>
        <v>26</v>
      </c>
      <c r="G37">
        <f>VLOOKUP(F37,'input files'!$Z$1:$AC$31,4,FALSE)</f>
        <v>2</v>
      </c>
      <c r="I37">
        <v>744678</v>
      </c>
      <c r="J37">
        <v>33</v>
      </c>
      <c r="K37">
        <v>5</v>
      </c>
      <c r="L37">
        <v>211.73</v>
      </c>
      <c r="M37">
        <f t="shared" si="0"/>
        <v>0</v>
      </c>
    </row>
    <row r="38" spans="1:13" x14ac:dyDescent="0.3">
      <c r="A38">
        <v>744678</v>
      </c>
      <c r="B38">
        <v>33</v>
      </c>
      <c r="C38">
        <v>6</v>
      </c>
      <c r="D38">
        <v>118685.57</v>
      </c>
      <c r="E38">
        <f>VLOOKUP($B38,'input files'!$N$13:$P$54,3,FALSE)</f>
        <v>1</v>
      </c>
      <c r="F38">
        <f>VLOOKUP($B38,'input files'!$N$13:$P$54,2,FALSE)</f>
        <v>26</v>
      </c>
      <c r="G38">
        <f>VLOOKUP(F38,'input files'!$Z$1:$AC$31,4,FALSE)</f>
        <v>2</v>
      </c>
      <c r="I38">
        <v>744678</v>
      </c>
      <c r="J38">
        <v>33</v>
      </c>
      <c r="K38">
        <v>6</v>
      </c>
      <c r="L38">
        <v>118685.57</v>
      </c>
      <c r="M38">
        <f t="shared" si="0"/>
        <v>0</v>
      </c>
    </row>
    <row r="39" spans="1:13" x14ac:dyDescent="0.3">
      <c r="A39">
        <v>744678</v>
      </c>
      <c r="B39">
        <v>34</v>
      </c>
      <c r="C39">
        <v>-3</v>
      </c>
      <c r="D39">
        <v>60000</v>
      </c>
      <c r="E39">
        <f>VLOOKUP($B39,'input files'!$N$13:$P$54,3,FALSE)</f>
        <v>2</v>
      </c>
      <c r="F39">
        <f>VLOOKUP($B39,'input files'!$N$13:$P$54,2,FALSE)</f>
        <v>26</v>
      </c>
      <c r="G39">
        <f>VLOOKUP(F39,'input files'!$Z$1:$AC$31,4,FALSE)</f>
        <v>2</v>
      </c>
      <c r="I39">
        <v>744678</v>
      </c>
      <c r="J39">
        <v>34</v>
      </c>
      <c r="K39">
        <v>-3</v>
      </c>
      <c r="L39">
        <v>60000</v>
      </c>
      <c r="M39">
        <f t="shared" si="0"/>
        <v>0</v>
      </c>
    </row>
    <row r="40" spans="1:13" x14ac:dyDescent="0.3">
      <c r="A40">
        <v>744678</v>
      </c>
      <c r="B40">
        <v>34</v>
      </c>
      <c r="C40">
        <v>-1</v>
      </c>
      <c r="D40">
        <v>22726.2</v>
      </c>
      <c r="E40">
        <f>VLOOKUP($B40,'input files'!$N$13:$P$54,3,FALSE)</f>
        <v>2</v>
      </c>
      <c r="F40">
        <f>VLOOKUP($B40,'input files'!$N$13:$P$54,2,FALSE)</f>
        <v>26</v>
      </c>
      <c r="G40">
        <f>VLOOKUP(F40,'input files'!$Z$1:$AC$31,4,FALSE)</f>
        <v>2</v>
      </c>
      <c r="I40">
        <v>744678</v>
      </c>
      <c r="J40">
        <v>34</v>
      </c>
      <c r="K40">
        <v>-1</v>
      </c>
      <c r="L40">
        <v>22726.2</v>
      </c>
      <c r="M40">
        <f t="shared" si="0"/>
        <v>0</v>
      </c>
    </row>
    <row r="41" spans="1:13" x14ac:dyDescent="0.3">
      <c r="A41">
        <v>744678</v>
      </c>
      <c r="B41">
        <v>34</v>
      </c>
      <c r="C41">
        <v>3</v>
      </c>
      <c r="D41">
        <v>1198.19</v>
      </c>
      <c r="E41">
        <f>VLOOKUP($B41,'input files'!$N$13:$P$54,3,FALSE)</f>
        <v>2</v>
      </c>
      <c r="F41">
        <f>VLOOKUP($B41,'input files'!$N$13:$P$54,2,FALSE)</f>
        <v>26</v>
      </c>
      <c r="G41">
        <f>VLOOKUP(F41,'input files'!$Z$1:$AC$31,4,FALSE)</f>
        <v>2</v>
      </c>
      <c r="I41">
        <v>744678</v>
      </c>
      <c r="J41">
        <v>34</v>
      </c>
      <c r="K41">
        <v>3</v>
      </c>
      <c r="L41">
        <v>1198.19</v>
      </c>
      <c r="M41">
        <f t="shared" si="0"/>
        <v>0</v>
      </c>
    </row>
    <row r="42" spans="1:13" x14ac:dyDescent="0.3">
      <c r="A42">
        <v>744678</v>
      </c>
      <c r="B42">
        <v>34</v>
      </c>
      <c r="C42">
        <v>5</v>
      </c>
      <c r="D42">
        <v>141.16</v>
      </c>
      <c r="E42">
        <f>VLOOKUP($B42,'input files'!$N$13:$P$54,3,FALSE)</f>
        <v>2</v>
      </c>
      <c r="F42">
        <f>VLOOKUP($B42,'input files'!$N$13:$P$54,2,FALSE)</f>
        <v>26</v>
      </c>
      <c r="G42">
        <f>VLOOKUP(F42,'input files'!$Z$1:$AC$31,4,FALSE)</f>
        <v>2</v>
      </c>
      <c r="I42">
        <v>744678</v>
      </c>
      <c r="J42">
        <v>34</v>
      </c>
      <c r="K42">
        <v>5</v>
      </c>
      <c r="L42">
        <v>141.16</v>
      </c>
      <c r="M42">
        <f t="shared" si="0"/>
        <v>0</v>
      </c>
    </row>
    <row r="43" spans="1:13" x14ac:dyDescent="0.3">
      <c r="A43">
        <v>744678</v>
      </c>
      <c r="B43">
        <v>34</v>
      </c>
      <c r="C43">
        <v>6</v>
      </c>
      <c r="D43">
        <v>32136.78</v>
      </c>
      <c r="E43">
        <f>VLOOKUP($B43,'input files'!$N$13:$P$54,3,FALSE)</f>
        <v>2</v>
      </c>
      <c r="F43">
        <f>VLOOKUP($B43,'input files'!$N$13:$P$54,2,FALSE)</f>
        <v>26</v>
      </c>
      <c r="G43">
        <f>VLOOKUP(F43,'input files'!$Z$1:$AC$31,4,FALSE)</f>
        <v>2</v>
      </c>
      <c r="I43">
        <v>744678</v>
      </c>
      <c r="J43">
        <v>34</v>
      </c>
      <c r="K43">
        <v>6</v>
      </c>
      <c r="L43">
        <v>32136.78</v>
      </c>
      <c r="M43">
        <f t="shared" si="0"/>
        <v>0</v>
      </c>
    </row>
    <row r="44" spans="1:13" x14ac:dyDescent="0.3">
      <c r="A44">
        <v>744678</v>
      </c>
      <c r="B44">
        <v>35</v>
      </c>
      <c r="C44">
        <v>-3</v>
      </c>
      <c r="D44">
        <v>97500</v>
      </c>
      <c r="E44">
        <f>VLOOKUP($B44,'input files'!$N$13:$P$54,3,FALSE)</f>
        <v>1</v>
      </c>
      <c r="F44">
        <f>VLOOKUP($B44,'input files'!$N$13:$P$54,2,FALSE)</f>
        <v>27</v>
      </c>
      <c r="G44">
        <f>VLOOKUP(F44,'input files'!$Z$1:$AC$31,4,FALSE)</f>
        <v>2</v>
      </c>
      <c r="I44">
        <v>744678</v>
      </c>
      <c r="J44">
        <v>35</v>
      </c>
      <c r="K44">
        <v>-3</v>
      </c>
      <c r="L44">
        <v>97500</v>
      </c>
      <c r="M44">
        <f t="shared" si="0"/>
        <v>0</v>
      </c>
    </row>
    <row r="45" spans="1:13" x14ac:dyDescent="0.3">
      <c r="A45">
        <v>744678</v>
      </c>
      <c r="B45">
        <v>35</v>
      </c>
      <c r="C45">
        <v>-1</v>
      </c>
      <c r="D45">
        <v>74614.7</v>
      </c>
      <c r="E45">
        <f>VLOOKUP($B45,'input files'!$N$13:$P$54,3,FALSE)</f>
        <v>1</v>
      </c>
      <c r="F45">
        <f>VLOOKUP($B45,'input files'!$N$13:$P$54,2,FALSE)</f>
        <v>27</v>
      </c>
      <c r="G45">
        <f>VLOOKUP(F45,'input files'!$Z$1:$AC$31,4,FALSE)</f>
        <v>2</v>
      </c>
      <c r="I45">
        <v>744678</v>
      </c>
      <c r="J45">
        <v>35</v>
      </c>
      <c r="K45">
        <v>-1</v>
      </c>
      <c r="L45">
        <v>74614.7</v>
      </c>
      <c r="M45">
        <f t="shared" si="0"/>
        <v>0</v>
      </c>
    </row>
    <row r="46" spans="1:13" x14ac:dyDescent="0.3">
      <c r="A46">
        <v>744678</v>
      </c>
      <c r="B46">
        <v>35</v>
      </c>
      <c r="C46">
        <v>3</v>
      </c>
      <c r="D46">
        <v>267020.53000000003</v>
      </c>
      <c r="E46">
        <f>VLOOKUP($B46,'input files'!$N$13:$P$54,3,FALSE)</f>
        <v>1</v>
      </c>
      <c r="F46">
        <f>VLOOKUP($B46,'input files'!$N$13:$P$54,2,FALSE)</f>
        <v>27</v>
      </c>
      <c r="G46">
        <f>VLOOKUP(F46,'input files'!$Z$1:$AC$31,4,FALSE)</f>
        <v>2</v>
      </c>
      <c r="I46">
        <v>744678</v>
      </c>
      <c r="J46">
        <v>35</v>
      </c>
      <c r="K46">
        <v>3</v>
      </c>
      <c r="L46">
        <v>267020.53000000003</v>
      </c>
      <c r="M46">
        <f t="shared" si="0"/>
        <v>0</v>
      </c>
    </row>
    <row r="47" spans="1:13" x14ac:dyDescent="0.3">
      <c r="A47">
        <v>744678</v>
      </c>
      <c r="B47">
        <v>35</v>
      </c>
      <c r="C47">
        <v>5</v>
      </c>
      <c r="D47">
        <v>1152.6199999999999</v>
      </c>
      <c r="E47">
        <f>VLOOKUP($B47,'input files'!$N$13:$P$54,3,FALSE)</f>
        <v>1</v>
      </c>
      <c r="F47">
        <f>VLOOKUP($B47,'input files'!$N$13:$P$54,2,FALSE)</f>
        <v>27</v>
      </c>
      <c r="G47">
        <f>VLOOKUP(F47,'input files'!$Z$1:$AC$31,4,FALSE)</f>
        <v>2</v>
      </c>
      <c r="I47">
        <v>744678</v>
      </c>
      <c r="J47">
        <v>35</v>
      </c>
      <c r="K47">
        <v>5</v>
      </c>
      <c r="L47">
        <v>1152.6199999999999</v>
      </c>
      <c r="M47">
        <f t="shared" si="0"/>
        <v>0</v>
      </c>
    </row>
    <row r="48" spans="1:13" x14ac:dyDescent="0.3">
      <c r="A48">
        <v>744678</v>
      </c>
      <c r="B48">
        <v>35</v>
      </c>
      <c r="C48">
        <v>6</v>
      </c>
      <c r="D48">
        <v>224642.45</v>
      </c>
      <c r="E48">
        <f>VLOOKUP($B48,'input files'!$N$13:$P$54,3,FALSE)</f>
        <v>1</v>
      </c>
      <c r="F48">
        <f>VLOOKUP($B48,'input files'!$N$13:$P$54,2,FALSE)</f>
        <v>27</v>
      </c>
      <c r="G48">
        <f>VLOOKUP(F48,'input files'!$Z$1:$AC$31,4,FALSE)</f>
        <v>2</v>
      </c>
      <c r="I48">
        <v>744678</v>
      </c>
      <c r="J48">
        <v>35</v>
      </c>
      <c r="K48">
        <v>6</v>
      </c>
      <c r="L48">
        <v>224642.45</v>
      </c>
      <c r="M48">
        <f t="shared" si="0"/>
        <v>0</v>
      </c>
    </row>
    <row r="49" spans="1:13" x14ac:dyDescent="0.3">
      <c r="A49">
        <v>744678</v>
      </c>
      <c r="B49">
        <v>36</v>
      </c>
      <c r="C49">
        <v>-3</v>
      </c>
      <c r="D49">
        <v>65000</v>
      </c>
      <c r="E49">
        <f>VLOOKUP($B49,'input files'!$N$13:$P$54,3,FALSE)</f>
        <v>2</v>
      </c>
      <c r="F49">
        <f>VLOOKUP($B49,'input files'!$N$13:$P$54,2,FALSE)</f>
        <v>27</v>
      </c>
      <c r="G49">
        <f>VLOOKUP(F49,'input files'!$Z$1:$AC$31,4,FALSE)</f>
        <v>2</v>
      </c>
      <c r="I49">
        <v>744678</v>
      </c>
      <c r="J49">
        <v>36</v>
      </c>
      <c r="K49">
        <v>-3</v>
      </c>
      <c r="L49">
        <v>65000</v>
      </c>
      <c r="M49">
        <f t="shared" si="0"/>
        <v>0</v>
      </c>
    </row>
    <row r="50" spans="1:13" x14ac:dyDescent="0.3">
      <c r="A50">
        <v>744678</v>
      </c>
      <c r="B50">
        <v>36</v>
      </c>
      <c r="C50">
        <v>-1</v>
      </c>
      <c r="D50">
        <v>33253.51</v>
      </c>
      <c r="E50">
        <f>VLOOKUP($B50,'input files'!$N$13:$P$54,3,FALSE)</f>
        <v>2</v>
      </c>
      <c r="F50">
        <f>VLOOKUP($B50,'input files'!$N$13:$P$54,2,FALSE)</f>
        <v>27</v>
      </c>
      <c r="G50">
        <f>VLOOKUP(F50,'input files'!$Z$1:$AC$31,4,FALSE)</f>
        <v>2</v>
      </c>
      <c r="I50">
        <v>744678</v>
      </c>
      <c r="J50">
        <v>36</v>
      </c>
      <c r="K50">
        <v>-1</v>
      </c>
      <c r="L50">
        <v>33253.51</v>
      </c>
      <c r="M50">
        <f t="shared" si="0"/>
        <v>0</v>
      </c>
    </row>
    <row r="51" spans="1:13" x14ac:dyDescent="0.3">
      <c r="A51">
        <v>744678</v>
      </c>
      <c r="B51">
        <v>36</v>
      </c>
      <c r="C51">
        <v>3</v>
      </c>
      <c r="D51">
        <v>2574.29</v>
      </c>
      <c r="E51">
        <f>VLOOKUP($B51,'input files'!$N$13:$P$54,3,FALSE)</f>
        <v>2</v>
      </c>
      <c r="F51">
        <f>VLOOKUP($B51,'input files'!$N$13:$P$54,2,FALSE)</f>
        <v>27</v>
      </c>
      <c r="G51">
        <f>VLOOKUP(F51,'input files'!$Z$1:$AC$31,4,FALSE)</f>
        <v>2</v>
      </c>
      <c r="I51">
        <v>744678</v>
      </c>
      <c r="J51">
        <v>36</v>
      </c>
      <c r="K51">
        <v>3</v>
      </c>
      <c r="L51">
        <v>2574.29</v>
      </c>
      <c r="M51">
        <f t="shared" si="0"/>
        <v>0</v>
      </c>
    </row>
    <row r="52" spans="1:13" x14ac:dyDescent="0.3">
      <c r="A52">
        <v>744678</v>
      </c>
      <c r="B52">
        <v>36</v>
      </c>
      <c r="C52">
        <v>5</v>
      </c>
      <c r="D52">
        <v>768.42</v>
      </c>
      <c r="E52">
        <f>VLOOKUP($B52,'input files'!$N$13:$P$54,3,FALSE)</f>
        <v>2</v>
      </c>
      <c r="F52">
        <f>VLOOKUP($B52,'input files'!$N$13:$P$54,2,FALSE)</f>
        <v>27</v>
      </c>
      <c r="G52">
        <f>VLOOKUP(F52,'input files'!$Z$1:$AC$31,4,FALSE)</f>
        <v>2</v>
      </c>
      <c r="I52">
        <v>744678</v>
      </c>
      <c r="J52">
        <v>36</v>
      </c>
      <c r="K52">
        <v>5</v>
      </c>
      <c r="L52">
        <v>768.42</v>
      </c>
      <c r="M52">
        <f t="shared" si="0"/>
        <v>0</v>
      </c>
    </row>
    <row r="53" spans="1:13" x14ac:dyDescent="0.3">
      <c r="A53">
        <v>744678</v>
      </c>
      <c r="B53">
        <v>36</v>
      </c>
      <c r="C53">
        <v>6</v>
      </c>
      <c r="D53">
        <v>60826.97</v>
      </c>
      <c r="E53">
        <f>VLOOKUP($B53,'input files'!$N$13:$P$54,3,FALSE)</f>
        <v>2</v>
      </c>
      <c r="F53">
        <f>VLOOKUP($B53,'input files'!$N$13:$P$54,2,FALSE)</f>
        <v>27</v>
      </c>
      <c r="G53">
        <f>VLOOKUP(F53,'input files'!$Z$1:$AC$31,4,FALSE)</f>
        <v>2</v>
      </c>
      <c r="I53">
        <v>744678</v>
      </c>
      <c r="J53">
        <v>36</v>
      </c>
      <c r="K53">
        <v>6</v>
      </c>
      <c r="L53">
        <v>60826.97</v>
      </c>
      <c r="M53">
        <f t="shared" si="0"/>
        <v>0</v>
      </c>
    </row>
    <row r="54" spans="1:13" x14ac:dyDescent="0.3">
      <c r="A54">
        <v>744678</v>
      </c>
      <c r="B54">
        <v>37</v>
      </c>
      <c r="C54">
        <v>-3</v>
      </c>
      <c r="D54">
        <v>562500</v>
      </c>
      <c r="E54">
        <f>VLOOKUP($B54,'input files'!$N$13:$P$54,3,FALSE)</f>
        <v>1</v>
      </c>
      <c r="F54">
        <f>VLOOKUP($B54,'input files'!$N$13:$P$54,2,FALSE)</f>
        <v>28</v>
      </c>
      <c r="G54">
        <f>VLOOKUP(F54,'input files'!$Z$1:$AC$31,4,FALSE)</f>
        <v>2</v>
      </c>
      <c r="I54">
        <v>744678</v>
      </c>
      <c r="J54">
        <v>37</v>
      </c>
      <c r="K54">
        <v>-3</v>
      </c>
      <c r="L54">
        <v>562500</v>
      </c>
      <c r="M54">
        <f t="shared" si="0"/>
        <v>0</v>
      </c>
    </row>
    <row r="55" spans="1:13" x14ac:dyDescent="0.3">
      <c r="A55">
        <v>744678</v>
      </c>
      <c r="B55">
        <v>37</v>
      </c>
      <c r="C55">
        <v>-1</v>
      </c>
      <c r="D55">
        <v>695199.94</v>
      </c>
      <c r="E55">
        <f>VLOOKUP($B55,'input files'!$N$13:$P$54,3,FALSE)</f>
        <v>1</v>
      </c>
      <c r="F55">
        <f>VLOOKUP($B55,'input files'!$N$13:$P$54,2,FALSE)</f>
        <v>28</v>
      </c>
      <c r="G55">
        <f>VLOOKUP(F55,'input files'!$Z$1:$AC$31,4,FALSE)</f>
        <v>2</v>
      </c>
      <c r="I55">
        <v>744678</v>
      </c>
      <c r="J55">
        <v>37</v>
      </c>
      <c r="K55">
        <v>-1</v>
      </c>
      <c r="L55">
        <v>695199.94</v>
      </c>
      <c r="M55">
        <f t="shared" si="0"/>
        <v>0</v>
      </c>
    </row>
    <row r="56" spans="1:13" x14ac:dyDescent="0.3">
      <c r="A56">
        <v>744678</v>
      </c>
      <c r="B56">
        <v>37</v>
      </c>
      <c r="C56">
        <v>1</v>
      </c>
      <c r="D56">
        <v>1231210</v>
      </c>
      <c r="E56">
        <f>VLOOKUP($B56,'input files'!$N$13:$P$54,3,FALSE)</f>
        <v>1</v>
      </c>
      <c r="F56">
        <f>VLOOKUP($B56,'input files'!$N$13:$P$54,2,FALSE)</f>
        <v>28</v>
      </c>
      <c r="G56">
        <f>VLOOKUP(F56,'input files'!$Z$1:$AC$31,4,FALSE)</f>
        <v>2</v>
      </c>
      <c r="I56">
        <v>744678</v>
      </c>
      <c r="J56">
        <v>37</v>
      </c>
      <c r="K56">
        <v>1</v>
      </c>
      <c r="L56">
        <v>1231210</v>
      </c>
      <c r="M56">
        <f t="shared" si="0"/>
        <v>0</v>
      </c>
    </row>
    <row r="57" spans="1:13" x14ac:dyDescent="0.3">
      <c r="A57">
        <v>744678</v>
      </c>
      <c r="B57">
        <v>37</v>
      </c>
      <c r="C57">
        <v>2</v>
      </c>
      <c r="D57">
        <v>1175241.1200000001</v>
      </c>
      <c r="E57">
        <f>VLOOKUP($B57,'input files'!$N$13:$P$54,3,FALSE)</f>
        <v>1</v>
      </c>
      <c r="F57">
        <f>VLOOKUP($B57,'input files'!$N$13:$P$54,2,FALSE)</f>
        <v>28</v>
      </c>
      <c r="G57">
        <f>VLOOKUP(F57,'input files'!$Z$1:$AC$31,4,FALSE)</f>
        <v>2</v>
      </c>
      <c r="I57">
        <v>744678</v>
      </c>
      <c r="J57">
        <v>37</v>
      </c>
      <c r="K57">
        <v>2</v>
      </c>
      <c r="L57">
        <v>1175241.1200000001</v>
      </c>
      <c r="M57">
        <f t="shared" si="0"/>
        <v>0</v>
      </c>
    </row>
    <row r="58" spans="1:13" x14ac:dyDescent="0.3">
      <c r="A58">
        <v>744678</v>
      </c>
      <c r="B58">
        <v>37</v>
      </c>
      <c r="C58">
        <v>5</v>
      </c>
      <c r="D58">
        <v>1211727.75</v>
      </c>
      <c r="E58">
        <f>VLOOKUP($B58,'input files'!$N$13:$P$54,3,FALSE)</f>
        <v>1</v>
      </c>
      <c r="F58">
        <f>VLOOKUP($B58,'input files'!$N$13:$P$54,2,FALSE)</f>
        <v>28</v>
      </c>
      <c r="G58">
        <f>VLOOKUP(F58,'input files'!$Z$1:$AC$31,4,FALSE)</f>
        <v>2</v>
      </c>
      <c r="I58">
        <v>744678</v>
      </c>
      <c r="J58">
        <v>37</v>
      </c>
      <c r="K58">
        <v>5</v>
      </c>
      <c r="L58">
        <v>1211727.75</v>
      </c>
      <c r="M58">
        <f t="shared" si="0"/>
        <v>0</v>
      </c>
    </row>
    <row r="59" spans="1:13" x14ac:dyDescent="0.3">
      <c r="A59">
        <v>744678</v>
      </c>
      <c r="B59">
        <v>37</v>
      </c>
      <c r="C59">
        <v>6</v>
      </c>
      <c r="D59">
        <v>25161.45</v>
      </c>
      <c r="E59">
        <f>VLOOKUP($B59,'input files'!$N$13:$P$54,3,FALSE)</f>
        <v>1</v>
      </c>
      <c r="F59">
        <f>VLOOKUP($B59,'input files'!$N$13:$P$54,2,FALSE)</f>
        <v>28</v>
      </c>
      <c r="G59">
        <f>VLOOKUP(F59,'input files'!$Z$1:$AC$31,4,FALSE)</f>
        <v>2</v>
      </c>
      <c r="I59">
        <v>744678</v>
      </c>
      <c r="J59">
        <v>37</v>
      </c>
      <c r="K59">
        <v>6</v>
      </c>
      <c r="L59">
        <v>25161.45</v>
      </c>
      <c r="M59">
        <f t="shared" si="0"/>
        <v>0</v>
      </c>
    </row>
    <row r="60" spans="1:13" x14ac:dyDescent="0.3">
      <c r="A60">
        <v>744678</v>
      </c>
      <c r="B60">
        <v>38</v>
      </c>
      <c r="C60">
        <v>-3</v>
      </c>
      <c r="D60">
        <v>375000</v>
      </c>
      <c r="E60">
        <f>VLOOKUP($B60,'input files'!$N$13:$P$54,3,FALSE)</f>
        <v>2</v>
      </c>
      <c r="F60">
        <f>VLOOKUP($B60,'input files'!$N$13:$P$54,2,FALSE)</f>
        <v>28</v>
      </c>
      <c r="G60">
        <f>VLOOKUP(F60,'input files'!$Z$1:$AC$31,4,FALSE)</f>
        <v>2</v>
      </c>
      <c r="I60">
        <v>744678</v>
      </c>
      <c r="J60">
        <v>38</v>
      </c>
      <c r="K60">
        <v>-3</v>
      </c>
      <c r="L60">
        <v>375000</v>
      </c>
      <c r="M60">
        <f t="shared" si="0"/>
        <v>0</v>
      </c>
    </row>
    <row r="61" spans="1:13" x14ac:dyDescent="0.3">
      <c r="A61">
        <v>744678</v>
      </c>
      <c r="B61">
        <v>38</v>
      </c>
      <c r="C61">
        <v>-1</v>
      </c>
      <c r="D61">
        <v>309829.5</v>
      </c>
      <c r="E61">
        <f>VLOOKUP($B61,'input files'!$N$13:$P$54,3,FALSE)</f>
        <v>2</v>
      </c>
      <c r="F61">
        <f>VLOOKUP($B61,'input files'!$N$13:$P$54,2,FALSE)</f>
        <v>28</v>
      </c>
      <c r="G61">
        <f>VLOOKUP(F61,'input files'!$Z$1:$AC$31,4,FALSE)</f>
        <v>2</v>
      </c>
      <c r="I61">
        <v>744678</v>
      </c>
      <c r="J61">
        <v>38</v>
      </c>
      <c r="K61">
        <v>-1</v>
      </c>
      <c r="L61">
        <v>309829.5</v>
      </c>
      <c r="M61">
        <f t="shared" si="0"/>
        <v>0</v>
      </c>
    </row>
    <row r="62" spans="1:13" x14ac:dyDescent="0.3">
      <c r="A62">
        <v>744678</v>
      </c>
      <c r="B62">
        <v>38</v>
      </c>
      <c r="C62">
        <v>1</v>
      </c>
      <c r="D62">
        <v>820806.69</v>
      </c>
      <c r="E62">
        <f>VLOOKUP($B62,'input files'!$N$13:$P$54,3,FALSE)</f>
        <v>2</v>
      </c>
      <c r="F62">
        <f>VLOOKUP($B62,'input files'!$N$13:$P$54,2,FALSE)</f>
        <v>28</v>
      </c>
      <c r="G62">
        <f>VLOOKUP(F62,'input files'!$Z$1:$AC$31,4,FALSE)</f>
        <v>2</v>
      </c>
      <c r="I62">
        <v>744678</v>
      </c>
      <c r="J62">
        <v>38</v>
      </c>
      <c r="K62">
        <v>1</v>
      </c>
      <c r="L62">
        <v>820806.69</v>
      </c>
      <c r="M62">
        <f t="shared" si="0"/>
        <v>0</v>
      </c>
    </row>
    <row r="63" spans="1:13" x14ac:dyDescent="0.3">
      <c r="A63">
        <v>744678</v>
      </c>
      <c r="B63">
        <v>38</v>
      </c>
      <c r="C63">
        <v>2</v>
      </c>
      <c r="D63">
        <v>704773.19</v>
      </c>
      <c r="E63">
        <f>VLOOKUP($B63,'input files'!$N$13:$P$54,3,FALSE)</f>
        <v>2</v>
      </c>
      <c r="F63">
        <f>VLOOKUP($B63,'input files'!$N$13:$P$54,2,FALSE)</f>
        <v>28</v>
      </c>
      <c r="G63">
        <f>VLOOKUP(F63,'input files'!$Z$1:$AC$31,4,FALSE)</f>
        <v>2</v>
      </c>
      <c r="I63">
        <v>744678</v>
      </c>
      <c r="J63">
        <v>38</v>
      </c>
      <c r="K63">
        <v>2</v>
      </c>
      <c r="L63">
        <v>704773.19</v>
      </c>
      <c r="M63">
        <f t="shared" si="0"/>
        <v>0</v>
      </c>
    </row>
    <row r="64" spans="1:13" x14ac:dyDescent="0.3">
      <c r="A64">
        <v>744678</v>
      </c>
      <c r="B64">
        <v>38</v>
      </c>
      <c r="C64">
        <v>5</v>
      </c>
      <c r="D64">
        <v>807818.56</v>
      </c>
      <c r="E64">
        <f>VLOOKUP($B64,'input files'!$N$13:$P$54,3,FALSE)</f>
        <v>2</v>
      </c>
      <c r="F64">
        <f>VLOOKUP($B64,'input files'!$N$13:$P$54,2,FALSE)</f>
        <v>28</v>
      </c>
      <c r="G64">
        <f>VLOOKUP(F64,'input files'!$Z$1:$AC$31,4,FALSE)</f>
        <v>2</v>
      </c>
      <c r="I64">
        <v>744678</v>
      </c>
      <c r="J64">
        <v>38</v>
      </c>
      <c r="K64">
        <v>5</v>
      </c>
      <c r="L64">
        <v>807818.56</v>
      </c>
      <c r="M64">
        <f t="shared" si="0"/>
        <v>0</v>
      </c>
    </row>
    <row r="65" spans="1:13" x14ac:dyDescent="0.3">
      <c r="A65">
        <v>744678</v>
      </c>
      <c r="B65">
        <v>38</v>
      </c>
      <c r="C65">
        <v>6</v>
      </c>
      <c r="D65">
        <v>6813.02</v>
      </c>
      <c r="E65">
        <f>VLOOKUP($B65,'input files'!$N$13:$P$54,3,FALSE)</f>
        <v>2</v>
      </c>
      <c r="F65">
        <f>VLOOKUP($B65,'input files'!$N$13:$P$54,2,FALSE)</f>
        <v>28</v>
      </c>
      <c r="G65">
        <f>VLOOKUP(F65,'input files'!$Z$1:$AC$31,4,FALSE)</f>
        <v>2</v>
      </c>
      <c r="I65">
        <v>744678</v>
      </c>
      <c r="J65">
        <v>38</v>
      </c>
      <c r="K65">
        <v>6</v>
      </c>
      <c r="L65">
        <v>6813.02</v>
      </c>
      <c r="M65">
        <f t="shared" si="0"/>
        <v>0</v>
      </c>
    </row>
    <row r="66" spans="1:13" x14ac:dyDescent="0.3">
      <c r="A66">
        <v>744678</v>
      </c>
      <c r="B66">
        <v>39</v>
      </c>
      <c r="C66">
        <v>-3</v>
      </c>
      <c r="D66">
        <v>90000</v>
      </c>
      <c r="E66">
        <f>VLOOKUP($B66,'input files'!$N$13:$P$54,3,FALSE)</f>
        <v>1</v>
      </c>
      <c r="F66">
        <f>VLOOKUP($B66,'input files'!$N$13:$P$54,2,FALSE)</f>
        <v>29</v>
      </c>
      <c r="G66">
        <f>VLOOKUP(F66,'input files'!$Z$1:$AC$31,4,FALSE)</f>
        <v>2</v>
      </c>
      <c r="I66">
        <v>744678</v>
      </c>
      <c r="J66">
        <v>39</v>
      </c>
      <c r="K66">
        <v>-3</v>
      </c>
      <c r="L66">
        <v>90000</v>
      </c>
      <c r="M66">
        <f t="shared" si="0"/>
        <v>0</v>
      </c>
    </row>
    <row r="67" spans="1:13" x14ac:dyDescent="0.3">
      <c r="A67">
        <v>744678</v>
      </c>
      <c r="B67">
        <v>39</v>
      </c>
      <c r="C67">
        <v>-1</v>
      </c>
      <c r="D67">
        <v>72421.33</v>
      </c>
      <c r="E67">
        <f>VLOOKUP($B67,'input files'!$N$13:$P$54,3,FALSE)</f>
        <v>1</v>
      </c>
      <c r="F67">
        <f>VLOOKUP($B67,'input files'!$N$13:$P$54,2,FALSE)</f>
        <v>29</v>
      </c>
      <c r="G67">
        <f>VLOOKUP(F67,'input files'!$Z$1:$AC$31,4,FALSE)</f>
        <v>2</v>
      </c>
      <c r="I67">
        <v>744678</v>
      </c>
      <c r="J67">
        <v>39</v>
      </c>
      <c r="K67">
        <v>-1</v>
      </c>
      <c r="L67">
        <v>72421.33</v>
      </c>
      <c r="M67">
        <f t="shared" si="0"/>
        <v>0</v>
      </c>
    </row>
    <row r="68" spans="1:13" x14ac:dyDescent="0.3">
      <c r="A68">
        <v>744678</v>
      </c>
      <c r="B68">
        <v>39</v>
      </c>
      <c r="C68">
        <v>1</v>
      </c>
      <c r="D68">
        <v>118954.52</v>
      </c>
      <c r="E68">
        <f>VLOOKUP($B68,'input files'!$N$13:$P$54,3,FALSE)</f>
        <v>1</v>
      </c>
      <c r="F68">
        <f>VLOOKUP($B68,'input files'!$N$13:$P$54,2,FALSE)</f>
        <v>29</v>
      </c>
      <c r="G68">
        <f>VLOOKUP(F68,'input files'!$Z$1:$AC$31,4,FALSE)</f>
        <v>2</v>
      </c>
      <c r="I68">
        <v>744678</v>
      </c>
      <c r="J68">
        <v>39</v>
      </c>
      <c r="K68">
        <v>1</v>
      </c>
      <c r="L68">
        <v>118954.52</v>
      </c>
      <c r="M68">
        <f t="shared" si="0"/>
        <v>0</v>
      </c>
    </row>
    <row r="69" spans="1:13" x14ac:dyDescent="0.3">
      <c r="A69">
        <v>744678</v>
      </c>
      <c r="B69">
        <v>39</v>
      </c>
      <c r="C69">
        <v>2</v>
      </c>
      <c r="D69">
        <v>123397.26</v>
      </c>
      <c r="E69">
        <f>VLOOKUP($B69,'input files'!$N$13:$P$54,3,FALSE)</f>
        <v>1</v>
      </c>
      <c r="F69">
        <f>VLOOKUP($B69,'input files'!$N$13:$P$54,2,FALSE)</f>
        <v>29</v>
      </c>
      <c r="G69">
        <f>VLOOKUP(F69,'input files'!$Z$1:$AC$31,4,FALSE)</f>
        <v>2</v>
      </c>
      <c r="I69">
        <v>744678</v>
      </c>
      <c r="J69">
        <v>39</v>
      </c>
      <c r="K69">
        <v>2</v>
      </c>
      <c r="L69">
        <v>123397.26</v>
      </c>
      <c r="M69">
        <f t="shared" si="0"/>
        <v>0</v>
      </c>
    </row>
    <row r="70" spans="1:13" x14ac:dyDescent="0.3">
      <c r="A70">
        <v>744678</v>
      </c>
      <c r="B70">
        <v>39</v>
      </c>
      <c r="C70">
        <v>5</v>
      </c>
      <c r="D70">
        <v>130482.53</v>
      </c>
      <c r="E70">
        <f>VLOOKUP($B70,'input files'!$N$13:$P$54,3,FALSE)</f>
        <v>1</v>
      </c>
      <c r="F70">
        <f>VLOOKUP($B70,'input files'!$N$13:$P$54,2,FALSE)</f>
        <v>29</v>
      </c>
      <c r="G70">
        <f>VLOOKUP(F70,'input files'!$Z$1:$AC$31,4,FALSE)</f>
        <v>2</v>
      </c>
      <c r="I70">
        <v>744678</v>
      </c>
      <c r="J70">
        <v>39</v>
      </c>
      <c r="K70">
        <v>5</v>
      </c>
      <c r="L70">
        <v>130482.53</v>
      </c>
      <c r="M70">
        <f t="shared" si="0"/>
        <v>0</v>
      </c>
    </row>
    <row r="71" spans="1:13" x14ac:dyDescent="0.3">
      <c r="A71">
        <v>744678</v>
      </c>
      <c r="B71">
        <v>39</v>
      </c>
      <c r="C71">
        <v>6</v>
      </c>
      <c r="D71">
        <v>2954.01</v>
      </c>
      <c r="E71">
        <f>VLOOKUP($B71,'input files'!$N$13:$P$54,3,FALSE)</f>
        <v>1</v>
      </c>
      <c r="F71">
        <f>VLOOKUP($B71,'input files'!$N$13:$P$54,2,FALSE)</f>
        <v>29</v>
      </c>
      <c r="G71">
        <f>VLOOKUP(F71,'input files'!$Z$1:$AC$31,4,FALSE)</f>
        <v>2</v>
      </c>
      <c r="I71">
        <v>744678</v>
      </c>
      <c r="J71">
        <v>39</v>
      </c>
      <c r="K71">
        <v>6</v>
      </c>
      <c r="L71">
        <v>2954.01</v>
      </c>
      <c r="M71">
        <f t="shared" si="0"/>
        <v>0</v>
      </c>
    </row>
    <row r="72" spans="1:13" x14ac:dyDescent="0.3">
      <c r="A72">
        <v>744678</v>
      </c>
      <c r="B72">
        <v>40</v>
      </c>
      <c r="C72">
        <v>-3</v>
      </c>
      <c r="D72">
        <v>60000</v>
      </c>
      <c r="E72">
        <f>VLOOKUP($B72,'input files'!$N$13:$P$54,3,FALSE)</f>
        <v>2</v>
      </c>
      <c r="F72">
        <f>VLOOKUP($B72,'input files'!$N$13:$P$54,2,FALSE)</f>
        <v>29</v>
      </c>
      <c r="G72">
        <f>VLOOKUP(F72,'input files'!$Z$1:$AC$31,4,FALSE)</f>
        <v>2</v>
      </c>
      <c r="I72">
        <v>744678</v>
      </c>
      <c r="J72">
        <v>40</v>
      </c>
      <c r="K72">
        <v>-3</v>
      </c>
      <c r="L72">
        <v>60000</v>
      </c>
      <c r="M72">
        <f t="shared" si="0"/>
        <v>0</v>
      </c>
    </row>
    <row r="73" spans="1:13" x14ac:dyDescent="0.3">
      <c r="A73">
        <v>744678</v>
      </c>
      <c r="B73">
        <v>40</v>
      </c>
      <c r="C73">
        <v>-1</v>
      </c>
      <c r="D73">
        <v>32275.98</v>
      </c>
      <c r="E73">
        <f>VLOOKUP($B73,'input files'!$N$13:$P$54,3,FALSE)</f>
        <v>2</v>
      </c>
      <c r="F73">
        <f>VLOOKUP($B73,'input files'!$N$13:$P$54,2,FALSE)</f>
        <v>29</v>
      </c>
      <c r="G73">
        <f>VLOOKUP(F73,'input files'!$Z$1:$AC$31,4,FALSE)</f>
        <v>2</v>
      </c>
      <c r="I73">
        <v>744678</v>
      </c>
      <c r="J73">
        <v>40</v>
      </c>
      <c r="K73">
        <v>-1</v>
      </c>
      <c r="L73">
        <v>32275.98</v>
      </c>
      <c r="M73">
        <f t="shared" si="0"/>
        <v>0</v>
      </c>
    </row>
    <row r="74" spans="1:13" x14ac:dyDescent="0.3">
      <c r="A74">
        <v>744678</v>
      </c>
      <c r="B74">
        <v>40</v>
      </c>
      <c r="C74">
        <v>1</v>
      </c>
      <c r="D74">
        <v>79303.009999999995</v>
      </c>
      <c r="E74">
        <f>VLOOKUP($B74,'input files'!$N$13:$P$54,3,FALSE)</f>
        <v>2</v>
      </c>
      <c r="F74">
        <f>VLOOKUP($B74,'input files'!$N$13:$P$54,2,FALSE)</f>
        <v>29</v>
      </c>
      <c r="G74">
        <f>VLOOKUP(F74,'input files'!$Z$1:$AC$31,4,FALSE)</f>
        <v>2</v>
      </c>
      <c r="I74">
        <v>744678</v>
      </c>
      <c r="J74">
        <v>40</v>
      </c>
      <c r="K74">
        <v>1</v>
      </c>
      <c r="L74">
        <v>79303.009999999995</v>
      </c>
      <c r="M74">
        <f t="shared" ref="M74:M89" si="1">L74-D74</f>
        <v>0</v>
      </c>
    </row>
    <row r="75" spans="1:13" x14ac:dyDescent="0.3">
      <c r="A75">
        <v>744678</v>
      </c>
      <c r="B75">
        <v>40</v>
      </c>
      <c r="C75">
        <v>2</v>
      </c>
      <c r="D75">
        <v>73999.34</v>
      </c>
      <c r="E75">
        <f>VLOOKUP($B75,'input files'!$N$13:$P$54,3,FALSE)</f>
        <v>2</v>
      </c>
      <c r="F75">
        <f>VLOOKUP($B75,'input files'!$N$13:$P$54,2,FALSE)</f>
        <v>29</v>
      </c>
      <c r="G75">
        <f>VLOOKUP(F75,'input files'!$Z$1:$AC$31,4,FALSE)</f>
        <v>2</v>
      </c>
      <c r="I75">
        <v>744678</v>
      </c>
      <c r="J75">
        <v>40</v>
      </c>
      <c r="K75">
        <v>2</v>
      </c>
      <c r="L75">
        <v>73999.34</v>
      </c>
      <c r="M75">
        <f t="shared" si="1"/>
        <v>0</v>
      </c>
    </row>
    <row r="76" spans="1:13" x14ac:dyDescent="0.3">
      <c r="A76">
        <v>744678</v>
      </c>
      <c r="B76">
        <v>40</v>
      </c>
      <c r="C76">
        <v>5</v>
      </c>
      <c r="D76">
        <v>86988.35</v>
      </c>
      <c r="E76">
        <f>VLOOKUP($B76,'input files'!$N$13:$P$54,3,FALSE)</f>
        <v>2</v>
      </c>
      <c r="F76">
        <f>VLOOKUP($B76,'input files'!$N$13:$P$54,2,FALSE)</f>
        <v>29</v>
      </c>
      <c r="G76">
        <f>VLOOKUP(F76,'input files'!$Z$1:$AC$31,4,FALSE)</f>
        <v>2</v>
      </c>
      <c r="I76">
        <v>744678</v>
      </c>
      <c r="J76">
        <v>40</v>
      </c>
      <c r="K76">
        <v>5</v>
      </c>
      <c r="L76">
        <v>86988.35</v>
      </c>
      <c r="M76">
        <f t="shared" si="1"/>
        <v>0</v>
      </c>
    </row>
    <row r="77" spans="1:13" x14ac:dyDescent="0.3">
      <c r="A77">
        <v>744678</v>
      </c>
      <c r="B77">
        <v>40</v>
      </c>
      <c r="C77">
        <v>6</v>
      </c>
      <c r="D77">
        <v>799.86</v>
      </c>
      <c r="E77">
        <f>VLOOKUP($B77,'input files'!$N$13:$P$54,3,FALSE)</f>
        <v>2</v>
      </c>
      <c r="F77">
        <f>VLOOKUP($B77,'input files'!$N$13:$P$54,2,FALSE)</f>
        <v>29</v>
      </c>
      <c r="G77">
        <f>VLOOKUP(F77,'input files'!$Z$1:$AC$31,4,FALSE)</f>
        <v>2</v>
      </c>
      <c r="I77">
        <v>744678</v>
      </c>
      <c r="J77">
        <v>40</v>
      </c>
      <c r="K77">
        <v>6</v>
      </c>
      <c r="L77">
        <v>799.86</v>
      </c>
      <c r="M77">
        <f t="shared" si="1"/>
        <v>0</v>
      </c>
    </row>
    <row r="78" spans="1:13" x14ac:dyDescent="0.3">
      <c r="A78">
        <v>744678</v>
      </c>
      <c r="B78">
        <v>41</v>
      </c>
      <c r="C78">
        <v>-3</v>
      </c>
      <c r="D78">
        <v>97500</v>
      </c>
      <c r="E78">
        <f>VLOOKUP($B78,'input files'!$N$13:$P$54,3,FALSE)</f>
        <v>1</v>
      </c>
      <c r="F78">
        <f>VLOOKUP($B78,'input files'!$N$13:$P$54,2,FALSE)</f>
        <v>30</v>
      </c>
      <c r="G78">
        <f>VLOOKUP(F78,'input files'!$Z$1:$AC$31,4,FALSE)</f>
        <v>2</v>
      </c>
      <c r="I78">
        <v>744678</v>
      </c>
      <c r="J78">
        <v>41</v>
      </c>
      <c r="K78">
        <v>-3</v>
      </c>
      <c r="L78">
        <v>97500</v>
      </c>
      <c r="M78">
        <f t="shared" si="1"/>
        <v>0</v>
      </c>
    </row>
    <row r="79" spans="1:13" x14ac:dyDescent="0.3">
      <c r="A79">
        <v>744678</v>
      </c>
      <c r="B79">
        <v>41</v>
      </c>
      <c r="C79">
        <v>-1</v>
      </c>
      <c r="D79">
        <v>103955.29</v>
      </c>
      <c r="E79">
        <f>VLOOKUP($B79,'input files'!$N$13:$P$54,3,FALSE)</f>
        <v>1</v>
      </c>
      <c r="F79">
        <f>VLOOKUP($B79,'input files'!$N$13:$P$54,2,FALSE)</f>
        <v>30</v>
      </c>
      <c r="G79">
        <f>VLOOKUP(F79,'input files'!$Z$1:$AC$31,4,FALSE)</f>
        <v>2</v>
      </c>
      <c r="I79">
        <v>744678</v>
      </c>
      <c r="J79">
        <v>41</v>
      </c>
      <c r="K79">
        <v>-1</v>
      </c>
      <c r="L79">
        <v>103955.29</v>
      </c>
      <c r="M79">
        <f t="shared" si="1"/>
        <v>0</v>
      </c>
    </row>
    <row r="80" spans="1:13" x14ac:dyDescent="0.3">
      <c r="A80">
        <v>744678</v>
      </c>
      <c r="B80">
        <v>41</v>
      </c>
      <c r="C80">
        <v>1</v>
      </c>
      <c r="D80">
        <v>149835.39000000001</v>
      </c>
      <c r="E80">
        <f>VLOOKUP($B80,'input files'!$N$13:$P$54,3,FALSE)</f>
        <v>1</v>
      </c>
      <c r="F80">
        <f>VLOOKUP($B80,'input files'!$N$13:$P$54,2,FALSE)</f>
        <v>30</v>
      </c>
      <c r="G80">
        <f>VLOOKUP(F80,'input files'!$Z$1:$AC$31,4,FALSE)</f>
        <v>2</v>
      </c>
      <c r="I80">
        <v>744678</v>
      </c>
      <c r="J80">
        <v>41</v>
      </c>
      <c r="K80">
        <v>1</v>
      </c>
      <c r="L80">
        <v>149835.39000000001</v>
      </c>
      <c r="M80">
        <f t="shared" si="1"/>
        <v>0</v>
      </c>
    </row>
    <row r="81" spans="1:13" x14ac:dyDescent="0.3">
      <c r="A81">
        <v>744678</v>
      </c>
      <c r="B81">
        <v>41</v>
      </c>
      <c r="C81">
        <v>2</v>
      </c>
      <c r="D81">
        <v>201361.59</v>
      </c>
      <c r="E81">
        <f>VLOOKUP($B81,'input files'!$N$13:$P$54,3,FALSE)</f>
        <v>1</v>
      </c>
      <c r="F81">
        <f>VLOOKUP($B81,'input files'!$N$13:$P$54,2,FALSE)</f>
        <v>30</v>
      </c>
      <c r="G81">
        <f>VLOOKUP(F81,'input files'!$Z$1:$AC$31,4,FALSE)</f>
        <v>2</v>
      </c>
      <c r="I81">
        <v>744678</v>
      </c>
      <c r="J81">
        <v>41</v>
      </c>
      <c r="K81">
        <v>2</v>
      </c>
      <c r="L81">
        <v>201361.59</v>
      </c>
      <c r="M81">
        <f t="shared" si="1"/>
        <v>0</v>
      </c>
    </row>
    <row r="82" spans="1:13" x14ac:dyDescent="0.3">
      <c r="A82">
        <v>744678</v>
      </c>
      <c r="B82">
        <v>41</v>
      </c>
      <c r="C82">
        <v>5</v>
      </c>
      <c r="D82">
        <v>154078.44</v>
      </c>
      <c r="E82">
        <f>VLOOKUP($B82,'input files'!$N$13:$P$54,3,FALSE)</f>
        <v>1</v>
      </c>
      <c r="F82">
        <f>VLOOKUP($B82,'input files'!$N$13:$P$54,2,FALSE)</f>
        <v>30</v>
      </c>
      <c r="G82">
        <f>VLOOKUP(F82,'input files'!$Z$1:$AC$31,4,FALSE)</f>
        <v>2</v>
      </c>
      <c r="I82">
        <v>744678</v>
      </c>
      <c r="J82">
        <v>41</v>
      </c>
      <c r="K82">
        <v>5</v>
      </c>
      <c r="L82">
        <v>154078.44</v>
      </c>
      <c r="M82">
        <f t="shared" si="1"/>
        <v>0</v>
      </c>
    </row>
    <row r="83" spans="1:13" x14ac:dyDescent="0.3">
      <c r="A83">
        <v>744678</v>
      </c>
      <c r="B83">
        <v>41</v>
      </c>
      <c r="C83">
        <v>6</v>
      </c>
      <c r="D83">
        <v>12505.5</v>
      </c>
      <c r="E83">
        <f>VLOOKUP($B83,'input files'!$N$13:$P$54,3,FALSE)</f>
        <v>1</v>
      </c>
      <c r="F83">
        <f>VLOOKUP($B83,'input files'!$N$13:$P$54,2,FALSE)</f>
        <v>30</v>
      </c>
      <c r="G83">
        <f>VLOOKUP(F83,'input files'!$Z$1:$AC$31,4,FALSE)</f>
        <v>2</v>
      </c>
      <c r="I83">
        <v>744678</v>
      </c>
      <c r="J83">
        <v>41</v>
      </c>
      <c r="K83">
        <v>6</v>
      </c>
      <c r="L83">
        <v>12505.5</v>
      </c>
      <c r="M83">
        <f t="shared" si="1"/>
        <v>0</v>
      </c>
    </row>
    <row r="84" spans="1:13" x14ac:dyDescent="0.3">
      <c r="A84">
        <v>744678</v>
      </c>
      <c r="B84">
        <v>42</v>
      </c>
      <c r="C84">
        <v>-3</v>
      </c>
      <c r="D84">
        <v>65000</v>
      </c>
      <c r="E84">
        <f>VLOOKUP($B84,'input files'!$N$13:$P$54,3,FALSE)</f>
        <v>2</v>
      </c>
      <c r="F84">
        <f>VLOOKUP($B84,'input files'!$N$13:$P$54,2,FALSE)</f>
        <v>30</v>
      </c>
      <c r="G84">
        <f>VLOOKUP(F84,'input files'!$Z$1:$AC$31,4,FALSE)</f>
        <v>2</v>
      </c>
      <c r="I84">
        <v>744678</v>
      </c>
      <c r="J84">
        <v>42</v>
      </c>
      <c r="K84">
        <v>-3</v>
      </c>
      <c r="L84">
        <v>65000</v>
      </c>
      <c r="M84">
        <f t="shared" si="1"/>
        <v>0</v>
      </c>
    </row>
    <row r="85" spans="1:13" x14ac:dyDescent="0.3">
      <c r="A85">
        <v>744678</v>
      </c>
      <c r="B85">
        <v>42</v>
      </c>
      <c r="C85">
        <v>-1</v>
      </c>
      <c r="D85">
        <v>46329.71</v>
      </c>
      <c r="E85">
        <f>VLOOKUP($B85,'input files'!$N$13:$P$54,3,FALSE)</f>
        <v>2</v>
      </c>
      <c r="F85">
        <f>VLOOKUP($B85,'input files'!$N$13:$P$54,2,FALSE)</f>
        <v>30</v>
      </c>
      <c r="G85">
        <f>VLOOKUP(F85,'input files'!$Z$1:$AC$31,4,FALSE)</f>
        <v>2</v>
      </c>
      <c r="I85">
        <v>744678</v>
      </c>
      <c r="J85">
        <v>42</v>
      </c>
      <c r="K85">
        <v>-1</v>
      </c>
      <c r="L85">
        <v>46329.71</v>
      </c>
      <c r="M85">
        <f t="shared" si="1"/>
        <v>0</v>
      </c>
    </row>
    <row r="86" spans="1:13" x14ac:dyDescent="0.3">
      <c r="A86">
        <v>744678</v>
      </c>
      <c r="B86">
        <v>42</v>
      </c>
      <c r="C86">
        <v>1</v>
      </c>
      <c r="D86">
        <v>99890.27</v>
      </c>
      <c r="E86">
        <f>VLOOKUP($B86,'input files'!$N$13:$P$54,3,FALSE)</f>
        <v>2</v>
      </c>
      <c r="F86">
        <f>VLOOKUP($B86,'input files'!$N$13:$P$54,2,FALSE)</f>
        <v>30</v>
      </c>
      <c r="G86">
        <f>VLOOKUP(F86,'input files'!$Z$1:$AC$31,4,FALSE)</f>
        <v>2</v>
      </c>
      <c r="I86">
        <v>744678</v>
      </c>
      <c r="J86">
        <v>42</v>
      </c>
      <c r="K86">
        <v>1</v>
      </c>
      <c r="L86">
        <v>99890.27</v>
      </c>
      <c r="M86">
        <f t="shared" si="1"/>
        <v>0</v>
      </c>
    </row>
    <row r="87" spans="1:13" x14ac:dyDescent="0.3">
      <c r="A87">
        <v>744678</v>
      </c>
      <c r="B87">
        <v>42</v>
      </c>
      <c r="C87">
        <v>2</v>
      </c>
      <c r="D87">
        <v>120753.3</v>
      </c>
      <c r="E87">
        <f>VLOOKUP($B87,'input files'!$N$13:$P$54,3,FALSE)</f>
        <v>2</v>
      </c>
      <c r="F87">
        <f>VLOOKUP($B87,'input files'!$N$13:$P$54,2,FALSE)</f>
        <v>30</v>
      </c>
      <c r="G87">
        <f>VLOOKUP(F87,'input files'!$Z$1:$AC$31,4,FALSE)</f>
        <v>2</v>
      </c>
      <c r="I87">
        <v>744678</v>
      </c>
      <c r="J87">
        <v>42</v>
      </c>
      <c r="K87">
        <v>2</v>
      </c>
      <c r="L87">
        <v>120753.3</v>
      </c>
      <c r="M87">
        <f t="shared" si="1"/>
        <v>0</v>
      </c>
    </row>
    <row r="88" spans="1:13" x14ac:dyDescent="0.3">
      <c r="A88">
        <v>744678</v>
      </c>
      <c r="B88">
        <v>42</v>
      </c>
      <c r="C88">
        <v>5</v>
      </c>
      <c r="D88">
        <v>102718.95</v>
      </c>
      <c r="E88">
        <f>VLOOKUP($B88,'input files'!$N$13:$P$54,3,FALSE)</f>
        <v>2</v>
      </c>
      <c r="F88">
        <f>VLOOKUP($B88,'input files'!$N$13:$P$54,2,FALSE)</f>
        <v>30</v>
      </c>
      <c r="G88">
        <f>VLOOKUP(F88,'input files'!$Z$1:$AC$31,4,FALSE)</f>
        <v>2</v>
      </c>
      <c r="I88">
        <v>744678</v>
      </c>
      <c r="J88">
        <v>42</v>
      </c>
      <c r="K88">
        <v>5</v>
      </c>
      <c r="L88">
        <v>102718.95</v>
      </c>
      <c r="M88">
        <f t="shared" si="1"/>
        <v>0</v>
      </c>
    </row>
    <row r="89" spans="1:13" x14ac:dyDescent="0.3">
      <c r="A89">
        <v>744678</v>
      </c>
      <c r="B89">
        <v>42</v>
      </c>
      <c r="C89">
        <v>6</v>
      </c>
      <c r="D89">
        <v>3386.15</v>
      </c>
      <c r="E89">
        <f>VLOOKUP($B89,'input files'!$N$13:$P$54,3,FALSE)</f>
        <v>2</v>
      </c>
      <c r="F89">
        <f>VLOOKUP($B89,'input files'!$N$13:$P$54,2,FALSE)</f>
        <v>30</v>
      </c>
      <c r="G89">
        <f>VLOOKUP(F89,'input files'!$Z$1:$AC$31,4,FALSE)</f>
        <v>2</v>
      </c>
      <c r="I89">
        <v>744678</v>
      </c>
      <c r="J89">
        <v>42</v>
      </c>
      <c r="K89">
        <v>6</v>
      </c>
      <c r="L89">
        <v>3386.15</v>
      </c>
      <c r="M8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DFF4-131A-4970-A3FA-F0D708DCF31F}">
  <dimension ref="A1:AC71"/>
  <sheetViews>
    <sheetView workbookViewId="0">
      <selection activeCell="J23" sqref="J23"/>
    </sheetView>
  </sheetViews>
  <sheetFormatPr defaultRowHeight="14.4" x14ac:dyDescent="0.3"/>
  <cols>
    <col min="12" max="12" width="39.77734375" bestFit="1" customWidth="1"/>
  </cols>
  <sheetData>
    <row r="1" spans="1:29" x14ac:dyDescent="0.3">
      <c r="A1" t="s">
        <v>7</v>
      </c>
      <c r="B1" t="s">
        <v>8</v>
      </c>
      <c r="C1" t="s">
        <v>9</v>
      </c>
      <c r="F1" t="s">
        <v>10</v>
      </c>
      <c r="G1" t="s">
        <v>8</v>
      </c>
      <c r="H1" t="s">
        <v>11</v>
      </c>
      <c r="I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3">
      <c r="A2">
        <v>1</v>
      </c>
      <c r="B2">
        <v>1</v>
      </c>
      <c r="C2">
        <v>13</v>
      </c>
      <c r="F2">
        <v>1</v>
      </c>
      <c r="G2">
        <v>1</v>
      </c>
      <c r="H2">
        <v>1</v>
      </c>
      <c r="I2">
        <v>7</v>
      </c>
      <c r="N2">
        <v>1</v>
      </c>
      <c r="O2">
        <v>2</v>
      </c>
      <c r="P2">
        <v>0</v>
      </c>
      <c r="Q2">
        <v>0</v>
      </c>
      <c r="R2">
        <v>0</v>
      </c>
      <c r="S2">
        <v>0</v>
      </c>
      <c r="T2">
        <v>1000000</v>
      </c>
      <c r="U2">
        <v>0.5</v>
      </c>
      <c r="V2">
        <v>0</v>
      </c>
      <c r="W2">
        <v>0</v>
      </c>
      <c r="Z2">
        <v>1</v>
      </c>
      <c r="AA2">
        <v>13</v>
      </c>
      <c r="AB2">
        <f>VLOOKUP(AA2,$A$32:$C$61,3,FALSE)</f>
        <v>5</v>
      </c>
      <c r="AC2">
        <f>VLOOKUP(AB2,$A$62:$C$71,3,FALSE)</f>
        <v>4</v>
      </c>
    </row>
    <row r="3" spans="1:29" x14ac:dyDescent="0.3">
      <c r="A3">
        <v>2</v>
      </c>
      <c r="B3">
        <v>1</v>
      </c>
      <c r="C3">
        <v>14</v>
      </c>
      <c r="F3">
        <v>1</v>
      </c>
      <c r="G3">
        <v>1</v>
      </c>
      <c r="H3">
        <v>2</v>
      </c>
      <c r="I3">
        <v>7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1000000</v>
      </c>
      <c r="U3">
        <v>1</v>
      </c>
      <c r="V3">
        <v>0</v>
      </c>
      <c r="W3">
        <v>0</v>
      </c>
      <c r="Z3">
        <v>2</v>
      </c>
      <c r="AA3">
        <v>14</v>
      </c>
      <c r="AB3">
        <f t="shared" ref="AB3:AB31" si="0">VLOOKUP(AA3,$A$32:$C$61,3,FALSE)</f>
        <v>5</v>
      </c>
      <c r="AC3">
        <f t="shared" ref="AC3:AC31" si="1">VLOOKUP(AB3,$A$62:$C$71,3,FALSE)</f>
        <v>4</v>
      </c>
    </row>
    <row r="4" spans="1:29" x14ac:dyDescent="0.3">
      <c r="A4">
        <v>3</v>
      </c>
      <c r="B4">
        <v>1</v>
      </c>
      <c r="C4">
        <v>15</v>
      </c>
      <c r="F4">
        <v>1</v>
      </c>
      <c r="G4">
        <v>1</v>
      </c>
      <c r="H4">
        <v>3</v>
      </c>
      <c r="I4">
        <v>7</v>
      </c>
      <c r="N4">
        <v>3</v>
      </c>
      <c r="O4">
        <v>2</v>
      </c>
      <c r="P4">
        <v>0</v>
      </c>
      <c r="Q4">
        <v>0</v>
      </c>
      <c r="R4">
        <v>0</v>
      </c>
      <c r="S4">
        <v>0</v>
      </c>
      <c r="T4">
        <v>100000000</v>
      </c>
      <c r="U4">
        <v>0.5</v>
      </c>
      <c r="V4">
        <v>0</v>
      </c>
      <c r="W4">
        <v>0</v>
      </c>
      <c r="Z4">
        <v>3</v>
      </c>
      <c r="AA4">
        <v>15</v>
      </c>
      <c r="AB4">
        <f t="shared" si="0"/>
        <v>5</v>
      </c>
      <c r="AC4">
        <f t="shared" si="1"/>
        <v>4</v>
      </c>
    </row>
    <row r="5" spans="1:29" x14ac:dyDescent="0.3">
      <c r="A5">
        <v>4</v>
      </c>
      <c r="B5">
        <v>1</v>
      </c>
      <c r="C5">
        <v>10</v>
      </c>
      <c r="F5">
        <v>1</v>
      </c>
      <c r="G5">
        <v>1</v>
      </c>
      <c r="H5">
        <v>4</v>
      </c>
      <c r="I5">
        <v>7</v>
      </c>
      <c r="N5">
        <v>4</v>
      </c>
      <c r="O5">
        <v>2</v>
      </c>
      <c r="P5">
        <v>0</v>
      </c>
      <c r="Q5">
        <v>0</v>
      </c>
      <c r="R5">
        <v>0</v>
      </c>
      <c r="S5">
        <v>0</v>
      </c>
      <c r="T5">
        <v>100000000</v>
      </c>
      <c r="U5">
        <v>1</v>
      </c>
      <c r="V5">
        <v>0</v>
      </c>
      <c r="W5">
        <v>0</v>
      </c>
      <c r="Z5">
        <v>4</v>
      </c>
      <c r="AA5">
        <v>10</v>
      </c>
      <c r="AB5">
        <f t="shared" si="0"/>
        <v>4</v>
      </c>
      <c r="AC5">
        <f t="shared" si="1"/>
        <v>2</v>
      </c>
    </row>
    <row r="6" spans="1:29" x14ac:dyDescent="0.3">
      <c r="A6">
        <v>5</v>
      </c>
      <c r="B6">
        <v>1</v>
      </c>
      <c r="C6">
        <v>11</v>
      </c>
      <c r="F6">
        <v>1</v>
      </c>
      <c r="G6">
        <v>1</v>
      </c>
      <c r="H6">
        <v>5</v>
      </c>
      <c r="I6">
        <v>7</v>
      </c>
      <c r="L6" s="1" t="s">
        <v>31</v>
      </c>
      <c r="N6">
        <v>5</v>
      </c>
      <c r="O6">
        <v>2</v>
      </c>
      <c r="P6">
        <v>500000</v>
      </c>
      <c r="Q6">
        <v>0</v>
      </c>
      <c r="R6">
        <v>0</v>
      </c>
      <c r="S6">
        <v>0</v>
      </c>
      <c r="T6">
        <v>5000000</v>
      </c>
      <c r="U6">
        <v>0.3</v>
      </c>
      <c r="V6">
        <v>0</v>
      </c>
      <c r="W6">
        <v>0</v>
      </c>
      <c r="Z6">
        <v>5</v>
      </c>
      <c r="AA6">
        <v>11</v>
      </c>
      <c r="AB6">
        <f t="shared" si="0"/>
        <v>4</v>
      </c>
      <c r="AC6">
        <f t="shared" si="1"/>
        <v>2</v>
      </c>
    </row>
    <row r="7" spans="1:29" x14ac:dyDescent="0.3">
      <c r="A7">
        <v>6</v>
      </c>
      <c r="B7">
        <v>1</v>
      </c>
      <c r="C7">
        <v>12</v>
      </c>
      <c r="F7">
        <v>1</v>
      </c>
      <c r="G7">
        <v>1</v>
      </c>
      <c r="H7">
        <v>6</v>
      </c>
      <c r="I7">
        <v>7</v>
      </c>
      <c r="L7" s="12" t="s">
        <v>32</v>
      </c>
      <c r="N7">
        <v>6</v>
      </c>
      <c r="O7">
        <v>2</v>
      </c>
      <c r="P7">
        <v>5500000</v>
      </c>
      <c r="Q7">
        <v>0</v>
      </c>
      <c r="R7">
        <v>0</v>
      </c>
      <c r="S7">
        <v>0</v>
      </c>
      <c r="T7">
        <v>10000000</v>
      </c>
      <c r="U7">
        <v>0.1</v>
      </c>
      <c r="V7">
        <v>0</v>
      </c>
      <c r="W7">
        <v>0</v>
      </c>
      <c r="Z7">
        <v>6</v>
      </c>
      <c r="AA7">
        <v>12</v>
      </c>
      <c r="AB7">
        <f t="shared" si="0"/>
        <v>4</v>
      </c>
      <c r="AC7">
        <f t="shared" si="1"/>
        <v>2</v>
      </c>
    </row>
    <row r="8" spans="1:29" x14ac:dyDescent="0.3">
      <c r="A8">
        <v>7</v>
      </c>
      <c r="B8">
        <v>1</v>
      </c>
      <c r="C8">
        <v>16</v>
      </c>
      <c r="F8">
        <v>1</v>
      </c>
      <c r="G8">
        <v>1</v>
      </c>
      <c r="H8">
        <v>7</v>
      </c>
      <c r="I8">
        <v>7</v>
      </c>
      <c r="N8">
        <v>7</v>
      </c>
      <c r="O8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Z8">
        <v>7</v>
      </c>
      <c r="AA8">
        <v>16</v>
      </c>
      <c r="AB8">
        <f t="shared" si="0"/>
        <v>6</v>
      </c>
      <c r="AC8">
        <f t="shared" si="1"/>
        <v>4</v>
      </c>
    </row>
    <row r="9" spans="1:29" x14ac:dyDescent="0.3">
      <c r="A9">
        <v>8</v>
      </c>
      <c r="B9">
        <v>1</v>
      </c>
      <c r="C9">
        <v>17</v>
      </c>
      <c r="F9">
        <v>1</v>
      </c>
      <c r="G9">
        <v>1</v>
      </c>
      <c r="H9">
        <v>8</v>
      </c>
      <c r="I9">
        <v>7</v>
      </c>
      <c r="N9">
        <v>8</v>
      </c>
      <c r="O9">
        <v>12</v>
      </c>
      <c r="P9">
        <v>1000000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Z9">
        <v>8</v>
      </c>
      <c r="AA9">
        <v>17</v>
      </c>
      <c r="AB9">
        <f t="shared" si="0"/>
        <v>6</v>
      </c>
      <c r="AC9">
        <f t="shared" si="1"/>
        <v>4</v>
      </c>
    </row>
    <row r="10" spans="1:29" x14ac:dyDescent="0.3">
      <c r="A10">
        <v>9</v>
      </c>
      <c r="B10">
        <v>1</v>
      </c>
      <c r="C10">
        <v>18</v>
      </c>
      <c r="F10">
        <v>1</v>
      </c>
      <c r="G10">
        <v>1</v>
      </c>
      <c r="H10">
        <v>9</v>
      </c>
      <c r="I10">
        <v>7</v>
      </c>
      <c r="Z10">
        <v>9</v>
      </c>
      <c r="AA10">
        <v>18</v>
      </c>
      <c r="AB10">
        <f t="shared" si="0"/>
        <v>6</v>
      </c>
      <c r="AC10">
        <f t="shared" si="1"/>
        <v>4</v>
      </c>
    </row>
    <row r="11" spans="1:29" x14ac:dyDescent="0.3">
      <c r="A11">
        <v>10</v>
      </c>
      <c r="B11">
        <v>1</v>
      </c>
      <c r="C11">
        <v>4</v>
      </c>
      <c r="F11">
        <v>1</v>
      </c>
      <c r="G11">
        <v>1</v>
      </c>
      <c r="H11">
        <v>10</v>
      </c>
      <c r="I11">
        <v>7</v>
      </c>
      <c r="Z11">
        <v>10</v>
      </c>
      <c r="AA11">
        <v>4</v>
      </c>
      <c r="AB11">
        <f t="shared" si="0"/>
        <v>2</v>
      </c>
      <c r="AC11">
        <f t="shared" si="1"/>
        <v>2</v>
      </c>
    </row>
    <row r="12" spans="1:29" x14ac:dyDescent="0.3">
      <c r="A12">
        <v>11</v>
      </c>
      <c r="B12">
        <v>1</v>
      </c>
      <c r="C12">
        <v>5</v>
      </c>
      <c r="F12">
        <v>1</v>
      </c>
      <c r="G12">
        <v>1</v>
      </c>
      <c r="H12">
        <v>11</v>
      </c>
      <c r="I12">
        <v>7</v>
      </c>
      <c r="N12" t="s">
        <v>1</v>
      </c>
      <c r="O12" t="s">
        <v>11</v>
      </c>
      <c r="P12" t="s">
        <v>10</v>
      </c>
      <c r="Z12">
        <v>11</v>
      </c>
      <c r="AA12">
        <v>5</v>
      </c>
      <c r="AB12">
        <f t="shared" si="0"/>
        <v>2</v>
      </c>
      <c r="AC12">
        <f t="shared" si="1"/>
        <v>2</v>
      </c>
    </row>
    <row r="13" spans="1:29" x14ac:dyDescent="0.3">
      <c r="A13">
        <v>12</v>
      </c>
      <c r="B13">
        <v>1</v>
      </c>
      <c r="C13">
        <v>6</v>
      </c>
      <c r="F13">
        <v>1</v>
      </c>
      <c r="G13">
        <v>1</v>
      </c>
      <c r="H13">
        <v>12</v>
      </c>
      <c r="I13">
        <v>7</v>
      </c>
      <c r="N13">
        <v>1</v>
      </c>
      <c r="O13">
        <v>1</v>
      </c>
      <c r="P13">
        <v>1</v>
      </c>
      <c r="Z13">
        <v>12</v>
      </c>
      <c r="AA13">
        <v>6</v>
      </c>
      <c r="AB13">
        <f t="shared" si="0"/>
        <v>2</v>
      </c>
      <c r="AC13">
        <f t="shared" si="1"/>
        <v>2</v>
      </c>
    </row>
    <row r="14" spans="1:29" x14ac:dyDescent="0.3">
      <c r="A14">
        <v>13</v>
      </c>
      <c r="B14">
        <v>1</v>
      </c>
      <c r="C14">
        <v>28</v>
      </c>
      <c r="F14">
        <v>1</v>
      </c>
      <c r="G14">
        <v>1</v>
      </c>
      <c r="H14">
        <v>13</v>
      </c>
      <c r="I14">
        <v>7</v>
      </c>
      <c r="N14">
        <v>2</v>
      </c>
      <c r="O14">
        <v>2</v>
      </c>
      <c r="P14">
        <v>1</v>
      </c>
      <c r="Z14">
        <v>13</v>
      </c>
      <c r="AA14">
        <v>28</v>
      </c>
      <c r="AB14">
        <f t="shared" si="0"/>
        <v>10</v>
      </c>
      <c r="AC14">
        <f t="shared" si="1"/>
        <v>3</v>
      </c>
    </row>
    <row r="15" spans="1:29" x14ac:dyDescent="0.3">
      <c r="A15">
        <v>14</v>
      </c>
      <c r="B15">
        <v>1</v>
      </c>
      <c r="C15">
        <v>29</v>
      </c>
      <c r="F15">
        <v>1</v>
      </c>
      <c r="G15">
        <v>1</v>
      </c>
      <c r="H15">
        <v>14</v>
      </c>
      <c r="I15">
        <v>7</v>
      </c>
      <c r="N15">
        <v>3</v>
      </c>
      <c r="O15">
        <v>3</v>
      </c>
      <c r="P15">
        <v>1</v>
      </c>
      <c r="Z15">
        <v>14</v>
      </c>
      <c r="AA15">
        <v>29</v>
      </c>
      <c r="AB15">
        <f t="shared" si="0"/>
        <v>10</v>
      </c>
      <c r="AC15">
        <f t="shared" si="1"/>
        <v>3</v>
      </c>
    </row>
    <row r="16" spans="1:29" x14ac:dyDescent="0.3">
      <c r="A16">
        <v>15</v>
      </c>
      <c r="B16">
        <v>1</v>
      </c>
      <c r="C16">
        <v>30</v>
      </c>
      <c r="F16">
        <v>1</v>
      </c>
      <c r="G16">
        <v>1</v>
      </c>
      <c r="H16">
        <v>15</v>
      </c>
      <c r="I16">
        <v>7</v>
      </c>
      <c r="N16">
        <v>4</v>
      </c>
      <c r="O16">
        <v>4</v>
      </c>
      <c r="P16">
        <v>1</v>
      </c>
      <c r="Z16">
        <v>15</v>
      </c>
      <c r="AA16">
        <v>30</v>
      </c>
      <c r="AB16">
        <f t="shared" si="0"/>
        <v>10</v>
      </c>
      <c r="AC16">
        <f t="shared" si="1"/>
        <v>3</v>
      </c>
    </row>
    <row r="17" spans="1:29" x14ac:dyDescent="0.3">
      <c r="A17" s="12">
        <v>16</v>
      </c>
      <c r="B17" s="12">
        <v>1</v>
      </c>
      <c r="C17" s="12">
        <v>22</v>
      </c>
      <c r="F17">
        <v>1</v>
      </c>
      <c r="G17">
        <v>1</v>
      </c>
      <c r="H17">
        <v>16</v>
      </c>
      <c r="I17">
        <v>7</v>
      </c>
      <c r="N17">
        <v>5</v>
      </c>
      <c r="O17">
        <v>4</v>
      </c>
      <c r="P17">
        <v>2</v>
      </c>
      <c r="Z17">
        <v>16</v>
      </c>
      <c r="AA17">
        <v>22</v>
      </c>
      <c r="AB17">
        <f t="shared" si="0"/>
        <v>8</v>
      </c>
      <c r="AC17">
        <f t="shared" si="1"/>
        <v>5</v>
      </c>
    </row>
    <row r="18" spans="1:29" x14ac:dyDescent="0.3">
      <c r="A18" s="12">
        <v>17</v>
      </c>
      <c r="B18" s="12">
        <v>1</v>
      </c>
      <c r="C18" s="12">
        <v>23</v>
      </c>
      <c r="F18">
        <v>1</v>
      </c>
      <c r="G18">
        <v>1</v>
      </c>
      <c r="H18">
        <v>17</v>
      </c>
      <c r="I18">
        <v>7</v>
      </c>
      <c r="N18">
        <v>6</v>
      </c>
      <c r="O18">
        <v>5</v>
      </c>
      <c r="P18">
        <v>1</v>
      </c>
      <c r="Z18">
        <v>17</v>
      </c>
      <c r="AA18">
        <v>23</v>
      </c>
      <c r="AB18">
        <f t="shared" si="0"/>
        <v>8</v>
      </c>
      <c r="AC18">
        <f t="shared" si="1"/>
        <v>5</v>
      </c>
    </row>
    <row r="19" spans="1:29" x14ac:dyDescent="0.3">
      <c r="A19" s="12">
        <v>18</v>
      </c>
      <c r="B19" s="12">
        <v>1</v>
      </c>
      <c r="C19" s="12">
        <v>24</v>
      </c>
      <c r="F19">
        <v>1</v>
      </c>
      <c r="G19">
        <v>1</v>
      </c>
      <c r="H19">
        <v>18</v>
      </c>
      <c r="I19">
        <v>7</v>
      </c>
      <c r="N19">
        <v>7</v>
      </c>
      <c r="O19">
        <v>5</v>
      </c>
      <c r="P19">
        <v>2</v>
      </c>
      <c r="Z19">
        <v>18</v>
      </c>
      <c r="AA19">
        <v>24</v>
      </c>
      <c r="AB19">
        <f t="shared" si="0"/>
        <v>8</v>
      </c>
      <c r="AC19">
        <f t="shared" si="1"/>
        <v>5</v>
      </c>
    </row>
    <row r="20" spans="1:29" x14ac:dyDescent="0.3">
      <c r="A20">
        <v>19</v>
      </c>
      <c r="B20">
        <v>1</v>
      </c>
      <c r="C20">
        <v>25</v>
      </c>
      <c r="F20">
        <v>1</v>
      </c>
      <c r="G20">
        <v>1</v>
      </c>
      <c r="H20">
        <v>19</v>
      </c>
      <c r="I20">
        <v>7</v>
      </c>
      <c r="N20">
        <v>8</v>
      </c>
      <c r="O20">
        <v>6</v>
      </c>
      <c r="P20">
        <v>1</v>
      </c>
      <c r="Z20">
        <v>19</v>
      </c>
      <c r="AA20">
        <v>25</v>
      </c>
      <c r="AB20">
        <f t="shared" si="0"/>
        <v>9</v>
      </c>
      <c r="AC20">
        <f t="shared" si="1"/>
        <v>1</v>
      </c>
    </row>
    <row r="21" spans="1:29" x14ac:dyDescent="0.3">
      <c r="A21">
        <v>20</v>
      </c>
      <c r="B21">
        <v>1</v>
      </c>
      <c r="C21">
        <v>26</v>
      </c>
      <c r="F21">
        <v>1</v>
      </c>
      <c r="G21">
        <v>1</v>
      </c>
      <c r="H21">
        <v>20</v>
      </c>
      <c r="I21">
        <v>7</v>
      </c>
      <c r="N21">
        <v>9</v>
      </c>
      <c r="O21">
        <v>6</v>
      </c>
      <c r="P21">
        <v>2</v>
      </c>
      <c r="Z21">
        <v>20</v>
      </c>
      <c r="AA21">
        <v>26</v>
      </c>
      <c r="AB21">
        <f t="shared" si="0"/>
        <v>9</v>
      </c>
      <c r="AC21">
        <f t="shared" si="1"/>
        <v>1</v>
      </c>
    </row>
    <row r="22" spans="1:29" x14ac:dyDescent="0.3">
      <c r="A22">
        <v>21</v>
      </c>
      <c r="B22">
        <v>1</v>
      </c>
      <c r="C22">
        <v>27</v>
      </c>
      <c r="F22">
        <v>1</v>
      </c>
      <c r="G22">
        <v>1</v>
      </c>
      <c r="H22">
        <v>21</v>
      </c>
      <c r="I22">
        <v>7</v>
      </c>
      <c r="N22">
        <v>10</v>
      </c>
      <c r="O22">
        <v>7</v>
      </c>
      <c r="P22">
        <v>1</v>
      </c>
      <c r="Z22">
        <v>21</v>
      </c>
      <c r="AA22">
        <v>27</v>
      </c>
      <c r="AB22">
        <f t="shared" si="0"/>
        <v>9</v>
      </c>
      <c r="AC22">
        <f t="shared" si="1"/>
        <v>1</v>
      </c>
    </row>
    <row r="23" spans="1:29" x14ac:dyDescent="0.3">
      <c r="A23" s="1">
        <v>22</v>
      </c>
      <c r="B23" s="1">
        <v>1</v>
      </c>
      <c r="C23" s="1">
        <v>19</v>
      </c>
      <c r="F23">
        <v>1</v>
      </c>
      <c r="G23">
        <v>1</v>
      </c>
      <c r="H23">
        <v>22</v>
      </c>
      <c r="I23">
        <v>7</v>
      </c>
      <c r="N23">
        <v>11</v>
      </c>
      <c r="O23">
        <v>8</v>
      </c>
      <c r="P23">
        <v>1</v>
      </c>
      <c r="Z23" s="1">
        <v>22</v>
      </c>
      <c r="AA23" s="1">
        <v>19</v>
      </c>
      <c r="AB23" s="1">
        <f t="shared" si="0"/>
        <v>7</v>
      </c>
      <c r="AC23" s="1">
        <f t="shared" si="1"/>
        <v>5</v>
      </c>
    </row>
    <row r="24" spans="1:29" x14ac:dyDescent="0.3">
      <c r="A24" s="1">
        <v>23</v>
      </c>
      <c r="B24" s="1">
        <v>1</v>
      </c>
      <c r="C24" s="1">
        <v>20</v>
      </c>
      <c r="F24">
        <v>1</v>
      </c>
      <c r="G24">
        <v>1</v>
      </c>
      <c r="H24">
        <v>23</v>
      </c>
      <c r="I24">
        <v>7</v>
      </c>
      <c r="N24">
        <v>12</v>
      </c>
      <c r="O24">
        <v>9</v>
      </c>
      <c r="P24">
        <v>1</v>
      </c>
      <c r="Z24" s="1">
        <v>23</v>
      </c>
      <c r="AA24" s="1">
        <v>20</v>
      </c>
      <c r="AB24" s="1">
        <f t="shared" si="0"/>
        <v>7</v>
      </c>
      <c r="AC24" s="1">
        <f t="shared" si="1"/>
        <v>5</v>
      </c>
    </row>
    <row r="25" spans="1:29" x14ac:dyDescent="0.3">
      <c r="A25" s="1">
        <v>24</v>
      </c>
      <c r="B25" s="1">
        <v>1</v>
      </c>
      <c r="C25" s="1">
        <v>21</v>
      </c>
      <c r="F25">
        <v>1</v>
      </c>
      <c r="G25">
        <v>1</v>
      </c>
      <c r="H25">
        <v>24</v>
      </c>
      <c r="I25">
        <v>7</v>
      </c>
      <c r="N25">
        <v>13</v>
      </c>
      <c r="O25">
        <v>10</v>
      </c>
      <c r="P25">
        <v>1</v>
      </c>
      <c r="Z25" s="1">
        <v>24</v>
      </c>
      <c r="AA25" s="1">
        <v>21</v>
      </c>
      <c r="AB25" s="1">
        <f t="shared" si="0"/>
        <v>7</v>
      </c>
      <c r="AC25" s="1">
        <f t="shared" si="1"/>
        <v>5</v>
      </c>
    </row>
    <row r="26" spans="1:29" x14ac:dyDescent="0.3">
      <c r="A26" s="1">
        <v>25</v>
      </c>
      <c r="B26" s="1">
        <v>1</v>
      </c>
      <c r="C26" s="1">
        <v>7</v>
      </c>
      <c r="F26">
        <v>1</v>
      </c>
      <c r="G26">
        <v>1</v>
      </c>
      <c r="H26">
        <v>25</v>
      </c>
      <c r="I26">
        <v>7</v>
      </c>
      <c r="N26">
        <v>14</v>
      </c>
      <c r="O26">
        <v>10</v>
      </c>
      <c r="P26">
        <v>2</v>
      </c>
      <c r="Z26" s="1">
        <v>25</v>
      </c>
      <c r="AA26" s="1">
        <v>7</v>
      </c>
      <c r="AB26" s="1">
        <f t="shared" si="0"/>
        <v>3</v>
      </c>
      <c r="AC26" s="1">
        <f t="shared" si="1"/>
        <v>2</v>
      </c>
    </row>
    <row r="27" spans="1:29" x14ac:dyDescent="0.3">
      <c r="A27" s="1">
        <v>26</v>
      </c>
      <c r="B27" s="1">
        <v>1</v>
      </c>
      <c r="C27" s="1">
        <v>8</v>
      </c>
      <c r="F27">
        <v>1</v>
      </c>
      <c r="G27">
        <v>1</v>
      </c>
      <c r="H27">
        <v>26</v>
      </c>
      <c r="I27">
        <v>7</v>
      </c>
      <c r="N27">
        <v>15</v>
      </c>
      <c r="O27">
        <v>11</v>
      </c>
      <c r="P27">
        <v>1</v>
      </c>
      <c r="Z27" s="1">
        <v>26</v>
      </c>
      <c r="AA27" s="1">
        <v>8</v>
      </c>
      <c r="AB27" s="1">
        <f t="shared" si="0"/>
        <v>3</v>
      </c>
      <c r="AC27" s="1">
        <f t="shared" si="1"/>
        <v>2</v>
      </c>
    </row>
    <row r="28" spans="1:29" x14ac:dyDescent="0.3">
      <c r="A28" s="1">
        <v>27</v>
      </c>
      <c r="B28" s="1">
        <v>1</v>
      </c>
      <c r="C28" s="1">
        <v>9</v>
      </c>
      <c r="F28">
        <v>1</v>
      </c>
      <c r="G28">
        <v>1</v>
      </c>
      <c r="H28">
        <v>27</v>
      </c>
      <c r="I28">
        <v>7</v>
      </c>
      <c r="N28">
        <v>16</v>
      </c>
      <c r="O28">
        <v>11</v>
      </c>
      <c r="P28">
        <v>2</v>
      </c>
      <c r="Z28" s="1">
        <v>27</v>
      </c>
      <c r="AA28" s="1">
        <v>9</v>
      </c>
      <c r="AB28" s="1">
        <f t="shared" si="0"/>
        <v>3</v>
      </c>
      <c r="AC28" s="1">
        <f t="shared" si="1"/>
        <v>2</v>
      </c>
    </row>
    <row r="29" spans="1:29" x14ac:dyDescent="0.3">
      <c r="A29" s="1">
        <v>28</v>
      </c>
      <c r="B29" s="1">
        <v>1</v>
      </c>
      <c r="C29" s="1">
        <v>1</v>
      </c>
      <c r="F29">
        <v>1</v>
      </c>
      <c r="G29">
        <v>1</v>
      </c>
      <c r="H29">
        <v>28</v>
      </c>
      <c r="I29">
        <v>7</v>
      </c>
      <c r="N29">
        <v>17</v>
      </c>
      <c r="O29">
        <v>12</v>
      </c>
      <c r="P29">
        <v>1</v>
      </c>
      <c r="Z29" s="1">
        <v>28</v>
      </c>
      <c r="AA29" s="1">
        <v>1</v>
      </c>
      <c r="AB29" s="1">
        <f t="shared" si="0"/>
        <v>1</v>
      </c>
      <c r="AC29" s="1">
        <f t="shared" si="1"/>
        <v>2</v>
      </c>
    </row>
    <row r="30" spans="1:29" x14ac:dyDescent="0.3">
      <c r="A30" s="1">
        <v>29</v>
      </c>
      <c r="B30" s="1">
        <v>1</v>
      </c>
      <c r="C30" s="1">
        <v>2</v>
      </c>
      <c r="F30">
        <v>1</v>
      </c>
      <c r="G30">
        <v>1</v>
      </c>
      <c r="H30">
        <v>29</v>
      </c>
      <c r="I30">
        <v>7</v>
      </c>
      <c r="N30">
        <v>18</v>
      </c>
      <c r="O30">
        <v>12</v>
      </c>
      <c r="P30">
        <v>2</v>
      </c>
      <c r="Z30" s="1">
        <v>29</v>
      </c>
      <c r="AA30" s="1">
        <v>2</v>
      </c>
      <c r="AB30" s="1">
        <f t="shared" si="0"/>
        <v>1</v>
      </c>
      <c r="AC30" s="1">
        <f t="shared" si="1"/>
        <v>2</v>
      </c>
    </row>
    <row r="31" spans="1:29" x14ac:dyDescent="0.3">
      <c r="A31" s="1">
        <v>30</v>
      </c>
      <c r="B31" s="1">
        <v>1</v>
      </c>
      <c r="C31" s="1">
        <v>3</v>
      </c>
      <c r="F31">
        <v>1</v>
      </c>
      <c r="G31">
        <v>1</v>
      </c>
      <c r="H31">
        <v>30</v>
      </c>
      <c r="I31">
        <v>7</v>
      </c>
      <c r="N31">
        <v>19</v>
      </c>
      <c r="O31">
        <v>13</v>
      </c>
      <c r="P31">
        <v>1</v>
      </c>
      <c r="Z31" s="1">
        <v>30</v>
      </c>
      <c r="AA31" s="1">
        <v>3</v>
      </c>
      <c r="AB31" s="1">
        <f t="shared" si="0"/>
        <v>1</v>
      </c>
      <c r="AC31" s="1">
        <f t="shared" si="1"/>
        <v>2</v>
      </c>
    </row>
    <row r="32" spans="1:29" x14ac:dyDescent="0.3">
      <c r="A32" s="1">
        <v>1</v>
      </c>
      <c r="B32" s="1">
        <v>2</v>
      </c>
      <c r="C32" s="1">
        <v>1</v>
      </c>
      <c r="F32">
        <v>1</v>
      </c>
      <c r="G32">
        <v>2</v>
      </c>
      <c r="H32">
        <v>1</v>
      </c>
      <c r="I32">
        <v>8</v>
      </c>
      <c r="N32">
        <v>20</v>
      </c>
      <c r="O32">
        <v>14</v>
      </c>
      <c r="P32">
        <v>1</v>
      </c>
    </row>
    <row r="33" spans="1:16" x14ac:dyDescent="0.3">
      <c r="A33" s="1">
        <v>2</v>
      </c>
      <c r="B33" s="1">
        <v>2</v>
      </c>
      <c r="C33" s="1">
        <v>1</v>
      </c>
      <c r="F33">
        <v>1</v>
      </c>
      <c r="G33">
        <v>2</v>
      </c>
      <c r="H33">
        <v>2</v>
      </c>
      <c r="I33">
        <v>8</v>
      </c>
      <c r="N33">
        <v>21</v>
      </c>
      <c r="O33">
        <v>15</v>
      </c>
      <c r="P33">
        <v>1</v>
      </c>
    </row>
    <row r="34" spans="1:16" x14ac:dyDescent="0.3">
      <c r="A34" s="1">
        <v>3</v>
      </c>
      <c r="B34" s="1">
        <v>2</v>
      </c>
      <c r="C34" s="1">
        <v>1</v>
      </c>
      <c r="F34">
        <v>1</v>
      </c>
      <c r="G34">
        <v>2</v>
      </c>
      <c r="H34">
        <v>3</v>
      </c>
      <c r="I34">
        <v>8</v>
      </c>
      <c r="N34" s="12">
        <v>22</v>
      </c>
      <c r="O34" s="12">
        <v>16</v>
      </c>
      <c r="P34" s="12">
        <v>1</v>
      </c>
    </row>
    <row r="35" spans="1:16" x14ac:dyDescent="0.3">
      <c r="A35">
        <v>4</v>
      </c>
      <c r="B35">
        <v>2</v>
      </c>
      <c r="C35">
        <v>2</v>
      </c>
      <c r="F35">
        <v>1</v>
      </c>
      <c r="G35">
        <v>2</v>
      </c>
      <c r="H35">
        <v>4</v>
      </c>
      <c r="I35">
        <v>8</v>
      </c>
      <c r="N35" s="12">
        <v>23</v>
      </c>
      <c r="O35" s="12">
        <v>17</v>
      </c>
      <c r="P35" s="12">
        <v>1</v>
      </c>
    </row>
    <row r="36" spans="1:16" x14ac:dyDescent="0.3">
      <c r="A36">
        <v>5</v>
      </c>
      <c r="B36">
        <v>2</v>
      </c>
      <c r="C36">
        <v>2</v>
      </c>
      <c r="F36">
        <v>1</v>
      </c>
      <c r="G36">
        <v>2</v>
      </c>
      <c r="H36">
        <v>5</v>
      </c>
      <c r="I36">
        <v>8</v>
      </c>
      <c r="N36" s="12">
        <v>24</v>
      </c>
      <c r="O36" s="12">
        <v>18</v>
      </c>
      <c r="P36" s="12">
        <v>1</v>
      </c>
    </row>
    <row r="37" spans="1:16" x14ac:dyDescent="0.3">
      <c r="A37">
        <v>6</v>
      </c>
      <c r="B37">
        <v>2</v>
      </c>
      <c r="C37">
        <v>2</v>
      </c>
      <c r="F37">
        <v>1</v>
      </c>
      <c r="G37">
        <v>2</v>
      </c>
      <c r="H37">
        <v>6</v>
      </c>
      <c r="I37">
        <v>8</v>
      </c>
      <c r="N37">
        <v>25</v>
      </c>
      <c r="O37">
        <v>19</v>
      </c>
      <c r="P37">
        <v>1</v>
      </c>
    </row>
    <row r="38" spans="1:16" x14ac:dyDescent="0.3">
      <c r="A38" s="1">
        <v>7</v>
      </c>
      <c r="B38" s="1">
        <v>2</v>
      </c>
      <c r="C38" s="1">
        <v>3</v>
      </c>
      <c r="F38">
        <v>1</v>
      </c>
      <c r="G38">
        <v>2</v>
      </c>
      <c r="H38">
        <v>7</v>
      </c>
      <c r="I38">
        <v>8</v>
      </c>
      <c r="N38">
        <v>26</v>
      </c>
      <c r="O38">
        <v>20</v>
      </c>
      <c r="P38">
        <v>1</v>
      </c>
    </row>
    <row r="39" spans="1:16" x14ac:dyDescent="0.3">
      <c r="A39" s="1">
        <v>8</v>
      </c>
      <c r="B39" s="1">
        <v>2</v>
      </c>
      <c r="C39" s="1">
        <v>3</v>
      </c>
      <c r="F39">
        <v>1</v>
      </c>
      <c r="G39">
        <v>2</v>
      </c>
      <c r="H39">
        <v>8</v>
      </c>
      <c r="I39">
        <v>8</v>
      </c>
      <c r="N39">
        <v>27</v>
      </c>
      <c r="O39">
        <v>21</v>
      </c>
      <c r="P39">
        <v>1</v>
      </c>
    </row>
    <row r="40" spans="1:16" x14ac:dyDescent="0.3">
      <c r="A40" s="1">
        <v>9</v>
      </c>
      <c r="B40" s="1">
        <v>2</v>
      </c>
      <c r="C40" s="1">
        <v>3</v>
      </c>
      <c r="F40">
        <v>1</v>
      </c>
      <c r="G40">
        <v>2</v>
      </c>
      <c r="H40">
        <v>9</v>
      </c>
      <c r="I40">
        <v>8</v>
      </c>
      <c r="N40" s="1">
        <v>28</v>
      </c>
      <c r="O40" s="1">
        <v>22</v>
      </c>
      <c r="P40" s="1">
        <v>1</v>
      </c>
    </row>
    <row r="41" spans="1:16" x14ac:dyDescent="0.3">
      <c r="A41">
        <v>10</v>
      </c>
      <c r="B41">
        <v>2</v>
      </c>
      <c r="C41">
        <v>4</v>
      </c>
      <c r="F41">
        <v>1</v>
      </c>
      <c r="G41">
        <v>2</v>
      </c>
      <c r="H41">
        <v>10</v>
      </c>
      <c r="I41">
        <v>8</v>
      </c>
      <c r="K41" t="s">
        <v>1</v>
      </c>
      <c r="N41" s="1">
        <v>29</v>
      </c>
      <c r="O41" s="1">
        <v>23</v>
      </c>
      <c r="P41" s="1">
        <v>1</v>
      </c>
    </row>
    <row r="42" spans="1:16" x14ac:dyDescent="0.3">
      <c r="A42">
        <v>11</v>
      </c>
      <c r="B42">
        <v>2</v>
      </c>
      <c r="C42">
        <v>4</v>
      </c>
      <c r="F42">
        <v>1</v>
      </c>
      <c r="G42">
        <v>3</v>
      </c>
      <c r="H42">
        <v>1</v>
      </c>
      <c r="I42">
        <v>4</v>
      </c>
      <c r="K42">
        <v>1</v>
      </c>
      <c r="N42" s="1">
        <v>30</v>
      </c>
      <c r="O42" s="1">
        <v>24</v>
      </c>
      <c r="P42" s="1">
        <v>1</v>
      </c>
    </row>
    <row r="43" spans="1:16" x14ac:dyDescent="0.3">
      <c r="A43">
        <v>12</v>
      </c>
      <c r="B43">
        <v>2</v>
      </c>
      <c r="C43">
        <v>4</v>
      </c>
      <c r="F43" s="1">
        <v>1</v>
      </c>
      <c r="G43" s="1">
        <v>3</v>
      </c>
      <c r="H43" s="1">
        <v>2</v>
      </c>
      <c r="I43" s="1">
        <v>5</v>
      </c>
      <c r="K43" s="1">
        <v>2</v>
      </c>
      <c r="N43" s="1">
        <v>31</v>
      </c>
      <c r="O43" s="1">
        <v>25</v>
      </c>
      <c r="P43" s="1">
        <v>1</v>
      </c>
    </row>
    <row r="44" spans="1:16" x14ac:dyDescent="0.3">
      <c r="A44">
        <v>13</v>
      </c>
      <c r="B44">
        <v>2</v>
      </c>
      <c r="C44">
        <v>5</v>
      </c>
      <c r="F44" s="1">
        <v>2</v>
      </c>
      <c r="G44" s="1">
        <v>3</v>
      </c>
      <c r="H44" s="1">
        <v>2</v>
      </c>
      <c r="I44" s="1">
        <v>6</v>
      </c>
      <c r="K44" s="1">
        <v>3</v>
      </c>
      <c r="N44" s="1">
        <v>32</v>
      </c>
      <c r="O44" s="1">
        <v>25</v>
      </c>
      <c r="P44" s="1">
        <v>2</v>
      </c>
    </row>
    <row r="45" spans="1:16" x14ac:dyDescent="0.3">
      <c r="A45">
        <v>14</v>
      </c>
      <c r="B45">
        <v>2</v>
      </c>
      <c r="C45">
        <v>5</v>
      </c>
      <c r="F45">
        <v>1</v>
      </c>
      <c r="G45">
        <v>3</v>
      </c>
      <c r="H45">
        <v>3</v>
      </c>
      <c r="I45">
        <v>3</v>
      </c>
      <c r="K45">
        <v>4</v>
      </c>
      <c r="N45" s="1">
        <v>33</v>
      </c>
      <c r="O45" s="1">
        <v>26</v>
      </c>
      <c r="P45" s="1">
        <v>1</v>
      </c>
    </row>
    <row r="46" spans="1:16" x14ac:dyDescent="0.3">
      <c r="A46">
        <v>15</v>
      </c>
      <c r="B46">
        <v>2</v>
      </c>
      <c r="C46">
        <v>5</v>
      </c>
      <c r="F46">
        <v>1</v>
      </c>
      <c r="G46">
        <v>3</v>
      </c>
      <c r="H46">
        <v>4</v>
      </c>
      <c r="I46">
        <v>1</v>
      </c>
      <c r="K46">
        <v>5</v>
      </c>
      <c r="N46" s="1">
        <v>34</v>
      </c>
      <c r="O46" s="1">
        <v>26</v>
      </c>
      <c r="P46" s="1">
        <v>2</v>
      </c>
    </row>
    <row r="47" spans="1:16" x14ac:dyDescent="0.3">
      <c r="A47">
        <v>16</v>
      </c>
      <c r="B47">
        <v>2</v>
      </c>
      <c r="C47">
        <v>6</v>
      </c>
      <c r="F47" s="1">
        <v>1</v>
      </c>
      <c r="G47" s="1">
        <v>3</v>
      </c>
      <c r="H47" s="1">
        <v>5</v>
      </c>
      <c r="I47" s="1">
        <v>2</v>
      </c>
      <c r="K47" s="1">
        <v>6</v>
      </c>
      <c r="N47" s="1">
        <v>35</v>
      </c>
      <c r="O47" s="1">
        <v>27</v>
      </c>
      <c r="P47" s="1">
        <v>1</v>
      </c>
    </row>
    <row r="48" spans="1:16" x14ac:dyDescent="0.3">
      <c r="A48">
        <v>17</v>
      </c>
      <c r="B48">
        <v>2</v>
      </c>
      <c r="C48">
        <v>6</v>
      </c>
      <c r="F48" s="2"/>
      <c r="G48" s="2"/>
      <c r="H48" s="2"/>
      <c r="I48" s="2"/>
      <c r="J48" s="2"/>
      <c r="K48" s="2"/>
      <c r="N48" s="1">
        <v>36</v>
      </c>
      <c r="O48" s="1">
        <v>27</v>
      </c>
      <c r="P48" s="1">
        <v>2</v>
      </c>
    </row>
    <row r="49" spans="1:16" x14ac:dyDescent="0.3">
      <c r="A49">
        <v>18</v>
      </c>
      <c r="B49">
        <v>2</v>
      </c>
      <c r="C49">
        <v>6</v>
      </c>
      <c r="F49" s="2"/>
      <c r="G49" s="2"/>
      <c r="H49" s="2"/>
      <c r="I49" s="2"/>
      <c r="J49" s="2"/>
      <c r="K49" s="2"/>
      <c r="N49" s="1">
        <v>37</v>
      </c>
      <c r="O49" s="1">
        <v>28</v>
      </c>
      <c r="P49" s="1">
        <v>1</v>
      </c>
    </row>
    <row r="50" spans="1:16" x14ac:dyDescent="0.3">
      <c r="A50" s="1">
        <v>19</v>
      </c>
      <c r="B50" s="1">
        <v>2</v>
      </c>
      <c r="C50" s="1">
        <v>7</v>
      </c>
      <c r="F50" s="2"/>
      <c r="G50" s="2"/>
      <c r="H50" s="2"/>
      <c r="I50" s="2"/>
      <c r="J50" s="2"/>
      <c r="K50" s="2"/>
      <c r="N50" s="1">
        <v>38</v>
      </c>
      <c r="O50" s="1">
        <v>28</v>
      </c>
      <c r="P50" s="1">
        <v>2</v>
      </c>
    </row>
    <row r="51" spans="1:16" x14ac:dyDescent="0.3">
      <c r="A51" s="1">
        <v>20</v>
      </c>
      <c r="B51" s="1">
        <v>2</v>
      </c>
      <c r="C51" s="1">
        <v>7</v>
      </c>
      <c r="F51" s="2"/>
      <c r="G51" s="2"/>
      <c r="H51" s="2"/>
      <c r="I51" s="2"/>
      <c r="J51" s="2"/>
      <c r="K51" s="2"/>
      <c r="N51" s="1">
        <v>39</v>
      </c>
      <c r="O51" s="1">
        <v>29</v>
      </c>
      <c r="P51" s="1">
        <v>1</v>
      </c>
    </row>
    <row r="52" spans="1:16" x14ac:dyDescent="0.3">
      <c r="A52" s="1">
        <v>21</v>
      </c>
      <c r="B52" s="1">
        <v>2</v>
      </c>
      <c r="C52" s="1">
        <v>7</v>
      </c>
      <c r="N52" s="1">
        <v>40</v>
      </c>
      <c r="O52" s="1">
        <v>29</v>
      </c>
      <c r="P52" s="1">
        <v>2</v>
      </c>
    </row>
    <row r="53" spans="1:16" x14ac:dyDescent="0.3">
      <c r="A53" s="12">
        <v>22</v>
      </c>
      <c r="B53" s="12">
        <v>2</v>
      </c>
      <c r="C53" s="12">
        <v>8</v>
      </c>
      <c r="N53" s="1">
        <v>41</v>
      </c>
      <c r="O53" s="1">
        <v>30</v>
      </c>
      <c r="P53" s="1">
        <v>1</v>
      </c>
    </row>
    <row r="54" spans="1:16" x14ac:dyDescent="0.3">
      <c r="A54" s="12">
        <v>23</v>
      </c>
      <c r="B54" s="12">
        <v>2</v>
      </c>
      <c r="C54" s="12">
        <v>8</v>
      </c>
      <c r="N54" s="1">
        <v>42</v>
      </c>
      <c r="O54" s="1">
        <v>30</v>
      </c>
      <c r="P54" s="1">
        <v>2</v>
      </c>
    </row>
    <row r="55" spans="1:16" x14ac:dyDescent="0.3">
      <c r="A55" s="12">
        <v>24</v>
      </c>
      <c r="B55" s="12">
        <v>2</v>
      </c>
      <c r="C55" s="12">
        <v>8</v>
      </c>
    </row>
    <row r="56" spans="1:16" x14ac:dyDescent="0.3">
      <c r="A56">
        <v>25</v>
      </c>
      <c r="B56">
        <v>2</v>
      </c>
      <c r="C56">
        <v>9</v>
      </c>
    </row>
    <row r="57" spans="1:16" x14ac:dyDescent="0.3">
      <c r="A57">
        <v>26</v>
      </c>
      <c r="B57">
        <v>2</v>
      </c>
      <c r="C57">
        <v>9</v>
      </c>
    </row>
    <row r="58" spans="1:16" x14ac:dyDescent="0.3">
      <c r="A58">
        <v>27</v>
      </c>
      <c r="B58">
        <v>2</v>
      </c>
      <c r="C58">
        <v>9</v>
      </c>
    </row>
    <row r="59" spans="1:16" x14ac:dyDescent="0.3">
      <c r="A59">
        <v>28</v>
      </c>
      <c r="B59">
        <v>2</v>
      </c>
      <c r="C59">
        <v>10</v>
      </c>
    </row>
    <row r="60" spans="1:16" x14ac:dyDescent="0.3">
      <c r="A60">
        <v>29</v>
      </c>
      <c r="B60">
        <v>2</v>
      </c>
      <c r="C60">
        <v>10</v>
      </c>
    </row>
    <row r="61" spans="1:16" x14ac:dyDescent="0.3">
      <c r="A61">
        <v>30</v>
      </c>
      <c r="B61">
        <v>2</v>
      </c>
      <c r="C61">
        <v>10</v>
      </c>
    </row>
    <row r="62" spans="1:16" x14ac:dyDescent="0.3">
      <c r="A62" s="1">
        <v>1</v>
      </c>
      <c r="B62" s="1">
        <v>3</v>
      </c>
      <c r="C62" s="1">
        <v>2</v>
      </c>
    </row>
    <row r="63" spans="1:16" x14ac:dyDescent="0.3">
      <c r="A63">
        <v>2</v>
      </c>
      <c r="B63">
        <v>3</v>
      </c>
      <c r="C63">
        <v>2</v>
      </c>
    </row>
    <row r="64" spans="1:16" x14ac:dyDescent="0.3">
      <c r="A64" s="1">
        <v>3</v>
      </c>
      <c r="B64" s="1">
        <v>3</v>
      </c>
      <c r="C64" s="1">
        <v>2</v>
      </c>
    </row>
    <row r="65" spans="1:3" x14ac:dyDescent="0.3">
      <c r="A65">
        <v>4</v>
      </c>
      <c r="B65">
        <v>3</v>
      </c>
      <c r="C65">
        <v>2</v>
      </c>
    </row>
    <row r="66" spans="1:3" x14ac:dyDescent="0.3">
      <c r="A66">
        <v>5</v>
      </c>
      <c r="B66">
        <v>3</v>
      </c>
      <c r="C66">
        <v>4</v>
      </c>
    </row>
    <row r="67" spans="1:3" x14ac:dyDescent="0.3">
      <c r="A67">
        <v>6</v>
      </c>
      <c r="B67">
        <v>3</v>
      </c>
      <c r="C67">
        <v>4</v>
      </c>
    </row>
    <row r="68" spans="1:3" x14ac:dyDescent="0.3">
      <c r="A68" s="1">
        <v>7</v>
      </c>
      <c r="B68" s="1">
        <v>3</v>
      </c>
      <c r="C68" s="1">
        <v>5</v>
      </c>
    </row>
    <row r="69" spans="1:3" x14ac:dyDescent="0.3">
      <c r="A69" s="12">
        <v>8</v>
      </c>
      <c r="B69" s="12">
        <v>3</v>
      </c>
      <c r="C69" s="12">
        <v>5</v>
      </c>
    </row>
    <row r="70" spans="1:3" x14ac:dyDescent="0.3">
      <c r="A70">
        <v>9</v>
      </c>
      <c r="B70">
        <v>3</v>
      </c>
      <c r="C70">
        <v>1</v>
      </c>
    </row>
    <row r="71" spans="1:3" x14ac:dyDescent="0.3">
      <c r="A71">
        <v>10</v>
      </c>
      <c r="B71">
        <v>3</v>
      </c>
      <c r="C7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830E-63FF-4322-ADB2-A7B659DD23BB}">
  <dimension ref="A2:K23"/>
  <sheetViews>
    <sheetView workbookViewId="0">
      <selection activeCell="K3" sqref="K3:K22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6.44140625" bestFit="1" customWidth="1"/>
    <col min="4" max="4" width="10.5546875" bestFit="1" customWidth="1"/>
    <col min="9" max="9" width="12" bestFit="1" customWidth="1"/>
  </cols>
  <sheetData>
    <row r="2" spans="1:11" x14ac:dyDescent="0.3">
      <c r="F2" t="s">
        <v>29</v>
      </c>
    </row>
    <row r="3" spans="1:11" x14ac:dyDescent="0.3">
      <c r="A3" s="3" t="s">
        <v>26</v>
      </c>
      <c r="B3" s="3" t="s">
        <v>6</v>
      </c>
      <c r="C3" s="3" t="s">
        <v>2</v>
      </c>
      <c r="D3" t="s">
        <v>28</v>
      </c>
      <c r="K3" t="s">
        <v>30</v>
      </c>
    </row>
    <row r="4" spans="1:11" x14ac:dyDescent="0.3">
      <c r="A4" s="4">
        <v>2</v>
      </c>
      <c r="B4" s="4">
        <v>1</v>
      </c>
      <c r="C4" s="4">
        <v>-3</v>
      </c>
      <c r="D4" s="5">
        <v>1500000</v>
      </c>
      <c r="F4">
        <v>744678</v>
      </c>
      <c r="G4">
        <v>2</v>
      </c>
      <c r="H4">
        <v>-3</v>
      </c>
      <c r="I4" s="6">
        <v>1500000</v>
      </c>
      <c r="K4" s="6">
        <f>D4-I4</f>
        <v>0</v>
      </c>
    </row>
    <row r="5" spans="1:11" x14ac:dyDescent="0.3">
      <c r="A5" s="4">
        <v>2</v>
      </c>
      <c r="B5" s="4">
        <v>1</v>
      </c>
      <c r="C5" s="4">
        <v>-1</v>
      </c>
      <c r="D5" s="5">
        <v>1500000</v>
      </c>
      <c r="F5">
        <v>744678</v>
      </c>
      <c r="G5">
        <v>2</v>
      </c>
      <c r="H5">
        <v>-1</v>
      </c>
      <c r="I5" s="6">
        <v>1500000</v>
      </c>
      <c r="K5" s="6">
        <f t="shared" ref="K5:K22" si="0">D5-I5</f>
        <v>0</v>
      </c>
    </row>
    <row r="6" spans="1:11" x14ac:dyDescent="0.3">
      <c r="A6" s="4">
        <v>2</v>
      </c>
      <c r="B6" s="4">
        <v>1</v>
      </c>
      <c r="C6" s="4">
        <v>1</v>
      </c>
      <c r="D6" s="6">
        <v>1499999.9500000002</v>
      </c>
      <c r="F6">
        <v>744678</v>
      </c>
      <c r="G6">
        <v>2</v>
      </c>
      <c r="H6">
        <v>1</v>
      </c>
      <c r="I6" s="6">
        <v>1500000</v>
      </c>
      <c r="K6" s="6">
        <f t="shared" si="0"/>
        <v>-4.9999999813735485E-2</v>
      </c>
    </row>
    <row r="7" spans="1:11" x14ac:dyDescent="0.3">
      <c r="A7" s="4">
        <v>2</v>
      </c>
      <c r="B7" s="4">
        <v>1</v>
      </c>
      <c r="C7" s="4">
        <v>2</v>
      </c>
      <c r="D7" s="6">
        <v>1499999.9700000002</v>
      </c>
      <c r="F7">
        <v>744678</v>
      </c>
      <c r="G7">
        <v>2</v>
      </c>
      <c r="H7">
        <v>2</v>
      </c>
      <c r="I7" s="6">
        <v>1500000</v>
      </c>
      <c r="K7" s="6">
        <f t="shared" si="0"/>
        <v>-2.9999999795109034E-2</v>
      </c>
    </row>
    <row r="8" spans="1:11" x14ac:dyDescent="0.3">
      <c r="A8" s="4">
        <v>2</v>
      </c>
      <c r="B8" s="4">
        <v>1</v>
      </c>
      <c r="C8" s="4">
        <v>3</v>
      </c>
      <c r="D8" s="6">
        <v>1500000.05</v>
      </c>
      <c r="F8">
        <v>744678</v>
      </c>
      <c r="G8">
        <v>2</v>
      </c>
      <c r="H8">
        <v>3</v>
      </c>
      <c r="I8" s="6">
        <v>1500000</v>
      </c>
      <c r="K8" s="6">
        <f t="shared" si="0"/>
        <v>5.0000000046566129E-2</v>
      </c>
    </row>
    <row r="9" spans="1:11" x14ac:dyDescent="0.3">
      <c r="A9" s="4">
        <v>2</v>
      </c>
      <c r="B9" s="4">
        <v>1</v>
      </c>
      <c r="C9" s="4">
        <v>5</v>
      </c>
      <c r="D9" s="6">
        <v>1500000.1099999999</v>
      </c>
      <c r="F9">
        <v>744678</v>
      </c>
      <c r="G9">
        <v>2</v>
      </c>
      <c r="H9">
        <v>5</v>
      </c>
      <c r="I9" s="6">
        <v>1500000</v>
      </c>
      <c r="K9" s="6">
        <f t="shared" si="0"/>
        <v>0.10999999986961484</v>
      </c>
    </row>
    <row r="10" spans="1:11" x14ac:dyDescent="0.3">
      <c r="A10" s="4">
        <v>2</v>
      </c>
      <c r="B10" s="4">
        <v>1</v>
      </c>
      <c r="C10" s="4">
        <v>6</v>
      </c>
      <c r="D10" s="6">
        <v>1500000.12</v>
      </c>
      <c r="F10">
        <v>744678</v>
      </c>
      <c r="G10">
        <v>2</v>
      </c>
      <c r="H10">
        <v>6</v>
      </c>
      <c r="I10" s="6">
        <v>1500000</v>
      </c>
      <c r="K10" s="6">
        <f t="shared" si="0"/>
        <v>0.12000000011175871</v>
      </c>
    </row>
    <row r="11" spans="1:11" x14ac:dyDescent="0.3">
      <c r="A11" s="4">
        <v>2</v>
      </c>
      <c r="B11" s="4">
        <v>2</v>
      </c>
      <c r="C11" s="4">
        <v>-3</v>
      </c>
      <c r="D11" s="6">
        <v>1000000</v>
      </c>
      <c r="F11">
        <v>744678</v>
      </c>
      <c r="G11">
        <v>3</v>
      </c>
      <c r="H11">
        <v>-3</v>
      </c>
      <c r="I11" s="6">
        <v>1000000</v>
      </c>
      <c r="K11" s="6">
        <f t="shared" si="0"/>
        <v>0</v>
      </c>
    </row>
    <row r="12" spans="1:11" x14ac:dyDescent="0.3">
      <c r="A12" s="4">
        <v>2</v>
      </c>
      <c r="B12" s="4">
        <v>2</v>
      </c>
      <c r="C12" s="4">
        <v>-1</v>
      </c>
      <c r="D12" s="6">
        <v>668504.40999999992</v>
      </c>
      <c r="F12">
        <v>744678</v>
      </c>
      <c r="G12">
        <v>3</v>
      </c>
      <c r="H12">
        <v>-1</v>
      </c>
      <c r="I12" s="6">
        <v>668504.43999999994</v>
      </c>
      <c r="K12" s="6">
        <f t="shared" si="0"/>
        <v>-3.0000000027939677E-2</v>
      </c>
    </row>
    <row r="13" spans="1:11" x14ac:dyDescent="0.3">
      <c r="A13" s="4">
        <v>2</v>
      </c>
      <c r="B13" s="4">
        <v>2</v>
      </c>
      <c r="C13" s="4">
        <v>1</v>
      </c>
      <c r="D13" s="6">
        <v>999999.94000000006</v>
      </c>
      <c r="F13">
        <v>744678</v>
      </c>
      <c r="G13">
        <v>3</v>
      </c>
      <c r="H13">
        <v>1</v>
      </c>
      <c r="I13" s="6">
        <v>1000000</v>
      </c>
      <c r="K13" s="6">
        <f t="shared" si="0"/>
        <v>-5.9999999939464033E-2</v>
      </c>
    </row>
    <row r="14" spans="1:11" x14ac:dyDescent="0.3">
      <c r="A14" s="4">
        <v>2</v>
      </c>
      <c r="B14" s="4">
        <v>2</v>
      </c>
      <c r="C14" s="4">
        <v>2</v>
      </c>
      <c r="D14" s="6">
        <v>899525.83</v>
      </c>
      <c r="F14">
        <v>744678</v>
      </c>
      <c r="G14">
        <v>3</v>
      </c>
      <c r="H14">
        <v>2</v>
      </c>
      <c r="I14" s="6">
        <v>899525.81</v>
      </c>
      <c r="K14" s="6">
        <f t="shared" si="0"/>
        <v>1.999999990221113E-2</v>
      </c>
    </row>
    <row r="15" spans="1:11" x14ac:dyDescent="0.3">
      <c r="A15" s="4">
        <v>2</v>
      </c>
      <c r="B15" s="4">
        <v>2</v>
      </c>
      <c r="C15" s="4">
        <v>3</v>
      </c>
      <c r="D15" s="6">
        <v>14461.2</v>
      </c>
      <c r="F15">
        <v>744678</v>
      </c>
      <c r="G15">
        <v>3</v>
      </c>
      <c r="H15">
        <v>3</v>
      </c>
      <c r="I15" s="6">
        <v>14461.2</v>
      </c>
      <c r="K15" s="6">
        <f t="shared" si="0"/>
        <v>0</v>
      </c>
    </row>
    <row r="16" spans="1:11" s="11" customFormat="1" x14ac:dyDescent="0.3">
      <c r="A16" s="9">
        <v>2</v>
      </c>
      <c r="B16" s="9">
        <v>2</v>
      </c>
      <c r="C16" s="9">
        <v>5</v>
      </c>
      <c r="D16" s="10">
        <v>1000000.09</v>
      </c>
      <c r="F16" s="11">
        <v>744678</v>
      </c>
      <c r="G16" s="11">
        <v>3</v>
      </c>
      <c r="H16" s="11">
        <v>5</v>
      </c>
      <c r="I16" s="10">
        <v>1000000</v>
      </c>
      <c r="K16" s="6">
        <f t="shared" si="0"/>
        <v>8.999999996740371E-2</v>
      </c>
    </row>
    <row r="17" spans="1:11" s="11" customFormat="1" x14ac:dyDescent="0.3">
      <c r="A17" s="9">
        <v>2</v>
      </c>
      <c r="B17" s="9">
        <v>2</v>
      </c>
      <c r="C17" s="9">
        <v>6</v>
      </c>
      <c r="D17" s="10">
        <v>406158.64</v>
      </c>
      <c r="F17" s="11">
        <v>744678</v>
      </c>
      <c r="G17" s="11">
        <v>3</v>
      </c>
      <c r="H17" s="11">
        <v>6</v>
      </c>
      <c r="I17" s="10">
        <v>406158.59</v>
      </c>
      <c r="K17" s="6">
        <f t="shared" si="0"/>
        <v>4.9999999988358468E-2</v>
      </c>
    </row>
    <row r="18" spans="1:11" x14ac:dyDescent="0.3">
      <c r="A18" s="4">
        <v>5</v>
      </c>
      <c r="B18" s="4">
        <v>1</v>
      </c>
      <c r="C18" s="4">
        <v>-3</v>
      </c>
      <c r="D18" s="6">
        <v>999999.99</v>
      </c>
      <c r="F18">
        <v>744678</v>
      </c>
      <c r="G18">
        <v>6</v>
      </c>
      <c r="H18">
        <v>-3</v>
      </c>
      <c r="I18" s="6">
        <v>1000000</v>
      </c>
      <c r="K18" s="6">
        <f t="shared" si="0"/>
        <v>-1.0000000009313226E-2</v>
      </c>
    </row>
    <row r="19" spans="1:11" x14ac:dyDescent="0.3">
      <c r="A19" s="4">
        <v>5</v>
      </c>
      <c r="B19" s="4">
        <v>1</v>
      </c>
      <c r="C19" s="4">
        <v>-1</v>
      </c>
      <c r="D19" s="6">
        <v>999999.97999999986</v>
      </c>
      <c r="F19">
        <v>744678</v>
      </c>
      <c r="G19">
        <v>6</v>
      </c>
      <c r="H19">
        <v>-1</v>
      </c>
      <c r="I19" s="6">
        <v>1000000</v>
      </c>
      <c r="K19" s="6">
        <f t="shared" si="0"/>
        <v>-2.0000000135041773E-2</v>
      </c>
    </row>
    <row r="20" spans="1:11" x14ac:dyDescent="0.3">
      <c r="A20" s="4">
        <v>5</v>
      </c>
      <c r="B20" s="4">
        <v>1</v>
      </c>
      <c r="C20" s="4">
        <v>2</v>
      </c>
      <c r="D20" s="6">
        <v>999999.97000000009</v>
      </c>
      <c r="F20">
        <v>744678</v>
      </c>
      <c r="G20">
        <v>6</v>
      </c>
      <c r="H20">
        <v>2</v>
      </c>
      <c r="I20" s="6">
        <v>1000000</v>
      </c>
      <c r="K20" s="6">
        <f t="shared" si="0"/>
        <v>-2.9999999911524355E-2</v>
      </c>
    </row>
    <row r="21" spans="1:11" x14ac:dyDescent="0.3">
      <c r="A21" s="4">
        <v>5</v>
      </c>
      <c r="B21" s="4">
        <v>1</v>
      </c>
      <c r="C21" s="4">
        <v>5</v>
      </c>
      <c r="D21" s="6">
        <v>1000000.02</v>
      </c>
      <c r="F21">
        <v>744678</v>
      </c>
      <c r="G21">
        <v>6</v>
      </c>
      <c r="H21">
        <v>5</v>
      </c>
      <c r="I21" s="6">
        <v>1000000</v>
      </c>
      <c r="K21" s="6">
        <f t="shared" si="0"/>
        <v>2.0000000018626451E-2</v>
      </c>
    </row>
    <row r="22" spans="1:11" x14ac:dyDescent="0.3">
      <c r="A22" s="4">
        <v>5</v>
      </c>
      <c r="B22" s="4">
        <v>1</v>
      </c>
      <c r="C22" s="4">
        <v>8</v>
      </c>
      <c r="D22" s="6">
        <v>999999.99</v>
      </c>
      <c r="F22">
        <v>744678</v>
      </c>
      <c r="G22">
        <v>6</v>
      </c>
      <c r="H22">
        <v>8</v>
      </c>
      <c r="I22" s="6">
        <v>1000000</v>
      </c>
      <c r="K22" s="6">
        <f t="shared" si="0"/>
        <v>-1.0000000009313226E-2</v>
      </c>
    </row>
    <row r="23" spans="1:11" x14ac:dyDescent="0.3">
      <c r="A23" s="4" t="s">
        <v>27</v>
      </c>
      <c r="D23" s="6">
        <v>20488650.259999994</v>
      </c>
      <c r="I23" s="8">
        <f>SUM(I4:I22)</f>
        <v>20488650.039999999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D27D-7D88-4A40-9BB2-239DDC2866BD}">
  <dimension ref="A2:K23"/>
  <sheetViews>
    <sheetView workbookViewId="0">
      <selection activeCell="K3" sqref="K3:K22"/>
    </sheetView>
  </sheetViews>
  <sheetFormatPr defaultRowHeight="14.4" x14ac:dyDescent="0.3"/>
  <cols>
    <col min="1" max="1" width="12.5546875" bestFit="1" customWidth="1"/>
    <col min="2" max="2" width="7.33203125" bestFit="1" customWidth="1"/>
    <col min="3" max="3" width="6.44140625" bestFit="1" customWidth="1"/>
    <col min="4" max="4" width="11" bestFit="1" customWidth="1"/>
    <col min="9" max="9" width="12" bestFit="1" customWidth="1"/>
  </cols>
  <sheetData>
    <row r="2" spans="1:11" x14ac:dyDescent="0.3">
      <c r="F2" t="s">
        <v>29</v>
      </c>
    </row>
    <row r="3" spans="1:11" x14ac:dyDescent="0.3">
      <c r="A3" s="3" t="s">
        <v>26</v>
      </c>
      <c r="B3" s="3" t="s">
        <v>6</v>
      </c>
      <c r="C3" s="3" t="s">
        <v>2</v>
      </c>
      <c r="D3" t="s">
        <v>28</v>
      </c>
      <c r="K3" t="s">
        <v>30</v>
      </c>
    </row>
    <row r="4" spans="1:11" x14ac:dyDescent="0.3">
      <c r="A4" s="4">
        <v>2</v>
      </c>
      <c r="B4" s="4">
        <v>1</v>
      </c>
      <c r="C4" s="4">
        <v>-3</v>
      </c>
      <c r="D4" s="5">
        <v>1500000</v>
      </c>
      <c r="F4">
        <v>744678</v>
      </c>
      <c r="G4">
        <v>2</v>
      </c>
      <c r="H4">
        <v>-3</v>
      </c>
      <c r="I4">
        <v>1500000</v>
      </c>
      <c r="K4" s="6">
        <f>D4-I4</f>
        <v>0</v>
      </c>
    </row>
    <row r="5" spans="1:11" x14ac:dyDescent="0.3">
      <c r="A5" s="4">
        <v>2</v>
      </c>
      <c r="B5" s="4">
        <v>1</v>
      </c>
      <c r="C5" s="4">
        <v>-1</v>
      </c>
      <c r="D5" s="5">
        <v>1499999.95</v>
      </c>
      <c r="F5">
        <v>744678</v>
      </c>
      <c r="G5">
        <v>2</v>
      </c>
      <c r="H5">
        <v>-1</v>
      </c>
      <c r="I5">
        <v>1500000</v>
      </c>
      <c r="K5" s="6">
        <f t="shared" ref="K5:K22" si="0">D5-I5</f>
        <v>-5.0000000046566129E-2</v>
      </c>
    </row>
    <row r="6" spans="1:11" x14ac:dyDescent="0.3">
      <c r="A6" s="4">
        <v>2</v>
      </c>
      <c r="B6" s="4">
        <v>1</v>
      </c>
      <c r="C6" s="4">
        <v>1</v>
      </c>
      <c r="D6" s="6">
        <v>1499999.9100000001</v>
      </c>
      <c r="F6">
        <v>744678</v>
      </c>
      <c r="G6">
        <v>2</v>
      </c>
      <c r="H6">
        <v>1</v>
      </c>
      <c r="I6">
        <v>1500000</v>
      </c>
      <c r="K6" s="6">
        <f t="shared" si="0"/>
        <v>-8.9999999850988388E-2</v>
      </c>
    </row>
    <row r="7" spans="1:11" x14ac:dyDescent="0.3">
      <c r="A7" s="4">
        <v>2</v>
      </c>
      <c r="B7" s="4">
        <v>1</v>
      </c>
      <c r="C7" s="4">
        <v>2</v>
      </c>
      <c r="D7" s="6">
        <v>1499999.9700000002</v>
      </c>
      <c r="F7">
        <v>744678</v>
      </c>
      <c r="G7">
        <v>2</v>
      </c>
      <c r="H7">
        <v>2</v>
      </c>
      <c r="I7">
        <v>1500000</v>
      </c>
      <c r="K7" s="6">
        <f t="shared" si="0"/>
        <v>-2.9999999795109034E-2</v>
      </c>
    </row>
    <row r="8" spans="1:11" x14ac:dyDescent="0.3">
      <c r="A8" s="4">
        <v>2</v>
      </c>
      <c r="B8" s="4">
        <v>1</v>
      </c>
      <c r="C8" s="4">
        <v>3</v>
      </c>
      <c r="D8" s="6">
        <v>1500000.02</v>
      </c>
      <c r="F8">
        <v>744678</v>
      </c>
      <c r="G8">
        <v>2</v>
      </c>
      <c r="H8">
        <v>3</v>
      </c>
      <c r="I8">
        <v>1500000</v>
      </c>
      <c r="K8" s="6">
        <f t="shared" si="0"/>
        <v>2.0000000018626451E-2</v>
      </c>
    </row>
    <row r="9" spans="1:11" x14ac:dyDescent="0.3">
      <c r="A9" s="4">
        <v>2</v>
      </c>
      <c r="B9" s="4">
        <v>1</v>
      </c>
      <c r="C9" s="4">
        <v>5</v>
      </c>
      <c r="D9" s="6">
        <v>1500000</v>
      </c>
      <c r="F9">
        <v>744678</v>
      </c>
      <c r="G9">
        <v>2</v>
      </c>
      <c r="H9">
        <v>5</v>
      </c>
      <c r="I9">
        <v>1500000</v>
      </c>
      <c r="K9" s="6">
        <f t="shared" si="0"/>
        <v>0</v>
      </c>
    </row>
    <row r="10" spans="1:11" x14ac:dyDescent="0.3">
      <c r="A10" s="4">
        <v>2</v>
      </c>
      <c r="B10" s="4">
        <v>1</v>
      </c>
      <c r="C10" s="4">
        <v>6</v>
      </c>
      <c r="D10" s="6">
        <v>1499999.98</v>
      </c>
      <c r="F10">
        <v>744678</v>
      </c>
      <c r="G10">
        <v>2</v>
      </c>
      <c r="H10">
        <v>6</v>
      </c>
      <c r="I10">
        <v>1500000</v>
      </c>
      <c r="K10" s="6">
        <f t="shared" si="0"/>
        <v>-2.0000000018626451E-2</v>
      </c>
    </row>
    <row r="11" spans="1:11" x14ac:dyDescent="0.3">
      <c r="A11" s="4">
        <v>2</v>
      </c>
      <c r="B11" s="4">
        <v>2</v>
      </c>
      <c r="C11" s="4">
        <v>-3</v>
      </c>
      <c r="D11" s="6">
        <v>1000000</v>
      </c>
      <c r="F11">
        <v>744678</v>
      </c>
      <c r="G11">
        <v>3</v>
      </c>
      <c r="H11">
        <v>-3</v>
      </c>
      <c r="I11">
        <v>1000000</v>
      </c>
      <c r="K11" s="6">
        <f t="shared" si="0"/>
        <v>0</v>
      </c>
    </row>
    <row r="12" spans="1:11" x14ac:dyDescent="0.3">
      <c r="A12" s="4">
        <v>2</v>
      </c>
      <c r="B12" s="4">
        <v>2</v>
      </c>
      <c r="C12" s="4">
        <v>-1</v>
      </c>
      <c r="D12" s="6">
        <v>668504.41999999993</v>
      </c>
      <c r="F12">
        <v>744678</v>
      </c>
      <c r="G12">
        <v>3</v>
      </c>
      <c r="H12">
        <v>-1</v>
      </c>
      <c r="I12" s="6">
        <v>668504.43999999994</v>
      </c>
      <c r="K12" s="6">
        <f t="shared" si="0"/>
        <v>-2.0000000018626451E-2</v>
      </c>
    </row>
    <row r="13" spans="1:11" x14ac:dyDescent="0.3">
      <c r="A13" s="4">
        <v>2</v>
      </c>
      <c r="B13" s="4">
        <v>2</v>
      </c>
      <c r="C13" s="4">
        <v>1</v>
      </c>
      <c r="D13" s="6">
        <v>999999.97</v>
      </c>
      <c r="F13">
        <v>744678</v>
      </c>
      <c r="G13">
        <v>3</v>
      </c>
      <c r="H13">
        <v>1</v>
      </c>
      <c r="I13" s="6">
        <v>1000000</v>
      </c>
      <c r="K13" s="6">
        <f t="shared" si="0"/>
        <v>-3.0000000027939677E-2</v>
      </c>
    </row>
    <row r="14" spans="1:11" x14ac:dyDescent="0.3">
      <c r="A14" s="4">
        <v>2</v>
      </c>
      <c r="B14" s="4">
        <v>2</v>
      </c>
      <c r="C14" s="4">
        <v>2</v>
      </c>
      <c r="D14" s="6">
        <v>899525.83</v>
      </c>
      <c r="F14">
        <v>744678</v>
      </c>
      <c r="G14">
        <v>3</v>
      </c>
      <c r="H14">
        <v>2</v>
      </c>
      <c r="I14" s="6">
        <v>899525.81</v>
      </c>
      <c r="K14" s="6">
        <f t="shared" si="0"/>
        <v>1.999999990221113E-2</v>
      </c>
    </row>
    <row r="15" spans="1:11" x14ac:dyDescent="0.3">
      <c r="A15" s="4">
        <v>2</v>
      </c>
      <c r="B15" s="4">
        <v>2</v>
      </c>
      <c r="C15" s="4">
        <v>3</v>
      </c>
      <c r="D15" s="6">
        <v>14461.2</v>
      </c>
      <c r="F15">
        <v>744678</v>
      </c>
      <c r="G15">
        <v>3</v>
      </c>
      <c r="H15">
        <v>3</v>
      </c>
      <c r="I15" s="6">
        <v>14461.2</v>
      </c>
      <c r="K15" s="6">
        <f t="shared" si="0"/>
        <v>0</v>
      </c>
    </row>
    <row r="16" spans="1:11" x14ac:dyDescent="0.3">
      <c r="A16" s="4">
        <v>2</v>
      </c>
      <c r="B16" s="4">
        <v>2</v>
      </c>
      <c r="C16" s="4">
        <v>5</v>
      </c>
      <c r="D16" s="6">
        <v>1000000.0599999999</v>
      </c>
      <c r="F16">
        <v>744678</v>
      </c>
      <c r="G16">
        <v>3</v>
      </c>
      <c r="H16">
        <v>5</v>
      </c>
      <c r="I16" s="6">
        <v>1000000</v>
      </c>
      <c r="K16" s="6">
        <f t="shared" si="0"/>
        <v>5.9999999939464033E-2</v>
      </c>
    </row>
    <row r="17" spans="1:11" x14ac:dyDescent="0.3">
      <c r="A17" s="4">
        <v>2</v>
      </c>
      <c r="B17" s="4">
        <v>2</v>
      </c>
      <c r="C17" s="4">
        <v>6</v>
      </c>
      <c r="D17" s="6">
        <v>406158.58999999997</v>
      </c>
      <c r="F17">
        <v>744678</v>
      </c>
      <c r="G17">
        <v>3</v>
      </c>
      <c r="H17">
        <v>6</v>
      </c>
      <c r="I17" s="6">
        <v>406158.59</v>
      </c>
      <c r="K17" s="6">
        <f t="shared" si="0"/>
        <v>0</v>
      </c>
    </row>
    <row r="18" spans="1:11" x14ac:dyDescent="0.3">
      <c r="A18" s="4">
        <v>5</v>
      </c>
      <c r="B18" s="4">
        <v>1</v>
      </c>
      <c r="C18" s="4">
        <v>-3</v>
      </c>
      <c r="D18" s="6">
        <v>999999.99</v>
      </c>
      <c r="F18">
        <v>744678</v>
      </c>
      <c r="G18">
        <v>6</v>
      </c>
      <c r="H18">
        <v>-3</v>
      </c>
      <c r="I18">
        <v>1000000</v>
      </c>
      <c r="K18" s="6">
        <f t="shared" si="0"/>
        <v>-1.0000000009313226E-2</v>
      </c>
    </row>
    <row r="19" spans="1:11" x14ac:dyDescent="0.3">
      <c r="A19" s="4">
        <v>5</v>
      </c>
      <c r="B19" s="4">
        <v>1</v>
      </c>
      <c r="C19" s="4">
        <v>-1</v>
      </c>
      <c r="D19" s="6">
        <v>999999.97999999986</v>
      </c>
      <c r="F19">
        <v>744678</v>
      </c>
      <c r="G19">
        <v>6</v>
      </c>
      <c r="H19">
        <v>-1</v>
      </c>
      <c r="I19">
        <v>1000000</v>
      </c>
      <c r="K19" s="6">
        <f t="shared" si="0"/>
        <v>-2.0000000135041773E-2</v>
      </c>
    </row>
    <row r="20" spans="1:11" x14ac:dyDescent="0.3">
      <c r="A20" s="4">
        <v>5</v>
      </c>
      <c r="B20" s="4">
        <v>1</v>
      </c>
      <c r="C20" s="4">
        <v>2</v>
      </c>
      <c r="D20" s="6">
        <v>999999.97000000009</v>
      </c>
      <c r="F20">
        <v>744678</v>
      </c>
      <c r="G20">
        <v>6</v>
      </c>
      <c r="H20">
        <v>2</v>
      </c>
      <c r="I20">
        <v>1000000</v>
      </c>
      <c r="K20" s="6">
        <f t="shared" si="0"/>
        <v>-2.9999999911524355E-2</v>
      </c>
    </row>
    <row r="21" spans="1:11" x14ac:dyDescent="0.3">
      <c r="A21" s="4">
        <v>5</v>
      </c>
      <c r="B21" s="4">
        <v>1</v>
      </c>
      <c r="C21" s="4">
        <v>5</v>
      </c>
      <c r="D21" s="6">
        <v>1000000.03</v>
      </c>
      <c r="F21">
        <v>744678</v>
      </c>
      <c r="G21">
        <v>6</v>
      </c>
      <c r="H21">
        <v>5</v>
      </c>
      <c r="I21">
        <v>1000000</v>
      </c>
      <c r="K21" s="6">
        <f t="shared" si="0"/>
        <v>3.0000000027939677E-2</v>
      </c>
    </row>
    <row r="22" spans="1:11" x14ac:dyDescent="0.3">
      <c r="A22" s="4">
        <v>5</v>
      </c>
      <c r="B22" s="4">
        <v>1</v>
      </c>
      <c r="C22" s="4">
        <v>8</v>
      </c>
      <c r="D22" s="6">
        <v>999999.99</v>
      </c>
      <c r="F22">
        <v>744678</v>
      </c>
      <c r="G22">
        <v>6</v>
      </c>
      <c r="H22">
        <v>8</v>
      </c>
      <c r="I22">
        <v>1000000</v>
      </c>
      <c r="K22" s="6">
        <f t="shared" si="0"/>
        <v>-1.0000000009313226E-2</v>
      </c>
    </row>
    <row r="23" spans="1:11" x14ac:dyDescent="0.3">
      <c r="A23" s="4" t="s">
        <v>27</v>
      </c>
      <c r="D23" s="6">
        <v>20488649.859999999</v>
      </c>
      <c r="I23" s="6">
        <f>SUM(I4:I22)</f>
        <v>20488650.039999999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a0</vt:lpstr>
      <vt:lpstr>a1</vt:lpstr>
      <vt:lpstr>a2</vt:lpstr>
      <vt:lpstr>input files</vt:lpstr>
      <vt:lpstr>a1 sum</vt:lpstr>
      <vt:lpstr>a2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2019-02-28T12:21:35Z</dcterms:created>
  <dcterms:modified xsi:type="dcterms:W3CDTF">2019-02-28T15:58:26Z</dcterms:modified>
</cp:coreProperties>
</file>